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sbs.gob.pe\data\esteco\Pc-OBorda\Boletin-Bcos\BOLETIN PUBLIC WEB\Boletin Consolidado\"/>
    </mc:Choice>
  </mc:AlternateContent>
  <xr:revisionPtr revIDLastSave="0" documentId="13_ncr:1_{BD227FA6-68EE-4872-B8CF-F391EAC24B07}" xr6:coauthVersionLast="36" xr6:coauthVersionMax="36" xr10:uidLastSave="{00000000-0000-0000-0000-000000000000}"/>
  <bookViews>
    <workbookView xWindow="0" yWindow="0" windowWidth="28800" windowHeight="12225" xr2:uid="{9E4A37A5-277F-4B4C-8A68-826264253629}"/>
  </bookViews>
  <sheets>
    <sheet name="Carátula_BM" sheetId="62" r:id="rId1"/>
    <sheet name="Índice" sheetId="1" r:id="rId2"/>
    <sheet name="Agregación_EEFF" sheetId="61" r:id="rId3"/>
    <sheet name="1" sheetId="18" r:id="rId4"/>
    <sheet name="2" sheetId="19" r:id="rId5"/>
    <sheet name="3" sheetId="34" r:id="rId6"/>
    <sheet name="4" sheetId="36" r:id="rId7"/>
    <sheet name="5" sheetId="37" r:id="rId8"/>
    <sheet name="6" sheetId="38" r:id="rId9"/>
    <sheet name="7" sheetId="39" r:id="rId10"/>
    <sheet name="8" sheetId="35" r:id="rId11"/>
    <sheet name="9" sheetId="33" r:id="rId12"/>
    <sheet name="10" sheetId="41" r:id="rId13"/>
    <sheet name="11" sheetId="44" r:id="rId14"/>
    <sheet name="12" sheetId="45" r:id="rId15"/>
    <sheet name="13" sheetId="43" r:id="rId16"/>
    <sheet name="14" sheetId="42" r:id="rId17"/>
    <sheet name="15" sheetId="47" r:id="rId18"/>
    <sheet name="16" sheetId="48" r:id="rId19"/>
    <sheet name="17" sheetId="40" r:id="rId20"/>
    <sheet name="18" sheetId="49" r:id="rId21"/>
    <sheet name="19" sheetId="46" r:id="rId22"/>
    <sheet name="20" sheetId="50" r:id="rId23"/>
    <sheet name="21" sheetId="55" r:id="rId24"/>
    <sheet name="22" sheetId="53" r:id="rId25"/>
    <sheet name="23" sheetId="54" r:id="rId26"/>
    <sheet name="24" sheetId="51" r:id="rId27"/>
    <sheet name="25" sheetId="52" r:id="rId28"/>
    <sheet name="26" sheetId="56" r:id="rId29"/>
    <sheet name="27" sheetId="58" r:id="rId30"/>
    <sheet name="28" sheetId="57" r:id="rId31"/>
    <sheet name="29" sheetId="59" r:id="rId32"/>
    <sheet name="30" sheetId="60" r:id="rId33"/>
    <sheet name="31" sheetId="22" r:id="rId34"/>
    <sheet name="32" sheetId="24" r:id="rId35"/>
    <sheet name="33" sheetId="31" r:id="rId36"/>
    <sheet name="34" sheetId="21" r:id="rId37"/>
    <sheet name="35" sheetId="23" r:id="rId38"/>
    <sheet name="36" sheetId="25" r:id="rId39"/>
    <sheet name="37" sheetId="20" r:id="rId40"/>
    <sheet name="38" sheetId="29" r:id="rId41"/>
    <sheet name="39" sheetId="26" r:id="rId42"/>
    <sheet name="40" sheetId="32" r:id="rId43"/>
    <sheet name="41" sheetId="27" r:id="rId44"/>
    <sheet name="42" sheetId="28" r:id="rId45"/>
    <sheet name="43" sheetId="30" r:id="rId46"/>
    <sheet name="44" sheetId="7" r:id="rId47"/>
    <sheet name="45" sheetId="8" r:id="rId48"/>
    <sheet name="46" sheetId="5" r:id="rId49"/>
    <sheet name="47" sheetId="6" r:id="rId50"/>
    <sheet name="48" sheetId="2" r:id="rId51"/>
    <sheet name="49" sheetId="3" r:id="rId52"/>
    <sheet name="50" sheetId="11" r:id="rId53"/>
    <sheet name="51" sheetId="9" r:id="rId54"/>
    <sheet name="52" sheetId="10" r:id="rId55"/>
    <sheet name="53" sheetId="14" r:id="rId56"/>
    <sheet name="54" sheetId="15" r:id="rId57"/>
    <sheet name="55" sheetId="16" r:id="rId58"/>
    <sheet name="56" sheetId="4" r:id="rId59"/>
    <sheet name="57" sheetId="12" r:id="rId60"/>
    <sheet name="58" sheetId="13" r:id="rId61"/>
    <sheet name="59" sheetId="17" r:id="rId62"/>
  </sheets>
  <externalReferences>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s>
  <definedNames>
    <definedName name="_Fill" hidden="1">#REF!</definedName>
    <definedName name="_xlnm._FilterDatabase" localSheetId="27" hidden="1">'25'!$A$7:$J$27</definedName>
    <definedName name="_xlnm._FilterDatabase" localSheetId="7" hidden="1">'5'!$A$7:$R$8</definedName>
    <definedName name="_Key1" hidden="1">#REF!</definedName>
    <definedName name="_Order1" hidden="1">255</definedName>
    <definedName name="_Sort" hidden="1">#REF!</definedName>
    <definedName name="A_IMPRESIÓN_IM">#REF!</definedName>
    <definedName name="_xlnm.Print_Area" localSheetId="12">'10'!$A$1:$X$31</definedName>
    <definedName name="_xlnm.Print_Area" localSheetId="29">'27'!$A$2:$E$29</definedName>
    <definedName name="_xlnm.Print_Area" localSheetId="11">'9'!$A$1:$M$31</definedName>
    <definedName name="_xlnm.Print_Area" localSheetId="0">Carátula_BM!$A$1:$I$24</definedName>
    <definedName name="_xlnm.Print_Area" localSheetId="1">Índice!$A$1:$C$65</definedName>
    <definedName name="BANCOS">#REF!</definedName>
    <definedName name="CM">[12]Data!$B$1</definedName>
    <definedName name="CONTINENTAL" localSheetId="30">#REF!</definedName>
    <definedName name="CONTINENTAL" localSheetId="31">#REF!</definedName>
    <definedName name="CONTINENTAL">#REF!</definedName>
    <definedName name="CR">[12]Data!$Q$1</definedName>
    <definedName name="Datos1" localSheetId="30">#REF!,#REF!,#REF!</definedName>
    <definedName name="Datos1" localSheetId="31">#REF!,#REF!,#REF!</definedName>
    <definedName name="Datos1">#REF!,#REF!,#REF!</definedName>
    <definedName name="Datos2" localSheetId="30">#REF!,#REF!</definedName>
    <definedName name="Datos2" localSheetId="31">#REF!,#REF!</definedName>
    <definedName name="Datos2">#REF!,#REF!</definedName>
    <definedName name="Datos3" localSheetId="30">#REF!,#REF!</definedName>
    <definedName name="Datos3" localSheetId="31">#REF!,#REF!</definedName>
    <definedName name="Datos3">#REF!,#REF!</definedName>
    <definedName name="EDPYME">[12]Data!$AD$1</definedName>
    <definedName name="fecha" localSheetId="12">'[5]Posicion ME'!$C$1</definedName>
    <definedName name="Fecha" localSheetId="13">[10]Datos!$D$4</definedName>
    <definedName name="Fecha" localSheetId="14">[10]Datos!$D$4</definedName>
    <definedName name="Fecha" localSheetId="15">[10]Datos!$D$4</definedName>
    <definedName name="Fecha" localSheetId="16">[10]Datos!$D$4</definedName>
    <definedName name="Fecha" localSheetId="17">[10]Datos!$D$4</definedName>
    <definedName name="Fecha" localSheetId="18">[10]Datos!$D$4</definedName>
    <definedName name="Fecha" localSheetId="19">[10]Datos!$D$4</definedName>
    <definedName name="Fecha" localSheetId="20">[10]Datos!$D$4</definedName>
    <definedName name="Fecha" localSheetId="21">[10]Datos!$D$4</definedName>
    <definedName name="Fecha" localSheetId="22">[10]Datos!$D$4</definedName>
    <definedName name="fecha" localSheetId="28">'[5]Posicion ME'!$C$1</definedName>
    <definedName name="fecha" localSheetId="29">'[16]Posicion ME'!$C$1</definedName>
    <definedName name="fecha" localSheetId="32">'[5]Posicion ME'!$C$1</definedName>
    <definedName name="Fecha" localSheetId="35">[10]Datos!$D$4</definedName>
    <definedName name="fecha" localSheetId="40">'[5]Posicion ME'!$C$1</definedName>
    <definedName name="Fecha" localSheetId="45">[9]Datos!$D$4</definedName>
    <definedName name="Fecha" localSheetId="60">[1]Datos!$D$4</definedName>
    <definedName name="Fecha" localSheetId="61">[2]Datos!$D$4</definedName>
    <definedName name="fecha" localSheetId="11">'[5]Posicion ME'!$C$1</definedName>
    <definedName name="Fecha">[2]Datos!$D$4</definedName>
    <definedName name="FWD" localSheetId="29">'[16]Posicion ME'!$B$34:$I$49</definedName>
    <definedName name="FWD">'[5]Posicion ME'!$B$34:$I$49</definedName>
    <definedName name="GAdmin" localSheetId="30">#REF!</definedName>
    <definedName name="GAdmin" localSheetId="31">#REF!</definedName>
    <definedName name="GAdmin">#REF!</definedName>
    <definedName name="IMFNB" localSheetId="30">#REF!</definedName>
    <definedName name="IMFNB" localSheetId="31">#REF!</definedName>
    <definedName name="IMFNB">#REF!</definedName>
    <definedName name="Indic.Propuestos" localSheetId="30">'[14]Ctas-Ind (1)'!#REF!</definedName>
    <definedName name="Indic.Propuestos" localSheetId="31">'[14]Ctas-Ind (1)'!#REF!</definedName>
    <definedName name="Indic.Propuestos">'[14]Ctas-Ind (1)'!#REF!</definedName>
    <definedName name="INDICE" localSheetId="30">[6]!INDICE</definedName>
    <definedName name="INDICE">[6]!INDICE</definedName>
    <definedName name="IngresF" localSheetId="30">#REF!</definedName>
    <definedName name="IngresF" localSheetId="31">#REF!</definedName>
    <definedName name="IngresF">#REF!</definedName>
    <definedName name="Inicio" localSheetId="29">'[17]02-T_DEP'!#REF!</definedName>
    <definedName name="Inicio" localSheetId="30">'[15]02-T_DEP'!#REF!</definedName>
    <definedName name="Inicio" localSheetId="31">'[20]02-T_DEP'!#REF!</definedName>
    <definedName name="Inicio">'[7]02-T_DEP'!#REF!</definedName>
    <definedName name="matrix">#REF!</definedName>
    <definedName name="MFinanc" localSheetId="30">#REF!</definedName>
    <definedName name="MFinanc" localSheetId="31">#REF!</definedName>
    <definedName name="MFinanc">#REF!</definedName>
    <definedName name="pali">#REF!</definedName>
    <definedName name="palii">#REF!</definedName>
    <definedName name="parei">#REF!</definedName>
    <definedName name="pata">#REF!</definedName>
    <definedName name="patai">#REF!</definedName>
    <definedName name="paug">#REF!</definedName>
    <definedName name="pbap">#REF!</definedName>
    <definedName name="pbkji">#REF!</definedName>
    <definedName name="pbueb">#REF!</definedName>
    <definedName name="pcel">#REF!</definedName>
    <definedName name="pceli">#REF!</definedName>
    <definedName name="pcon">#REF!</definedName>
    <definedName name="pcre">#REF!</definedName>
    <definedName name="pcsg">#REF!</definedName>
    <definedName name="pede">#REF!</definedName>
    <definedName name="PEF">#REF!</definedName>
    <definedName name="pege">#REF!</definedName>
    <definedName name="pelsi">#REF!</definedName>
    <definedName name="Periodo" localSheetId="3">'1'!$A$3</definedName>
    <definedName name="periodo" localSheetId="12">[8]BD_Datos!$B$3</definedName>
    <definedName name="periodo" localSheetId="28">[8]BD_Datos!$B$3</definedName>
    <definedName name="periodo" localSheetId="29">[18]BD_Datos!$B$3</definedName>
    <definedName name="Periodo" localSheetId="5">'[11]05-BG'!$B$3</definedName>
    <definedName name="periodo" localSheetId="32">[8]BD_Datos!$B$3</definedName>
    <definedName name="periodo" localSheetId="40">[8]BD_Datos!$B$3</definedName>
    <definedName name="periodo" localSheetId="11">[8]BD_Datos!$B$3</definedName>
    <definedName name="Periodo">'[3]05-BG'!$B$3</definedName>
    <definedName name="periodo_aa" localSheetId="29">[18]BD_Datos!$D$3</definedName>
    <definedName name="periodo_aa">[8]BD_Datos!$D$3</definedName>
    <definedName name="pfer">#REF!</definedName>
    <definedName name="pgra">#REF!</definedName>
    <definedName name="pluz">#REF!</definedName>
    <definedName name="pmili">#REF!</definedName>
    <definedName name="pmini">#REF!</definedName>
    <definedName name="pmori">#REF!</definedName>
    <definedName name="ppom">#REF!</definedName>
    <definedName name="Print_Area" localSheetId="3">'1'!$A$1:$CB$143</definedName>
    <definedName name="Print_Area" localSheetId="4">'2'!$A$1:$CB$81</definedName>
    <definedName name="Print_Area" localSheetId="5">'3'!$A$1:$T$38</definedName>
    <definedName name="pspc">#REF!</definedName>
    <definedName name="ptelb">#REF!</definedName>
    <definedName name="pvol">#REF!</definedName>
    <definedName name="pvolb">#REF!</definedName>
    <definedName name="pwie">#REF!</definedName>
    <definedName name="qqqq">#REF!</definedName>
    <definedName name="SWAPS" localSheetId="29">'[16]Posicion ME'!$B$56:$I$71</definedName>
    <definedName name="SWAPS">'[5]Posicion ME'!$B$56:$I$71</definedName>
    <definedName name="TipoCambioMes" localSheetId="3">'1'!$A$62</definedName>
    <definedName name="TipoCambioMes" localSheetId="30">#REF!</definedName>
    <definedName name="TipoCambioMes" localSheetId="31">#REF!</definedName>
    <definedName name="TipoCambioMes" localSheetId="5">'[11]05-BG'!$B$62</definedName>
    <definedName name="TipoCambioMes">'[3]05-BG'!$B$62</definedName>
    <definedName name="TIT">#REF!</definedName>
    <definedName name="_xlnm.Print_Titles" localSheetId="2">Agregación_EEFF!$2:$11</definedName>
    <definedName name="Utilid" localSheetId="30">#REF!</definedName>
    <definedName name="Utilid" localSheetId="31">#REF!</definedName>
    <definedName name="Utilid">#REF!</definedName>
    <definedName name="vali">#REF!</definedName>
    <definedName name="valii">#REF!</definedName>
    <definedName name="varei">#REF!</definedName>
    <definedName name="vata">#REF!</definedName>
    <definedName name="vatai">#REF!</definedName>
    <definedName name="vaug">#REF!</definedName>
    <definedName name="vbap">#REF!</definedName>
    <definedName name="vbkji">#REF!</definedName>
    <definedName name="vbueb">#REF!</definedName>
    <definedName name="vcel">#REF!</definedName>
    <definedName name="vceli">#REF!</definedName>
    <definedName name="vcon">#REF!</definedName>
    <definedName name="vcre">#REF!</definedName>
    <definedName name="vcsg">#REF!</definedName>
    <definedName name="vede">#REF!</definedName>
    <definedName name="vege">#REF!</definedName>
    <definedName name="velsi">#REF!</definedName>
    <definedName name="vfer">#REF!</definedName>
    <definedName name="vgra">#REF!</definedName>
    <definedName name="vluz">#REF!</definedName>
    <definedName name="vmili">#REF!</definedName>
    <definedName name="vmini">#REF!</definedName>
    <definedName name="vmori">#REF!</definedName>
    <definedName name="vpom">#REF!</definedName>
    <definedName name="vspc">#REF!</definedName>
    <definedName name="vtelb">#REF!</definedName>
    <definedName name="vvolb">#REF!</definedName>
    <definedName name="vwie">#REF!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2" i="61" l="1"/>
  <c r="C110" i="61"/>
  <c r="C103" i="61"/>
  <c r="C101" i="61"/>
  <c r="C96" i="61"/>
  <c r="C86" i="61"/>
  <c r="C81" i="61"/>
  <c r="C78" i="61"/>
  <c r="C73" i="61"/>
  <c r="C70" i="61"/>
  <c r="C64" i="61"/>
  <c r="C61" i="61"/>
  <c r="C56" i="61"/>
  <c r="C46" i="61"/>
  <c r="C40" i="61"/>
  <c r="C28" i="61"/>
  <c r="C27" i="61"/>
  <c r="C20" i="61"/>
  <c r="C14" i="61"/>
</calcChain>
</file>

<file path=xl/sharedStrings.xml><?xml version="1.0" encoding="utf-8"?>
<sst xmlns="http://schemas.openxmlformats.org/spreadsheetml/2006/main" count="8000" uniqueCount="1580">
  <si>
    <t>Distribución de Oficinas por Zona Geográfica de las Empresas Bancarias</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</si>
  <si>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</si>
  <si>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</si>
  <si>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</si>
  <si>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</si>
  <si>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</si>
  <si>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</si>
  <si>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</si>
  <si>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</si>
  <si>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</si>
  <si>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</si>
  <si>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</si>
  <si>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</si>
  <si>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</si>
  <si>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</si>
  <si>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</si>
  <si>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</si>
  <si>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</si>
  <si>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</si>
  <si>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</si>
  <si>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</si>
  <si>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</si>
  <si>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</si>
  <si>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</si>
  <si>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</si>
  <si>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</si>
  <si>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</si>
  <si>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Sucursales                                        en el Exterior</t>
  </si>
  <si>
    <t xml:space="preserve">TOTAL </t>
  </si>
  <si>
    <t>B. BBVA Perú</t>
  </si>
  <si>
    <t>BANCOM</t>
  </si>
  <si>
    <t>B. de Crédito del Perú (con sucursales en el exterior)</t>
  </si>
  <si>
    <t>B. Pichincha</t>
  </si>
  <si>
    <t>B. Interamericano de Finanzas</t>
  </si>
  <si>
    <t xml:space="preserve">Scotiabank Perú </t>
  </si>
  <si>
    <t>Citibank</t>
  </si>
  <si>
    <t>Interbank</t>
  </si>
  <si>
    <t>Mibanco</t>
  </si>
  <si>
    <t>B. GNB</t>
  </si>
  <si>
    <t>B. Falabella Perú</t>
  </si>
  <si>
    <t>B. Santander Perú</t>
  </si>
  <si>
    <t>B. Ripley</t>
  </si>
  <si>
    <t>Alfin Banco</t>
  </si>
  <si>
    <t>B. ICBC</t>
  </si>
  <si>
    <t>Bank of China</t>
  </si>
  <si>
    <t>Banco BCI Perú</t>
  </si>
  <si>
    <t>TOTAL BANCA MÚLTIPLE</t>
  </si>
  <si>
    <t>Fuente: Anexo N° 10 Depósitos, Colocaciones y Personal por Oficina.</t>
  </si>
  <si>
    <t xml:space="preserve">Distribución de Oficinas de las Empresas Bancarias en el Departamento de Lima y </t>
  </si>
  <si>
    <t>la Provincia Constitucional del Callao</t>
  </si>
  <si>
    <t>P R O V I N C I A   D E   L I M A</t>
  </si>
  <si>
    <t>PROV. CONSTITUC. DEL CALLAO</t>
  </si>
  <si>
    <t>Barranco</t>
  </si>
  <si>
    <t>Breña</t>
  </si>
  <si>
    <t>Chorrillos</t>
  </si>
  <si>
    <t>Jesús María</t>
  </si>
  <si>
    <t>La Victoria</t>
  </si>
  <si>
    <t>Lince</t>
  </si>
  <si>
    <t>Los Olivos</t>
  </si>
  <si>
    <t>Magdalena</t>
  </si>
  <si>
    <t>Miraflores</t>
  </si>
  <si>
    <t>Pueblo Libre</t>
  </si>
  <si>
    <t>Rímac</t>
  </si>
  <si>
    <t>San Isidro</t>
  </si>
  <si>
    <t>San Juan de Lurigancho</t>
  </si>
  <si>
    <t>San Luís</t>
  </si>
  <si>
    <t>San Martín de Porres</t>
  </si>
  <si>
    <t>San Borja</t>
  </si>
  <si>
    <t>San Miguel</t>
  </si>
  <si>
    <t>Santiago de Surco</t>
  </si>
  <si>
    <t>Surquillo</t>
  </si>
  <si>
    <t>Ancón</t>
  </si>
  <si>
    <t>Ate Vitarte</t>
  </si>
  <si>
    <t>Comas</t>
  </si>
  <si>
    <t>Carabayllo</t>
  </si>
  <si>
    <t>Chaclacayo</t>
  </si>
  <si>
    <t>El Agustino</t>
  </si>
  <si>
    <t>Independencia</t>
  </si>
  <si>
    <t>La Molina</t>
  </si>
  <si>
    <t>Lurigancho (Chosica)</t>
  </si>
  <si>
    <t>Lurín</t>
  </si>
  <si>
    <t>Pachacamac</t>
  </si>
  <si>
    <t>Puente Piedra</t>
  </si>
  <si>
    <t>Santa Anita</t>
  </si>
  <si>
    <t>San Juan de Miraflores</t>
  </si>
  <si>
    <t>Villa María del Triunfo</t>
  </si>
  <si>
    <t>Villa El Salvador</t>
  </si>
  <si>
    <t>Total Provincia de Lima</t>
  </si>
  <si>
    <t>Otras Provincias de Lima</t>
  </si>
  <si>
    <t>Bellavista</t>
  </si>
  <si>
    <t>Carmen de la Legua</t>
  </si>
  <si>
    <t>La Perla</t>
  </si>
  <si>
    <t>La Punta</t>
  </si>
  <si>
    <t>Ventanilla</t>
  </si>
  <si>
    <t>Total Provincia del Callao</t>
  </si>
  <si>
    <t>B. de Crédito del Perú</t>
  </si>
  <si>
    <t xml:space="preserve">B. Falabella Perú </t>
  </si>
  <si>
    <t>Número de Deudores con Crédito Directo por Empresa Bancaria</t>
  </si>
  <si>
    <t>Corporativo</t>
  </si>
  <si>
    <t>Grandes empresas</t>
  </si>
  <si>
    <t>Medianas empresas</t>
  </si>
  <si>
    <t>Pequeñas empresas</t>
  </si>
  <si>
    <t>Microempresas</t>
  </si>
  <si>
    <t>Consumo</t>
  </si>
  <si>
    <t>Hipotecario</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</si>
  <si>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</si>
  <si>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</si>
  <si>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</si>
  <si>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</si>
  <si>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</si>
  <si>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</si>
  <si>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</si>
  <si>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</si>
  <si>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</si>
  <si>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Scotiabank Perú</t>
  </si>
  <si>
    <t xml:space="preserve">B. Santander Perú </t>
  </si>
  <si>
    <t>BCI Perú</t>
  </si>
  <si>
    <r>
      <t>TOTAL BANCA MÚLTIPLE</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</si>
  <si>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</si>
  <si>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bancaria.</t>
  </si>
  <si>
    <t>2/ Consolida el número de deudores. Es decir, considera al deudor como único si éste tiene créditos de diferentes tipos (consumo, hipotecario, microempresa, etc…) en la misma empresa bancaria.</t>
  </si>
  <si>
    <t>Ranking de Principales Modalidades de Créditos Directos</t>
  </si>
  <si>
    <t>(En miles de soles)</t>
  </si>
  <si>
    <t>Descuentos</t>
  </si>
  <si>
    <t>Monto</t>
  </si>
  <si>
    <t>Participación                         (%)</t>
  </si>
  <si>
    <t>Porcentaje                      Acumulado</t>
  </si>
  <si>
    <t>%</t>
  </si>
  <si>
    <t>ACUMULADO</t>
  </si>
  <si>
    <t xml:space="preserve">B. de Crédito del Perú </t>
  </si>
  <si>
    <t xml:space="preserve">B.Santander Perú </t>
  </si>
  <si>
    <t>-</t>
  </si>
  <si>
    <t>Tarjetas de Crédito</t>
  </si>
  <si>
    <t>Préstamos</t>
  </si>
  <si>
    <t xml:space="preserve">Arrendamiento Financiero </t>
  </si>
  <si>
    <t>Fuente: Balance de Comprobación. Incluye la cartera vigente, refinanciada, reestructurada, vencida y en cobranza judicial.</t>
  </si>
  <si>
    <t xml:space="preserve">           No incluye sucursales en el exterior</t>
  </si>
  <si>
    <t>Ranking de Depósitos por Tipo</t>
  </si>
  <si>
    <t>Depósitos a la Vista</t>
  </si>
  <si>
    <t>Porcentaje                           Acumulado</t>
  </si>
  <si>
    <t>Depósitos de Ahorro</t>
  </si>
  <si>
    <t>B. Santander Perú.</t>
  </si>
  <si>
    <t>Depósitos a Plazo</t>
  </si>
  <si>
    <t>Fuente: Balance General. Incluye Depósitos del Público y del Sistema Financiero y Organismos Internacionales.</t>
  </si>
  <si>
    <t>Ranking de Créditos, Depósitos y Patrimonio</t>
  </si>
  <si>
    <t>Créditos Directos</t>
  </si>
  <si>
    <t>Participación</t>
  </si>
  <si>
    <t>Porcentaje</t>
  </si>
  <si>
    <t>( % )</t>
  </si>
  <si>
    <t>Acumulado</t>
  </si>
  <si>
    <t xml:space="preserve">B. Ripley </t>
  </si>
  <si>
    <t>Depósitos Totales</t>
  </si>
  <si>
    <t>Patrimonio</t>
  </si>
  <si>
    <t>Fuente: Balance de Comprobación</t>
  </si>
  <si>
    <t xml:space="preserve">         : No incluye sucursales en el exterior</t>
  </si>
  <si>
    <t/>
  </si>
  <si>
    <t>Ranking de Créditos Directos por Tipo de Crédito</t>
  </si>
  <si>
    <t>Créditos Corporativos</t>
  </si>
  <si>
    <t>Créditos a Grandes Empresas</t>
  </si>
  <si>
    <t>Créditos a Medianas Empresas</t>
  </si>
  <si>
    <t>Participación                           (%)</t>
  </si>
  <si>
    <t>Porcentaje                        Acumulado</t>
  </si>
  <si>
    <t>B.Falabella Perú</t>
  </si>
  <si>
    <t>Créditos a Pequeñas Empresas</t>
  </si>
  <si>
    <t>Créditos a Microempresas</t>
  </si>
  <si>
    <t>Créditos Hipotecarios para Vivienda</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</si>
  <si>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</si>
  <si>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</si>
  <si>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</si>
  <si>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</si>
  <si>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</si>
  <si>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No incluye sucursales en el exterior</t>
  </si>
  <si>
    <t>Estructura de los Créditos Directos por Departamento y Empresa Bancaria</t>
  </si>
  <si>
    <t>(En porcentaje)</t>
  </si>
  <si>
    <t>Sucursales en el
Exterior</t>
  </si>
  <si>
    <t>TOTAL (En miles de soles)</t>
  </si>
  <si>
    <t>Fuente: Anexo N° 10 Depósitos y Colocaciones por Oficina.</t>
  </si>
  <si>
    <t>Estructura de los Depósitos por Departamento y Empresa Bancaria</t>
  </si>
  <si>
    <t>TOTAL (en miles de soles)</t>
  </si>
  <si>
    <t>Depósitos y Créditos por Oficina y Empresa Bancaria</t>
  </si>
  <si>
    <t>Empresa</t>
  </si>
  <si>
    <t>Ubicación</t>
  </si>
  <si>
    <t>Codigo Oficina</t>
  </si>
  <si>
    <t>Total Depósitos</t>
  </si>
  <si>
    <t>Total Créditos</t>
  </si>
  <si>
    <t>Departamento</t>
  </si>
  <si>
    <t>Provincia</t>
  </si>
  <si>
    <t>Distrito</t>
  </si>
  <si>
    <t>M.N</t>
  </si>
  <si>
    <t>M.E.</t>
  </si>
  <si>
    <t>Total</t>
  </si>
  <si>
    <t>BANCO DE CREDITO</t>
  </si>
  <si>
    <t>Bagua</t>
  </si>
  <si>
    <t>Chachapoyas</t>
  </si>
  <si>
    <t>Utcubamba</t>
  </si>
  <si>
    <t>Bagua Grande</t>
  </si>
  <si>
    <t>Casma</t>
  </si>
  <si>
    <t>Huaraz</t>
  </si>
  <si>
    <t>Huaylas</t>
  </si>
  <si>
    <t>Caraz</t>
  </si>
  <si>
    <t>Santa</t>
  </si>
  <si>
    <t>Chimbote</t>
  </si>
  <si>
    <t>Apurimac</t>
  </si>
  <si>
    <t>Abancay</t>
  </si>
  <si>
    <t>Andahuaylas</t>
  </si>
  <si>
    <t>Cayma</t>
  </si>
  <si>
    <t>Cerro Colorado</t>
  </si>
  <si>
    <t>Jose Luis Bustamante y Rivero</t>
  </si>
  <si>
    <t>Paucarpata</t>
  </si>
  <si>
    <t>Socabaya</t>
  </si>
  <si>
    <t>Jacobo Hunter</t>
  </si>
  <si>
    <t>Yanahuara</t>
  </si>
  <si>
    <t>Mariano Melgar</t>
  </si>
  <si>
    <t>Camana</t>
  </si>
  <si>
    <t>Caylloma</t>
  </si>
  <si>
    <t>Majes</t>
  </si>
  <si>
    <t>Islay</t>
  </si>
  <si>
    <t>Mollendo</t>
  </si>
  <si>
    <t>Huamanga</t>
  </si>
  <si>
    <t>Chota</t>
  </si>
  <si>
    <t>Jaen</t>
  </si>
  <si>
    <t>Prov. Const. del Callao</t>
  </si>
  <si>
    <t>Carmen de la Legua Reynoso</t>
  </si>
  <si>
    <t>Canchis</t>
  </si>
  <si>
    <t>Sicuani</t>
  </si>
  <si>
    <t>San Jeronimo</t>
  </si>
  <si>
    <t>Wanchaq</t>
  </si>
  <si>
    <t>La Convencion</t>
  </si>
  <si>
    <t>Santa Ana</t>
  </si>
  <si>
    <t>Urubamba</t>
  </si>
  <si>
    <t>Machupicchu</t>
  </si>
  <si>
    <t>Huanuco</t>
  </si>
  <si>
    <t>Leoncio Prado</t>
  </si>
  <si>
    <t>Rupa-Rupa</t>
  </si>
  <si>
    <t>Chincha</t>
  </si>
  <si>
    <t>Chincha Alta</t>
  </si>
  <si>
    <t>Nazca</t>
  </si>
  <si>
    <t>Marcona</t>
  </si>
  <si>
    <t>Pisco</t>
  </si>
  <si>
    <t>Junin</t>
  </si>
  <si>
    <t>Chanchamayo</t>
  </si>
  <si>
    <t>Pichanaqui</t>
  </si>
  <si>
    <t>Huancayo</t>
  </si>
  <si>
    <t>El Tambo</t>
  </si>
  <si>
    <t>Jauja</t>
  </si>
  <si>
    <t>Satipo</t>
  </si>
  <si>
    <t>Pangoa</t>
  </si>
  <si>
    <t>Tarma</t>
  </si>
  <si>
    <t>Yauli</t>
  </si>
  <si>
    <t>La Oroya</t>
  </si>
  <si>
    <t>Chepen</t>
  </si>
  <si>
    <t>Sanchez Carrion</t>
  </si>
  <si>
    <t>Huamachuco</t>
  </si>
  <si>
    <t>Trujillo</t>
  </si>
  <si>
    <t>El Porvenir</t>
  </si>
  <si>
    <t>Pacasmayo</t>
  </si>
  <si>
    <t>Chiclayo</t>
  </si>
  <si>
    <t>Jose Leonardo Ortiz</t>
  </si>
  <si>
    <t>Barranca</t>
  </si>
  <si>
    <t>Cañete</t>
  </si>
  <si>
    <t>Imperial</t>
  </si>
  <si>
    <t>Mala</t>
  </si>
  <si>
    <t>San Vicente de Cañete</t>
  </si>
  <si>
    <t>Asia</t>
  </si>
  <si>
    <t>Huaral</t>
  </si>
  <si>
    <t>Chancay</t>
  </si>
  <si>
    <t>Huaura</t>
  </si>
  <si>
    <t>Huacho</t>
  </si>
  <si>
    <t>Ate</t>
  </si>
  <si>
    <t>Jesus Maria</t>
  </si>
  <si>
    <t>Lurigancho</t>
  </si>
  <si>
    <t>Lurin</t>
  </si>
  <si>
    <t>Magdalena del Mar</t>
  </si>
  <si>
    <t>San Martin de Porres</t>
  </si>
  <si>
    <t>Villa Maria del Triunfo</t>
  </si>
  <si>
    <t>Pueblo Libre (Magdalena Vieja)</t>
  </si>
  <si>
    <t>Rimac</t>
  </si>
  <si>
    <t>San Luis</t>
  </si>
  <si>
    <t>Alto Amazonas</t>
  </si>
  <si>
    <t>Yurimaguas</t>
  </si>
  <si>
    <t>Maynas</t>
  </si>
  <si>
    <t>Iquitos</t>
  </si>
  <si>
    <t>San Juan Bautista</t>
  </si>
  <si>
    <t>Tambopata</t>
  </si>
  <si>
    <t>Ilo</t>
  </si>
  <si>
    <t>Pacocha</t>
  </si>
  <si>
    <t>Mariscal Nieto</t>
  </si>
  <si>
    <t>Torata</t>
  </si>
  <si>
    <t>Oxapampa</t>
  </si>
  <si>
    <t>Chaupimarca</t>
  </si>
  <si>
    <t>Morropon</t>
  </si>
  <si>
    <t>Chulucanas</t>
  </si>
  <si>
    <t>Paita</t>
  </si>
  <si>
    <t>Castilla</t>
  </si>
  <si>
    <t>Tambo Grande</t>
  </si>
  <si>
    <t>Sechura</t>
  </si>
  <si>
    <t>Sullana</t>
  </si>
  <si>
    <t>Talara</t>
  </si>
  <si>
    <t>Pariñas</t>
  </si>
  <si>
    <t>San Roman</t>
  </si>
  <si>
    <t>Juliaca</t>
  </si>
  <si>
    <t>San Martin</t>
  </si>
  <si>
    <t>Mariscal Caceres</t>
  </si>
  <si>
    <t>Juanjui</t>
  </si>
  <si>
    <t>Moyobamba</t>
  </si>
  <si>
    <t>Rioja</t>
  </si>
  <si>
    <t>Nueva Cajamarca</t>
  </si>
  <si>
    <t>Tarapoto</t>
  </si>
  <si>
    <t>Jorge Basadre</t>
  </si>
  <si>
    <t>Ilabaya</t>
  </si>
  <si>
    <t>Coronel Portillo</t>
  </si>
  <si>
    <t>Yarinacocha</t>
  </si>
  <si>
    <t>Callería</t>
  </si>
  <si>
    <t>Extranjero</t>
  </si>
  <si>
    <t>BANCO PICHINCHA</t>
  </si>
  <si>
    <t>BANBIF</t>
  </si>
  <si>
    <t>SCOTIABANK PERU</t>
  </si>
  <si>
    <t>San Sebastian</t>
  </si>
  <si>
    <t>CITIBANK DEL PERU</t>
  </si>
  <si>
    <t>INTERBANK</t>
  </si>
  <si>
    <t>Nuevo Chimbote</t>
  </si>
  <si>
    <t>Cotabambas</t>
  </si>
  <si>
    <t>Challhuahuacho</t>
  </si>
  <si>
    <t>Pataz</t>
  </si>
  <si>
    <t>Parcoy</t>
  </si>
  <si>
    <t>Yanacancha</t>
  </si>
  <si>
    <t>MIBANCO</t>
  </si>
  <si>
    <t>Bongara</t>
  </si>
  <si>
    <t>Jazán</t>
  </si>
  <si>
    <t>Huarmey</t>
  </si>
  <si>
    <t>Nepeña</t>
  </si>
  <si>
    <t>Huari</t>
  </si>
  <si>
    <t>San Marcos</t>
  </si>
  <si>
    <t>Carhuaz</t>
  </si>
  <si>
    <t>Yungay</t>
  </si>
  <si>
    <t>Recuay</t>
  </si>
  <si>
    <t>Sihuas</t>
  </si>
  <si>
    <t>Bolognesi</t>
  </si>
  <si>
    <t>Chiquian</t>
  </si>
  <si>
    <t>Pomabamba</t>
  </si>
  <si>
    <t>Curahuasi</t>
  </si>
  <si>
    <t>Huancarama</t>
  </si>
  <si>
    <t>La Joya</t>
  </si>
  <si>
    <t>Alto Selva Alegre</t>
  </si>
  <si>
    <t>Yura</t>
  </si>
  <si>
    <t>Aplao</t>
  </si>
  <si>
    <t>Pampacolca</t>
  </si>
  <si>
    <t>Cocachacra</t>
  </si>
  <si>
    <t>Punta de Bombon</t>
  </si>
  <si>
    <t>Huanta</t>
  </si>
  <si>
    <t>La Mar</t>
  </si>
  <si>
    <t>Tambo</t>
  </si>
  <si>
    <t>Cangallo</t>
  </si>
  <si>
    <t>Cajabamba</t>
  </si>
  <si>
    <t>Celendin</t>
  </si>
  <si>
    <t>Sorochuco</t>
  </si>
  <si>
    <t>Paccha</t>
  </si>
  <si>
    <t>Tacabamba</t>
  </si>
  <si>
    <t>Cutervo</t>
  </si>
  <si>
    <t>Hualgayoc</t>
  </si>
  <si>
    <t>Bambamarca</t>
  </si>
  <si>
    <t>Pedro Galvez</t>
  </si>
  <si>
    <t>San Pablo</t>
  </si>
  <si>
    <t>Tongod</t>
  </si>
  <si>
    <t>Santa Cruz</t>
  </si>
  <si>
    <t>San Ignacio</t>
  </si>
  <si>
    <t>Anta</t>
  </si>
  <si>
    <t>Calca</t>
  </si>
  <si>
    <t>Combapata</t>
  </si>
  <si>
    <t>Santiago</t>
  </si>
  <si>
    <t>Espinar</t>
  </si>
  <si>
    <t>Echarate</t>
  </si>
  <si>
    <t>Huayopata</t>
  </si>
  <si>
    <t>Quispicanchi</t>
  </si>
  <si>
    <t>Urcos</t>
  </si>
  <si>
    <t>Acomayo</t>
  </si>
  <si>
    <t>Pomacanchi</t>
  </si>
  <si>
    <t>Chumbivilcas</t>
  </si>
  <si>
    <t>Santo Tomas</t>
  </si>
  <si>
    <t>Paucartambo</t>
  </si>
  <si>
    <t>Acobamba</t>
  </si>
  <si>
    <t>Paucara</t>
  </si>
  <si>
    <t>Tayacaja</t>
  </si>
  <si>
    <t>Pampas</t>
  </si>
  <si>
    <t>Jose Crespo y Castillo</t>
  </si>
  <si>
    <t>Dos de Mayo</t>
  </si>
  <si>
    <t>La Union</t>
  </si>
  <si>
    <t>Pachitea</t>
  </si>
  <si>
    <t>Panao</t>
  </si>
  <si>
    <t>Parcona</t>
  </si>
  <si>
    <t>Chupaca</t>
  </si>
  <si>
    <t>Chilca</t>
  </si>
  <si>
    <t>Concepcion</t>
  </si>
  <si>
    <t>Ascope</t>
  </si>
  <si>
    <t>Chocope</t>
  </si>
  <si>
    <t>Otuzco</t>
  </si>
  <si>
    <t>La Esperanza</t>
  </si>
  <si>
    <t>Huanchaco</t>
  </si>
  <si>
    <t>Santiago de Chuco</t>
  </si>
  <si>
    <t>Cayaltí</t>
  </si>
  <si>
    <t>Pimentel</t>
  </si>
  <si>
    <t>Pomalca</t>
  </si>
  <si>
    <t>Oyotun</t>
  </si>
  <si>
    <t>Patapo</t>
  </si>
  <si>
    <t>Olmos</t>
  </si>
  <si>
    <t>Motupe</t>
  </si>
  <si>
    <t>Mochumi</t>
  </si>
  <si>
    <t>Morrope</t>
  </si>
  <si>
    <t>Ferreñafe</t>
  </si>
  <si>
    <t>Ancon</t>
  </si>
  <si>
    <t>Huarochiri</t>
  </si>
  <si>
    <t>San Antonio</t>
  </si>
  <si>
    <t>Villa Rica</t>
  </si>
  <si>
    <t>Ayabaca</t>
  </si>
  <si>
    <t>Paimas</t>
  </si>
  <si>
    <t>Huancabamba</t>
  </si>
  <si>
    <t>Canchaque</t>
  </si>
  <si>
    <t>La Matanza</t>
  </si>
  <si>
    <t>Colan</t>
  </si>
  <si>
    <t>Las Lomas</t>
  </si>
  <si>
    <t>Ignacio Escudero</t>
  </si>
  <si>
    <t>Los Organos</t>
  </si>
  <si>
    <t>Chucuito</t>
  </si>
  <si>
    <t>Desaguadero</t>
  </si>
  <si>
    <t>Juli</t>
  </si>
  <si>
    <t>El Collao</t>
  </si>
  <si>
    <t>Ilave</t>
  </si>
  <si>
    <t>Mañazo</t>
  </si>
  <si>
    <t>Yunguyo</t>
  </si>
  <si>
    <t>Huancane</t>
  </si>
  <si>
    <t>Azangaro</t>
  </si>
  <si>
    <t>Melgar</t>
  </si>
  <si>
    <t>Ayaviri</t>
  </si>
  <si>
    <t>Huallaga</t>
  </si>
  <si>
    <t>Saposoa</t>
  </si>
  <si>
    <t>El Dorado</t>
  </si>
  <si>
    <t>San Jose de Sisa</t>
  </si>
  <si>
    <t>Tocache</t>
  </si>
  <si>
    <t>Ciudad Nueva</t>
  </si>
  <si>
    <t>Coronel Gregorio Albarracín L</t>
  </si>
  <si>
    <t>Contralmirante Villar</t>
  </si>
  <si>
    <t>Zorritos</t>
  </si>
  <si>
    <t>Padre Abad</t>
  </si>
  <si>
    <t>BANCO GNB</t>
  </si>
  <si>
    <t>BANCO FALABELLA</t>
  </si>
  <si>
    <t>Veintiséis de Octubre</t>
  </si>
  <si>
    <t>SANTANDER PERU</t>
  </si>
  <si>
    <t>BANCO RIPLEY</t>
  </si>
  <si>
    <t>BBVA</t>
  </si>
  <si>
    <t>BANK OF CHINA (PERU)</t>
  </si>
  <si>
    <t>ICBC PERU BANK S.A.</t>
  </si>
  <si>
    <t>ALFIN BANCO</t>
  </si>
  <si>
    <t>BANCO BCI</t>
  </si>
  <si>
    <t>BANCOM2</t>
  </si>
  <si>
    <t>Total general</t>
  </si>
  <si>
    <t>Número de Tarjetas de Crédito por Tipo de Crédito  y Empresa Bancaria</t>
  </si>
  <si>
    <t>Créditos de Consumo</t>
  </si>
  <si>
    <t xml:space="preserve"> Créditos Corporativos </t>
  </si>
  <si>
    <t xml:space="preserve"> Créditos a Mediana Empresas </t>
  </si>
  <si>
    <t xml:space="preserve">Créditos  a Microempresas </t>
  </si>
  <si>
    <t xml:space="preserve">Total  </t>
  </si>
  <si>
    <t xml:space="preserve">TOTAL BANCA MÚLTIPLE </t>
  </si>
  <si>
    <t>Fuente: Reporte 7 Número de Tarjetas de Crédito</t>
  </si>
  <si>
    <t xml:space="preserve">Nota: Las definiciones de los tipos de crédito se encuentran en el Numeral 4 del Capítulo I del Reglamento para la Evaluación y Clasificación del Deudor y la Exigencia de Provisiones, </t>
  </si>
  <si>
    <t>Nuevos Créditos Hipotecarios para Vivienda por Empresa Bancaria</t>
  </si>
  <si>
    <t xml:space="preserve">N° de nuevos Créditos Desembolsados  </t>
  </si>
  <si>
    <t>Monto de Nuevos Créditos desembolsados en M.N.  (miles de S/)</t>
  </si>
  <si>
    <t>Monto de Nuevos Créditos desembolsados en M.E.  (miles de $)</t>
  </si>
  <si>
    <t>Fuente: Anexo  N° 3 Flujo Crediticio por Tipo de Crédito.</t>
  </si>
  <si>
    <t>Depósitos por Tipo, Persona y Empresa Bancaria</t>
  </si>
  <si>
    <t>Depósitos de Ahorros</t>
  </si>
  <si>
    <t>Depósitos CTS</t>
  </si>
  <si>
    <t>Personas Naturales</t>
  </si>
  <si>
    <t>Personas Jurídicas sin fines de lucro</t>
  </si>
  <si>
    <t>Otras Personas Jurídicas</t>
  </si>
  <si>
    <t>Fuente: Anexo 13  Depósitos según escalas de montos.</t>
  </si>
  <si>
    <t>Número de Personas por Tipo de Depósito y Empresa Bancaria</t>
  </si>
  <si>
    <t>Número de tarjetas de débito por Empresa Bancaria</t>
  </si>
  <si>
    <t>N° Tarjetas de débito</t>
  </si>
  <si>
    <t>Fuente: Anexo 11 Movimiento de los Depósitos según Monto y Número de Cuentas.</t>
  </si>
  <si>
    <t>Nuevos créditos corporativos, a grandes, medianas, pequeñas y a micro empresas por sector económico y Empresa Bancaria</t>
  </si>
  <si>
    <t>Agricultura, Ganadería, Caza     y Silvicultura</t>
  </si>
  <si>
    <t>Minería</t>
  </si>
  <si>
    <t>Industria Manufacturera</t>
  </si>
  <si>
    <t xml:space="preserve">Construcción </t>
  </si>
  <si>
    <t>Comercio</t>
  </si>
  <si>
    <t>N° de nuevos Créditos Desembolsados</t>
  </si>
  <si>
    <t>Monto de Nuevos Créditos desembolsados en M.N.         (miles de S/)</t>
  </si>
  <si>
    <t>Monto de Nuevos Créditos desembolsados en M.E.          (miles de $)</t>
  </si>
  <si>
    <t>Balance General por Empresa Bancaria</t>
  </si>
  <si>
    <t xml:space="preserve">(En miles de soles)  </t>
  </si>
  <si>
    <t xml:space="preserve">(En miles de soles) </t>
  </si>
  <si>
    <t>Activo</t>
  </si>
  <si>
    <t>Banco BBVA Perú</t>
  </si>
  <si>
    <r>
      <t>Banco de Crédito del Perú</t>
    </r>
    <r>
      <rPr>
        <b/>
        <vertAlign val="superscript"/>
        <sz val="10"/>
        <rFont val="Arial Narrow"/>
        <family val="2"/>
      </rPr>
      <t xml:space="preserve"> </t>
    </r>
  </si>
  <si>
    <t xml:space="preserve">Banco Pichincha </t>
  </si>
  <si>
    <t>Banco Interamericano de Finanzas</t>
  </si>
  <si>
    <t xml:space="preserve">Interbank </t>
  </si>
  <si>
    <t>Banco GNB</t>
  </si>
  <si>
    <t xml:space="preserve">Banco Falabella Perú </t>
  </si>
  <si>
    <t xml:space="preserve">Banco Santander Perú </t>
  </si>
  <si>
    <t xml:space="preserve">Banco Ripley </t>
  </si>
  <si>
    <t xml:space="preserve">Banco ICBC </t>
  </si>
  <si>
    <t>Total Banca Múltiple</t>
  </si>
  <si>
    <t>Banco de Crédito con Sucursales en el 
Exterior</t>
  </si>
  <si>
    <t>Total Banca Múltiple Incluye Sucursales en el Exterior</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</si>
  <si>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</si>
  <si>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</si>
  <si>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</si>
  <si>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</si>
  <si>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</si>
  <si>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</si>
  <si>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</si>
  <si>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</si>
  <si>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</si>
  <si>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</si>
  <si>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</si>
  <si>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</si>
  <si>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</si>
  <si>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</si>
  <si>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</si>
  <si>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</si>
  <si>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</si>
  <si>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</si>
  <si>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</si>
  <si>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</si>
  <si>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</si>
  <si>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</si>
  <si>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</si>
  <si>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</si>
  <si>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</si>
  <si>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</si>
  <si>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</si>
  <si>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</si>
  <si>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</si>
  <si>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</si>
  <si>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</si>
  <si>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</si>
  <si>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</si>
  <si>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</si>
  <si>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</si>
  <si>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</si>
  <si>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</si>
  <si>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</si>
  <si>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</si>
  <si>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</si>
  <si>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</si>
  <si>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</si>
  <si>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</si>
  <si>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</si>
  <si>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3.738</t>
  </si>
  <si>
    <t>Pasivo</t>
  </si>
  <si>
    <t>Banco de Comercio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</si>
  <si>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</si>
  <si>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</si>
  <si>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</si>
  <si>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</si>
  <si>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</si>
  <si>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</si>
  <si>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</si>
  <si>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</si>
  <si>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</si>
  <si>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</si>
  <si>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</si>
  <si>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</si>
  <si>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</si>
  <si>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</si>
  <si>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</si>
  <si>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</si>
  <si>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</si>
  <si>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</si>
  <si>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</si>
  <si>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</si>
  <si>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</si>
  <si>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</si>
  <si>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</si>
  <si>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</si>
  <si>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</si>
  <si>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</si>
  <si>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</si>
  <si>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</si>
  <si>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</si>
  <si>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</si>
  <si>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</si>
  <si>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</si>
  <si>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</si>
  <si>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</si>
  <si>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</si>
  <si>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</si>
  <si>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</si>
  <si>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</si>
  <si>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</si>
  <si>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</si>
  <si>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</si>
  <si>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</si>
  <si>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</si>
  <si>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</si>
  <si>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</si>
  <si>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</si>
  <si>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</si>
  <si>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</si>
  <si>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</si>
  <si>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</si>
  <si>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</si>
  <si>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</si>
  <si>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Empresa Bancaria</t>
  </si>
  <si>
    <t xml:space="preserve">Banco de Crédito del Perú </t>
  </si>
  <si>
    <t>Banco ICBC</t>
  </si>
  <si>
    <t>Banco de Crédito con Sucursales en el Exterior</t>
  </si>
  <si>
    <t>Total Banca Múltiple 
Incluye Sucursales en el Exterior</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</si>
  <si>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</si>
  <si>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</si>
  <si>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</si>
  <si>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</si>
  <si>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</si>
  <si>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</si>
  <si>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</si>
  <si>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</si>
  <si>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</si>
  <si>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</si>
  <si>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</si>
  <si>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</si>
  <si>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</si>
  <si>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</si>
  <si>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</si>
  <si>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</si>
  <si>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</si>
  <si>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</si>
  <si>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</si>
  <si>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</si>
  <si>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</si>
  <si>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</si>
  <si>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</si>
  <si>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</si>
  <si>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</si>
  <si>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</si>
  <si>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</si>
  <si>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</si>
  <si>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</si>
  <si>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</si>
  <si>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</si>
  <si>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</si>
  <si>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</si>
  <si>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</si>
  <si>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</si>
  <si>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</si>
  <si>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</si>
  <si>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</si>
  <si>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</si>
  <si>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</si>
  <si>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</si>
  <si>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</si>
  <si>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</si>
  <si>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</si>
  <si>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</si>
  <si>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</si>
  <si>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</si>
  <si>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</si>
  <si>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</si>
  <si>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</si>
  <si>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Estructura de los Adeudos y Obligaciones Financieras por Empresa Bancaria</t>
  </si>
  <si>
    <t>Instituciones del País</t>
  </si>
  <si>
    <t>Instituciones del Exterior y Organismos Internacionales</t>
  </si>
  <si>
    <t>Total Adeudos y                                                        Obligaciones Financieras                                                             (En miles de soles)</t>
  </si>
  <si>
    <t>Corto Plazo</t>
  </si>
  <si>
    <t>Largo Plazo</t>
  </si>
  <si>
    <t>Fuente: Balance de Comprobación.</t>
  </si>
  <si>
    <t>Estructura de los Créditos Indirectos por Empresa Bancaria</t>
  </si>
  <si>
    <t>Avales</t>
  </si>
  <si>
    <t>Cartas                                     Fianzas</t>
  </si>
  <si>
    <t>Cartas de                                        Crédito</t>
  </si>
  <si>
    <t>Aceptaciones                                           Bancarias</t>
  </si>
  <si>
    <t>Lineas de Crédito no utilizadas y Créditos concedidos no desembolsados</t>
  </si>
  <si>
    <t xml:space="preserve">Total Créditos                                                            Indirectos *                                   (En miles de                                soles) </t>
  </si>
  <si>
    <t>Fuente: Balance del Comprobación.</t>
  </si>
  <si>
    <t>Estructura del Activo por Empresa Bancaria</t>
  </si>
  <si>
    <t>Fondos                     Interbancarios</t>
  </si>
  <si>
    <t>Inversiones                            Netas</t>
  </si>
  <si>
    <t>Créditos Netos</t>
  </si>
  <si>
    <t>Cuentas por                                  Cobrar Netas y                                Rendimientos Devengados</t>
  </si>
  <si>
    <r>
      <t xml:space="preserve">Bienes Realiz.,                          Recib. en Pago,                               Adjud. Netos </t>
    </r>
    <r>
      <rPr>
        <vertAlign val="superscript"/>
        <sz val="9.5"/>
        <rFont val="Arial Narrow"/>
        <family val="2"/>
      </rPr>
      <t>1/</t>
    </r>
  </si>
  <si>
    <t>Activo Fijo                           Neto</t>
  </si>
  <si>
    <r>
      <t xml:space="preserve">Otros Activos </t>
    </r>
    <r>
      <rPr>
        <vertAlign val="superscript"/>
        <sz val="9.5"/>
        <rFont val="Arial Narrow"/>
        <family val="2"/>
      </rPr>
      <t>2/</t>
    </r>
  </si>
  <si>
    <t>Total Activo             (En miles de                            soles)</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</si>
  <si>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</si>
  <si>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</si>
  <si>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Bancaria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</si>
  <si>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</si>
  <si>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</si>
  <si>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</si>
  <si>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</si>
  <si>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</si>
  <si>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</si>
  <si>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r>
      <t>Total Pasivo</t>
    </r>
    <r>
      <rPr>
        <b/>
        <vertAlign val="superscript"/>
        <sz val="10"/>
        <rFont val="Arial Narrow"/>
        <family val="2"/>
      </rPr>
      <t xml:space="preserve"> </t>
    </r>
    <r>
      <rPr>
        <b/>
        <sz val="10"/>
        <rFont val="Arial Narrow"/>
        <family val="2"/>
      </rPr>
      <t xml:space="preserve">                           (En miles de soles)</t>
    </r>
  </si>
  <si>
    <t>Del Público</t>
  </si>
  <si>
    <t>Del Sist. Financ. y Org. Internacionales</t>
  </si>
  <si>
    <t>1/ Incluye sobrante de caja, operaciones en trámite, impuestos corrientes y diferidos, otras obligaciones con el público y reclasificaciones de instrumentos que clasifiquen como pasivo financiero.</t>
  </si>
  <si>
    <t>Estructura de los Créditos Directos por Modalidad y Empresa Bancaria</t>
  </si>
  <si>
    <t>Cuentas Corrientes</t>
  </si>
  <si>
    <t>Tarjetas de Crédito*</t>
  </si>
  <si>
    <r>
      <t xml:space="preserve">Descuentos </t>
    </r>
    <r>
      <rPr>
        <vertAlign val="superscript"/>
        <sz val="10"/>
        <rFont val="Arial Narrow"/>
        <family val="2"/>
      </rPr>
      <t>1/</t>
    </r>
  </si>
  <si>
    <t>Hipotecarios para Vivienda</t>
  </si>
  <si>
    <t>Factoring</t>
  </si>
  <si>
    <r>
      <t xml:space="preserve">Arrendamiento Financiero </t>
    </r>
    <r>
      <rPr>
        <vertAlign val="superscript"/>
        <sz val="10"/>
        <rFont val="Arial Narrow"/>
        <family val="2"/>
      </rPr>
      <t>2/</t>
    </r>
  </si>
  <si>
    <t>Comercio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</si>
  <si>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</si>
  <si>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</si>
  <si>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</si>
  <si>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</si>
  <si>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</si>
  <si>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</si>
  <si>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 Los financiamientos no revolventes para titulares de tarjetas de crédito independientes de la línea, que antes se registraban en la modalidad de tarjetas de crédito, se deben registrar a partir de enero de 2021 como préstamos (Resolución SBS N° 5570-2019 y modificatorias).</t>
  </si>
  <si>
    <t>Estructura de los Depósitos por Tipo y Empresa Bancaria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</si>
  <si>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</si>
  <si>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</si>
  <si>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</si>
  <si>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</si>
  <si>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</si>
  <si>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</si>
  <si>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</si>
  <si>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</si>
  <si>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Ingresos Financieros por Empresa Bancaria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</si>
  <si>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</si>
  <si>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</si>
  <si>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</si>
  <si>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</si>
  <si>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</si>
  <si>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</si>
  <si>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</si>
  <si>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</si>
  <si>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</si>
  <si>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</si>
  <si>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Bancaria</t>
  </si>
  <si>
    <t>Remuneraciones a Trabajadores</t>
  </si>
  <si>
    <r>
      <t xml:space="preserve"> 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</si>
  <si>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</si>
  <si>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</si>
  <si>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</si>
  <si>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</si>
  <si>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Administración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</si>
  <si>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</si>
  <si>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</si>
  <si>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</si>
  <si>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Fideicomisos y Comisiones de Confianza por Empresa Bancaria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</si>
  <si>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</si>
  <si>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</si>
  <si>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</si>
  <si>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</si>
  <si>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</si>
  <si>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</si>
  <si>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</si>
  <si>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</si>
  <si>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</si>
  <si>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Fuente:  Balance del Comprobación.</t>
  </si>
  <si>
    <t>Patrimonio Efectivo</t>
  </si>
  <si>
    <t>Patrimonio Efectivo de Nivel 1</t>
  </si>
  <si>
    <t xml:space="preserve"> </t>
  </si>
  <si>
    <t>Patrimonio Efectivo Total</t>
  </si>
  <si>
    <t>ENTIDAD</t>
  </si>
  <si>
    <t>Capital Ordinario de Nivel 1</t>
  </si>
  <si>
    <t>Capital Adicional de Nivel 1</t>
  </si>
  <si>
    <t xml:space="preserve"> Alfin Banco</t>
  </si>
  <si>
    <t>B. BCI Perú</t>
  </si>
  <si>
    <t xml:space="preserve"> TOTAL BANCA MÚLTIPLE</t>
  </si>
  <si>
    <t>Fuente: Reporte 3 Patrimonio Efectivo</t>
  </si>
  <si>
    <t xml:space="preserve">Nota: A partir de enero 2023 entraron en vigencia las modificaciones de la Ley General con el fin de adecuar la composición del patrimonio efectivo al estándar Basilea III (Decreto Legislativo N° 1531 del 18/03/2022). </t>
  </si>
  <si>
    <t>Estructura de Inversiones por Empresa Bancaria</t>
  </si>
  <si>
    <t>Inversiones a Valor Razonable con Cambios en Resultados</t>
  </si>
  <si>
    <t>Inversiones Disponibles para la Venta</t>
  </si>
  <si>
    <t>Inversiones a Vencimiento</t>
  </si>
  <si>
    <t>Inversiones en Subsidiarias, Asociadas y Negocios Conjuntos</t>
  </si>
  <si>
    <t>Inversiones en Commodities</t>
  </si>
  <si>
    <t>Total Inversiones
(En miles de Soles)</t>
  </si>
  <si>
    <t>Instrumentos de capital</t>
  </si>
  <si>
    <t>Instrumentos de deuda</t>
  </si>
  <si>
    <t>Instrumentos representativos de capital</t>
  </si>
  <si>
    <t>Instrumentos representativos de deuda</t>
  </si>
  <si>
    <t>Subsidiarias</t>
  </si>
  <si>
    <t>Estructura de los créditos directos según tipo y modalidad por Empresa Bancaria</t>
  </si>
  <si>
    <t>Concepto</t>
  </si>
  <si>
    <t>Interbank (con sucursales en el exterior)</t>
  </si>
  <si>
    <t>Créditos corporativos</t>
  </si>
  <si>
    <t>Tarjetas de crédito</t>
  </si>
  <si>
    <t>Arrendamiento financiero y Lease-back</t>
  </si>
  <si>
    <t>Comercio exterior</t>
  </si>
  <si>
    <t>Otros 1/</t>
  </si>
  <si>
    <t>Créditos a grandes empresas</t>
  </si>
  <si>
    <t>Arrendamiento financiero y Lease-back**</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</si>
  <si>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</si>
  <si>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</si>
  <si>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</si>
  <si>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</si>
  <si>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</si>
  <si>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</si>
  <si>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</si>
  <si>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</si>
  <si>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</si>
  <si>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</si>
  <si>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</si>
  <si>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</si>
  <si>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http://www.sbs.gob.pe/Portals/0/jer/pfrpv_normatividad/20160719_Res-11356-2008.pdf</t>
  </si>
  <si>
    <t>Estructura de los Gastos Financieros por Empresa Bancaria</t>
  </si>
  <si>
    <t>Primas al Fondo de Seguro de Depósitos</t>
  </si>
  <si>
    <t>Total  Gastos Financieros                           (En miles de soles)</t>
  </si>
  <si>
    <t>Obligaciones con el Público</t>
  </si>
  <si>
    <t>Depósitos del Sistema Financiero y Org. Internacionales</t>
  </si>
  <si>
    <t>Obligaciones en Circulación no Subordinadas</t>
  </si>
  <si>
    <t>Obligaciones en Circulación Subordinadas</t>
  </si>
  <si>
    <t xml:space="preserve">Requerimiento de Patrimonio Efectivo y Ratio de Capital Global </t>
  </si>
  <si>
    <t>por Empresa Bancaria</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</si>
  <si>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</si>
  <si>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</si>
  <si>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</si>
  <si>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</si>
  <si>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</si>
  <si>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</si>
  <si>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</si>
  <si>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</si>
  <si>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</si>
  <si>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</si>
  <si>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</si>
  <si>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</si>
  <si>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</si>
  <si>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</si>
  <si>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</si>
  <si>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</si>
  <si>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</si>
  <si>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</si>
  <si>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</si>
  <si>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</si>
  <si>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</si>
  <si>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</si>
  <si>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</si>
  <si>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</si>
  <si>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 cuyo cronograma de adecuación se encuentra en la nota 5/.</t>
  </si>
  <si>
    <t>2/ Los activos ponderados por riesgo de mercado y riesgo operacional se calcula multiplicando el requerimiento de patrimonio efectivo de cada uno de estos riesgos por la inversa del límite global y por un factor de ajuste. El factor de ajuste es 1.00, vigente desde marzo 2025, con el siguiente cronograma de adecuación: i) 0.85 hasta marzo 2023; ii) 0.90 desde abril 2023 hasta agosto 2024; iii) 0.95 desde setiembre 2024 hasta febrero 2025 (Resolución SBS N° 525-2024).</t>
  </si>
  <si>
    <t xml:space="preserve">3/ El Ratio de Capital Ordinario de Nivel 1 se refiere al Capital Ordinario de Nivel 1 como porcentaje de los activos y contingentes ponderados por riesgos totales. El requerimiento mínimo de este ratio es 4.5%, vigente desde marzo 2025, con el siguiente cronograma de adecuación: i) 3.825% hasta marzo 2023; ii) 4.05% desde abril 2023 hasta agosto 2024; iii) 4.275% desde setiembre 2024 hasta febrero 2025 (Resolución SBS N° 274-2024).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</si>
  <si>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marzo 2025, con el siguiente cronograma de adecuación: i) 5.1% hasta marzo 2023; ii) 5.4% desde abril 2023 hasta agosto 2024; iii) 5.7% desde setiembre 2024 hasta febrero 2025 (Resolución SBS N° 274-2024). </t>
  </si>
  <si>
    <t xml:space="preserve">5/ El Ratio de Capital Global es el Patrimonio Efectivo de Nivel 1 y Nivel 2 como porcentaje de los activos y contingentes ponderados por riesgos totales. El límite global es 10%, vigente desde marzo 2025, con el siguiente cronograma de adecuación: i) 8.5% hasta marzo 2023; ii) 9% desde abril 2023 hasta agosto 2024; iii) 9.5% desde setiembre 2024 hasta febrero 2025 (Resolución SBS N° 274-2024). </t>
  </si>
  <si>
    <t>Nota: A partir de enero 2023 entró en vigencia las modificaciones de la Ley General con el fin de adecuar la composición del Patrimonio Efectivo al estándar Basilea III (Decreto Legislativo N° 1531 del 18/03/2022).</t>
  </si>
  <si>
    <t>Indicadores Financieros por Empresa Bancaria</t>
  </si>
  <si>
    <t>( En porcentaje )</t>
  </si>
  <si>
    <t>B. De Crédito del Perú (con sucursales en el exterior)</t>
  </si>
  <si>
    <t xml:space="preserve">B. Pichincha </t>
  </si>
  <si>
    <t xml:space="preserve">B. GNB </t>
  </si>
  <si>
    <t xml:space="preserve">B. ICBC </t>
  </si>
  <si>
    <t>B. China Perú</t>
  </si>
  <si>
    <t xml:space="preserve">Total Banca Múltiple (con sucursales en el exterior) </t>
  </si>
  <si>
    <t>HSBC Bank Perú</t>
  </si>
  <si>
    <t>SOLVENCIA</t>
  </si>
  <si>
    <t>Ratio de Capital Global (al 30/04/2024)</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</si>
  <si>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</si>
  <si>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</si>
  <si>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</si>
  <si>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</si>
  <si>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</si>
  <si>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Créditos Atrasados MN (criterio SBS)* / Créditos Directos MN</t>
  </si>
  <si>
    <t>Créditos Atrasados ME (criterio SBS)* / Créditos Directos ME</t>
  </si>
  <si>
    <t xml:space="preserve">Provisiones / Créditos Atrasados </t>
  </si>
  <si>
    <t>EFICIENCIA Y GESTIÓN</t>
  </si>
  <si>
    <t xml:space="preserve">Gastos de Administración Anualizados / Activo Productivo Promedio </t>
  </si>
  <si>
    <t>Gastos de Operación / Margen Financiero Total</t>
  </si>
  <si>
    <t>Ingresos Financieros / Ingresos Totales</t>
  </si>
  <si>
    <t xml:space="preserve">Ingresos Financieros Anualizados / Activo Productivo Promedio </t>
  </si>
  <si>
    <t>Créditos Directos / Personal ( S/ Miles )</t>
  </si>
  <si>
    <t>Depósitos / Número de Oficinas ( S/ Miles )</t>
  </si>
  <si>
    <t>RENTABILIDAD</t>
  </si>
  <si>
    <t>Utilidad Neta Anualizada / Patrimonio Promedio</t>
  </si>
  <si>
    <t>Utilidad Neta Anualizada / Activo Promedio</t>
  </si>
  <si>
    <t>LIQUIDEZ</t>
  </si>
  <si>
    <t>Ratio de Liquidez MN (Promedio de saldos del mes)</t>
  </si>
  <si>
    <t>Ratio de Liquidez ME (Promedio de saldos del mes)</t>
  </si>
  <si>
    <t>Caja y Bancos MN / Obligaciones a la Vista MN ( N° de veces )</t>
  </si>
  <si>
    <t>Caja y Bancos en ME / Obligaciones a la Vista ME ( N° de veces)</t>
  </si>
  <si>
    <t>Nota: La definición de los Indicadores se encuentra en el Glosario de Términos e Indicadores.</t>
  </si>
  <si>
    <t xml:space="preserve">         Los valores anualizados se obtienen de la siguiente manera: valor del mes + valor a diciembre del año anterior - valor del mismo mes del año anterior. El promedio corresponde a los últimos doce meses.</t>
  </si>
  <si>
    <t xml:space="preserve">* Para los créditos corporativos, a grandes y a medianas empresas cuando el atraso supera los 15 días; para los créditos a pequeñas y microempresas los 30 días; y para los créditos hipotecarios y de consumo, </t>
  </si>
  <si>
    <t xml:space="preserve">    a los 30 días de atraso se considera la cuota como vencida y a los 90 días el saldo total.</t>
  </si>
  <si>
    <t xml:space="preserve">** En el marco de la Emergencia Nacional ante el Covid-19, se permitió a las  empresas del sistema financiero realizar la modificación de las condiciones contractuales de su cartera de créditos siempre que estos </t>
  </si>
  <si>
    <t xml:space="preserve">   hayan estado al día a la fecha de la declaratoria de emergencia (DS 044-2020) o hayan presentado como máximo 15 días calendario de atraso al 29 de febrero 2020.</t>
  </si>
  <si>
    <t xml:space="preserve"> Personal según Categoría Laboral por Empresa Bancaria</t>
  </si>
  <si>
    <t>(En número de personas)</t>
  </si>
  <si>
    <t>Gerentes</t>
  </si>
  <si>
    <t>Funcionarios</t>
  </si>
  <si>
    <t>Empleados</t>
  </si>
  <si>
    <t>Créditos Directos y Número de Deudores de la Banca Múltiple</t>
  </si>
  <si>
    <t>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</si>
  <si>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</si>
  <si>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</si>
  <si>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</si>
  <si>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</si>
  <si>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</si>
  <si>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t xml:space="preserve">CRÉDITOS CORPORATIVOS, GRANDES, MEDIANAS, PEQUEÑAS Y A MICROEMPRESAS </t>
  </si>
  <si>
    <t xml:space="preserve">      Agricultura, Ganadería, Caza y Silvicutura</t>
  </si>
  <si>
    <t xml:space="preserve">      Pesca</t>
  </si>
  <si>
    <t xml:space="preserve">      Minería</t>
  </si>
  <si>
    <t xml:space="preserve">      Industria Manufacturera</t>
  </si>
  <si>
    <t xml:space="preserve">         Alimentos bebidas y tabaco</t>
  </si>
  <si>
    <t xml:space="preserve">         Textiles y cueros</t>
  </si>
  <si>
    <t xml:space="preserve">         Madera y papel</t>
  </si>
  <si>
    <t xml:space="preserve">         Fab. de sustancias y productos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</si>
  <si>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</si>
  <si>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</si>
  <si>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</si>
  <si>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</si>
  <si>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equipos de transporte</t>
  </si>
  <si>
    <t xml:space="preserve">         Resto manufactura</t>
  </si>
  <si>
    <t xml:space="preserve">      Electricidad, Gas y Agua</t>
  </si>
  <si>
    <t xml:space="preserve">      Construcción</t>
  </si>
  <si>
    <t xml:space="preserve">      Comercio</t>
  </si>
  <si>
    <t xml:space="preserve">         Venta y reparación de vehículos</t>
  </si>
  <si>
    <t xml:space="preserve">         Comercio al por mayor</t>
  </si>
  <si>
    <t xml:space="preserve">         Comercio al por menor</t>
  </si>
  <si>
    <t xml:space="preserve">      Hoteles y Restaurantes</t>
  </si>
  <si>
    <t xml:space="preserve">      Transporte, Almacenamiento y Comunicaciones</t>
  </si>
  <si>
    <t xml:space="preserve">      Intermediación Financiera</t>
  </si>
  <si>
    <t xml:space="preserve">      Actividades Inmobiliarias, Empresariales y de Alquiler</t>
  </si>
  <si>
    <t xml:space="preserve">         Act. inmobiliaria y de alquiler</t>
  </si>
  <si>
    <t xml:space="preserve">         Act. empresarial</t>
  </si>
  <si>
    <t xml:space="preserve">      Administracion Pública y de Defensa</t>
  </si>
  <si>
    <t xml:space="preserve">      Enseñanza</t>
  </si>
  <si>
    <t xml:space="preserve">      Servicios Sociales y de Salud</t>
  </si>
  <si>
    <t xml:space="preserve">      Otras Actividades de servicios comunitarios</t>
  </si>
  <si>
    <t xml:space="preserve">      Hogares privados c/ serv. doméstico y Órganos Extraterritoriales</t>
  </si>
  <si>
    <t>CRÉDITOS HIPOTECARIOS PARA VIVIENDA</t>
  </si>
  <si>
    <t>CRÉDITOS DE CONSUMO</t>
  </si>
  <si>
    <t>TOTAL CRÉDITOS</t>
  </si>
  <si>
    <t>Incluye información de las sucursales en el exterior.</t>
  </si>
  <si>
    <t xml:space="preserve">1/  Corresponde a la suma de deudores de cada empresa. Por lo tanto, si un deudor tiene obligaciones con más de un banco, </t>
  </si>
  <si>
    <t xml:space="preserve">    éste se considera tantas veces como el número de bancos con las que mantiene deuda.</t>
  </si>
  <si>
    <t>Créditos Directos y Depósitos de la Banca Múltiple por Zona Geográfica</t>
  </si>
  <si>
    <t xml:space="preserve">                                     (En miles de soles)</t>
  </si>
  <si>
    <t xml:space="preserve"> Departamento</t>
  </si>
  <si>
    <t xml:space="preserve">         MN</t>
  </si>
  <si>
    <t xml:space="preserve">           ME</t>
  </si>
  <si>
    <t xml:space="preserve">      Total</t>
  </si>
  <si>
    <t>Total Amazonas</t>
  </si>
  <si>
    <t>Total Ancash</t>
  </si>
  <si>
    <t>Total Apurimac</t>
  </si>
  <si>
    <t>Total Arequipa</t>
  </si>
  <si>
    <t>Total Ayacucho</t>
  </si>
  <si>
    <t>Total Cajamarca</t>
  </si>
  <si>
    <t>Total Callao</t>
  </si>
  <si>
    <t>Total Cusco</t>
  </si>
  <si>
    <t>Total Huancavelica</t>
  </si>
  <si>
    <t>Total Huanuco</t>
  </si>
  <si>
    <t>Total Ica</t>
  </si>
  <si>
    <t>Total Junin</t>
  </si>
  <si>
    <t>Total La Libertad</t>
  </si>
  <si>
    <t>Total Lambayeque</t>
  </si>
  <si>
    <t>Total Lima</t>
  </si>
  <si>
    <t>Total Loreto</t>
  </si>
  <si>
    <t>Total Madre de Dios</t>
  </si>
  <si>
    <t>Total Moquegua</t>
  </si>
  <si>
    <t>Total Pasco</t>
  </si>
  <si>
    <t>Total Piura</t>
  </si>
  <si>
    <t>Total Puno</t>
  </si>
  <si>
    <t>Total San Martin</t>
  </si>
  <si>
    <t>Total Tacna</t>
  </si>
  <si>
    <t>Total Tumbes</t>
  </si>
  <si>
    <t>Total Ucayali</t>
  </si>
  <si>
    <t>Total Nacional</t>
  </si>
  <si>
    <t>Total Extranjero</t>
  </si>
  <si>
    <t>Depósitos de la Banca Múltiple según Escala de Montos</t>
  </si>
  <si>
    <t>Escala</t>
  </si>
  <si>
    <t>Personas                                        Naturales</t>
  </si>
  <si>
    <t>Personas Jurídicas</t>
  </si>
  <si>
    <t>Privadas sin fines de lucro</t>
  </si>
  <si>
    <t xml:space="preserve">Otras personas jurídicas </t>
  </si>
  <si>
    <t>( En soles )</t>
  </si>
  <si>
    <t>Número</t>
  </si>
  <si>
    <t>(Miles de soles)</t>
  </si>
  <si>
    <t>Depósitos Vista</t>
  </si>
  <si>
    <t>Hasta</t>
  </si>
  <si>
    <t>de</t>
  </si>
  <si>
    <t>a</t>
  </si>
  <si>
    <t>más</t>
  </si>
  <si>
    <t>Fuente: Anexo N°13 Depósitos según Escala de Montos.</t>
  </si>
  <si>
    <t>Contratos de Arrendamiento Financiero de la Banca Múltiple</t>
  </si>
  <si>
    <t>por Tipo de Bien y Sector Económico</t>
  </si>
  <si>
    <t xml:space="preserve">                    Tipo de Bien</t>
  </si>
  <si>
    <t>Bienes                            Inmuebles</t>
  </si>
  <si>
    <t>Maquinaria                        y  Equipo                      Industrial</t>
  </si>
  <si>
    <t>Maquinaria                           y  Equipo                          de Oficina</t>
  </si>
  <si>
    <t>Maquinaria                         y Equipo de Mov.                                  de  Tierra</t>
  </si>
  <si>
    <t>Unidades de                             Transporte                            Terrestre</t>
  </si>
  <si>
    <t>Sist. de Procesos Electrónicos de Datos</t>
  </si>
  <si>
    <t xml:space="preserve"> INMUEBLES </t>
  </si>
  <si>
    <t xml:space="preserve"> DE OFICINA</t>
  </si>
  <si>
    <t>MOV.TIERRA</t>
  </si>
  <si>
    <t>TRANSP.TERR.</t>
  </si>
  <si>
    <t>ELECT.DATOS</t>
  </si>
  <si>
    <t xml:space="preserve"> Sector Económico</t>
  </si>
  <si>
    <t xml:space="preserve">    Nº</t>
  </si>
  <si>
    <t xml:space="preserve">  Monto</t>
  </si>
  <si>
    <t xml:space="preserve">    Monto</t>
  </si>
  <si>
    <t>Agricultura, Ganadería, Caza y Silvicultura</t>
  </si>
  <si>
    <t>Pesca</t>
  </si>
  <si>
    <t>Electricidad, Gas y Agua</t>
  </si>
  <si>
    <t>Construcción</t>
  </si>
  <si>
    <t>Hoteles y Restaurantes</t>
  </si>
  <si>
    <t>Transporte, Almacenamiento y Comunicaciones</t>
  </si>
  <si>
    <t>Intermediación Financiera</t>
  </si>
  <si>
    <t>Actividades Inmobiliaria, Empresariales y de Alquiler</t>
  </si>
  <si>
    <t>Administración  Pública y Defensa</t>
  </si>
  <si>
    <t>Enseñanza</t>
  </si>
  <si>
    <t>Servicios Sociales y Salud</t>
  </si>
  <si>
    <t>Otras Actividades de Servicios Comunitarios</t>
  </si>
  <si>
    <t>Hogares Privados c/Servicio Doméstico y Órg. Extraterritoriales</t>
  </si>
  <si>
    <t>Fuente: Anexo N° 22 Contratos de Arrendamiento Financiero por Tipo de Bien.</t>
  </si>
  <si>
    <t>Ratios de Morosidad según días de incumplimiento por Empresa Bancaria</t>
  </si>
  <si>
    <t>Porcentaje de créditos con</t>
  </si>
  <si>
    <t>Morosidad según criterio contable SBS**</t>
  </si>
  <si>
    <t>Más de 30 días de incumplimiento</t>
  </si>
  <si>
    <t>Más de 60 días de incumplimiento</t>
  </si>
  <si>
    <t>Más de 90 días de incumplimiento*</t>
  </si>
  <si>
    <t>Más de 120 días de incumplimiento</t>
  </si>
  <si>
    <t>Fuente: Reporte N° 14 Créditos según días de incumplimiento.</t>
  </si>
  <si>
    <t>*  Morosidad acorde con estándares internacionales. Corresponde a la definición de créditos vencidos establecida en Basilea II.</t>
  </si>
  <si>
    <t>**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</si>
  <si>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</si>
  <si>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Activos y Contingentes Ponderados por Riesgo de Crédito por Empresa Bancaria</t>
  </si>
  <si>
    <r>
      <t>ACT.Y  CONTING. POND. POR RIESGO DE CRÉDITO</t>
    </r>
    <r>
      <rPr>
        <b/>
        <vertAlign val="superscript"/>
        <sz val="10"/>
        <color indexed="8"/>
        <rFont val="Arial Narrow"/>
        <family val="2"/>
      </rPr>
      <t>3/</t>
    </r>
  </si>
  <si>
    <r>
      <t>ACTIVOS Y CONTINGENTES PONDERADOS  POR  RIESGO DE CRÉDITO</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</si>
  <si>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</si>
  <si>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</si>
  <si>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 soberano de ME</t>
  </si>
  <si>
    <t>Ponderador certifcados de particip. en fondos mutuos</t>
  </si>
  <si>
    <t>Ponderador certificados de particip. en fondos de inversión</t>
  </si>
  <si>
    <t>Ponderador derivados crediticios</t>
  </si>
  <si>
    <t>Ponderador</t>
  </si>
  <si>
    <r>
      <t>Ponderador</t>
    </r>
    <r>
      <rPr>
        <b/>
        <vertAlign val="superscript"/>
        <sz val="10"/>
        <color indexed="8"/>
        <rFont val="Arial Narrow"/>
        <family val="2"/>
      </rPr>
      <t>3/</t>
    </r>
  </si>
  <si>
    <t>Fuente: Reporte 2-A1-II Distribución por Ponderadores de Riesgo.</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</si>
  <si>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</si>
  <si>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</si>
  <si>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3/  A partir de enero de 2023 (mediante Resolución SBS N° 3952-2022), a consecuencia de los cambios en la composición del patrimonio efectivo, se eliminan algunas exposiciones con sus respectivos ponderadores, que pasan a ser deducciones del patrimonio efectivo.</t>
  </si>
  <si>
    <t>Estructura de Créditos Directos e Indirectos por Tipo de Crédito y Categoría de Riesgo del Deudor por Empresa Bancaria</t>
  </si>
  <si>
    <t>Corporativos</t>
  </si>
  <si>
    <t>Grandes Empresas</t>
  </si>
  <si>
    <t>Medianas Empresas</t>
  </si>
  <si>
    <t>Pequeñas Empresas</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</si>
  <si>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</si>
  <si>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</si>
  <si>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</si>
  <si>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</si>
  <si>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  </t>
  </si>
  <si>
    <t xml:space="preserve">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</si>
  <si>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 xml:space="preserve">Estructura de Créditos Directos e Indirectos según Categoría de Riesgo </t>
  </si>
  <si>
    <t>del Deudor por Empresa Bancaria</t>
  </si>
  <si>
    <t>Normal                                                       (0)</t>
  </si>
  <si>
    <t>Con Problemas                                            Potenciales                           (1)</t>
  </si>
  <si>
    <t>Deficiente                                    (2)</t>
  </si>
  <si>
    <t>Dudoso                                         (3)</t>
  </si>
  <si>
    <t>Pérdida                                     (4)</t>
  </si>
  <si>
    <r>
      <t>Total Créditos                                                            Directos e Indirectos</t>
    </r>
    <r>
      <rPr>
        <b/>
        <vertAlign val="superscript"/>
        <sz val="10"/>
        <rFont val="Arial Narrow"/>
        <family val="2"/>
      </rPr>
      <t xml:space="preserve">1/    </t>
    </r>
    <r>
      <rPr>
        <b/>
        <sz val="10"/>
        <rFont val="Arial Narrow"/>
        <family val="2"/>
      </rPr>
      <t xml:space="preserve">                     ( En miles de                         soles)</t>
    </r>
  </si>
  <si>
    <t>Fuente: Anexo N° 5 Informe de Clasificación de  Deudores y Provisiones.</t>
  </si>
  <si>
    <t xml:space="preserve">1/  Corresponde a los créditos directos y la exposición equivalente a riesgo crediticio de los créditos indirectos. </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</si>
  <si>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t>
  </si>
  <si>
    <t xml:space="preserve">        (créditos reprogramados COVID-19), a efectos de que no sean considerados como refinanciaciones, ni se deteriore la clasificación crediticia del deudor para efectos del Reporte Crediticio de Deudores. Asimismo, ha dispuesto que los créditos de consumo, microempresa y </t>
  </si>
  <si>
    <t xml:space="preserve">        pequeña empresa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</si>
  <si>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Bancaria</t>
  </si>
  <si>
    <t>Vigentes</t>
  </si>
  <si>
    <t>Reestructurados</t>
  </si>
  <si>
    <t>Refinanciados</t>
  </si>
  <si>
    <t>Vencidos</t>
  </si>
  <si>
    <t>Cobranza Judicial</t>
  </si>
  <si>
    <t>Total Créditos                        Directos</t>
  </si>
  <si>
    <t>Reestruct. y Refinanciados</t>
  </si>
  <si>
    <r>
      <t>Alfin Banco</t>
    </r>
    <r>
      <rPr>
        <vertAlign val="superscript"/>
        <sz val="8"/>
        <rFont val="Arial Narrow"/>
        <family val="2"/>
      </rPr>
      <t xml:space="preserve"> 1/ </t>
    </r>
  </si>
  <si>
    <t>Fuente: Anexo N° 2 Créditos Directos e Indirectos por Tipo de Garantía.</t>
  </si>
  <si>
    <r>
      <rPr>
        <i/>
        <sz val="8"/>
        <rFont val="Arial Narrow"/>
        <family val="2"/>
      </rPr>
      <t>Nota</t>
    </r>
    <r>
      <rPr>
        <sz val="8"/>
        <rFont val="Arial Narrow"/>
        <family val="2"/>
      </rPr>
      <t xml:space="preserve">: En el marco de la Emergencia Nacional ante el Covid-19, se permitió a las  empresas del sistema financiero realizar la modificación de las condiciones contractuales de su cartera de créditos siempre que estos </t>
    </r>
  </si>
  <si>
    <t xml:space="preserve">         hayan estado al día a la fecha de la declaratoria de emergencia (DS 044-2020) o hayan presentado como máximo 15 días calendario de atraso al 29 de febrero 2020. Asimismo, se les permitió suspender el conteo </t>
  </si>
  <si>
    <t xml:space="preserve">         de los días de atraso de aquellos créditos que al 29/02/20 presentaban más de 15 días calendario de atraso, hasta el 31 de agosto 2020.</t>
  </si>
  <si>
    <t>Créditos Directos según Tipo de Crédito y Situación</t>
  </si>
  <si>
    <t>Total Créditos Directos</t>
  </si>
  <si>
    <t>Revolventes</t>
  </si>
  <si>
    <t>No Revolventes</t>
  </si>
  <si>
    <t>Refinanc. y Reestruct.</t>
  </si>
  <si>
    <t>Atrasados</t>
  </si>
  <si>
    <t xml:space="preserve">Créditos Directos Corporativos, a Grandes, Medianas, Pequeñas y a Microempresas </t>
  </si>
  <si>
    <t>por Sector económico y Empresa Bancaria</t>
  </si>
  <si>
    <t>Falabella Perú S.A</t>
  </si>
  <si>
    <t>Deutsche Bank Perú</t>
  </si>
  <si>
    <t>Actividades Inmobiliarias, Empresariales y de Alquiler</t>
  </si>
  <si>
    <t>Administración Pública y Defensa</t>
  </si>
  <si>
    <t>Hogares Privados c/Serv. Doméstico y Órganos Extraterritoriales</t>
  </si>
  <si>
    <t>TOTAL CRÉDITOS A ACTIVIDADES EMPRESARIALES</t>
  </si>
  <si>
    <t>Fuente: Anexo N° 3 Flujo Credticio por Tipo de Crédito.</t>
  </si>
  <si>
    <t>Detalle de créditos por tipo, modalidad y moneda por Empresa Bancaria</t>
  </si>
  <si>
    <t>Banco Pichincha</t>
  </si>
  <si>
    <t>Santander Perú S.A.</t>
  </si>
  <si>
    <t>Banco Ripley</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</si>
  <si>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</si>
  <si>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</si>
  <si>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</si>
  <si>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</si>
  <si>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</si>
  <si>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</si>
  <si>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</si>
  <si>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</si>
  <si>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</si>
  <si>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</si>
  <si>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</si>
  <si>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</si>
  <si>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</si>
  <si>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</si>
  <si>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</si>
  <si>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</si>
  <si>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</si>
  <si>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</si>
  <si>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</si>
  <si>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</si>
  <si>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</si>
  <si>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</si>
  <si>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</si>
  <si>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</si>
  <si>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Incluye sucursales en el exterior</t>
  </si>
  <si>
    <t>Morosidad según tipo y modalidad de crédito por Empresa Bancaria</t>
  </si>
  <si>
    <t xml:space="preserve">   Préstamos revolventes</t>
  </si>
  <si>
    <t xml:space="preserve">   Préstamos no revolventes</t>
  </si>
  <si>
    <t xml:space="preserve">     Préstamos autos</t>
  </si>
  <si>
    <t xml:space="preserve">           Total Créditos Directos                     </t>
  </si>
  <si>
    <t>Nota: Información obtenida del Balance de Comprobación.</t>
  </si>
  <si>
    <t>La información contenida en este cuadro se complementa con el cuadro "Estructura de los créditos según tipo y modalidad" que se encuentra dentro de la sección Estructura de las Principales Cuentas</t>
  </si>
  <si>
    <t>Créditos Directos por Tipo de Garantía por Empresa Bancaria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</si>
  <si>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</si>
  <si>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</si>
  <si>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</si>
  <si>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</si>
  <si>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</si>
  <si>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</si>
  <si>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 En miles de soles)</t>
  </si>
  <si>
    <t>Autoliquidables</t>
  </si>
  <si>
    <t>De muy rápida realización</t>
  </si>
  <si>
    <t>Primera hipoteca sobre inmuebles</t>
  </si>
  <si>
    <t>Otras garantías preferidas</t>
  </si>
  <si>
    <t>Fuente: Anexo N° 2 Créditos directos e indirectos según tipo de garantía.</t>
  </si>
  <si>
    <t>Flujo de Créditos Castigados por Tipo de Crédito y Empresa Bancaria</t>
  </si>
  <si>
    <t>en el mes de Mayo de 2024</t>
  </si>
  <si>
    <t>( En miles de soles )</t>
  </si>
  <si>
    <t xml:space="preserve">Flujo de castigos </t>
  </si>
  <si>
    <t xml:space="preserve">Grandes Empresas </t>
  </si>
  <si>
    <t xml:space="preserve">Consumo </t>
  </si>
  <si>
    <t>Hipotecarios</t>
  </si>
  <si>
    <t>Fuente: Reporte N° 25 Información de Castigos y Condonaciones de Créditos.</t>
  </si>
  <si>
    <t>Depósitos del público en Moneda Nacional por Empresa Bancaria</t>
  </si>
  <si>
    <t>Cuentas a Plazo</t>
  </si>
  <si>
    <t>Cuenta Corriente</t>
  </si>
  <si>
    <t>Hasta 30          días</t>
  </si>
  <si>
    <t>De 31 a 90       días</t>
  </si>
  <si>
    <t>De 91 a 180 días</t>
  </si>
  <si>
    <t>De 181 a 360 días</t>
  </si>
  <si>
    <t>Más de 360     días</t>
  </si>
  <si>
    <t>C.T.S.</t>
  </si>
  <si>
    <t>Fuente: Reporte N° 6-B : Tasas de Interés Pasivas sobre Saldos.</t>
  </si>
  <si>
    <t>Depósitos del público en Moneda Extranjera por Empresa Bancaria</t>
  </si>
  <si>
    <t>(En miles de dólares)</t>
  </si>
  <si>
    <t>Fuente: Reporte N° 6-B  Tasas de Interés Pasivas sobre Saldos.</t>
  </si>
  <si>
    <t>Movimiento de los Depósitos Totales en Moneda Nacional por Empresa Bancaria</t>
  </si>
  <si>
    <t>Número de Cuentas</t>
  </si>
  <si>
    <t>Saldo Anterior</t>
  </si>
  <si>
    <t>Abonos</t>
  </si>
  <si>
    <t>Intereses Capitalizados</t>
  </si>
  <si>
    <t>Retiros y Cargos</t>
  </si>
  <si>
    <t>Saldo Final</t>
  </si>
  <si>
    <t>B. Falabella Perú .</t>
  </si>
  <si>
    <t>Fuente: Anexo N° 11 Movimiento de los Depósitos según Monto y Número de Cuentas.</t>
  </si>
  <si>
    <t>Movimiento de los Depósitos Totales en Moneda Extranjera por Empresa Bancaria</t>
  </si>
  <si>
    <t>Ratios de Liquidez en Moneda Nacional y Moneda Extranjera por Empresa Bancaria</t>
  </si>
  <si>
    <t>Liquidez en Moneda Nacional</t>
  </si>
  <si>
    <t>Liquidez en Moneda Extranjera</t>
  </si>
  <si>
    <t>Activos Líquidos (a)              (En miles de soles)</t>
  </si>
  <si>
    <t>Pasivos de Corto Plazo (b)  (En miles de soles)</t>
  </si>
  <si>
    <t>Ratio de Liquidez (a)/(b) (En porcentaje)</t>
  </si>
  <si>
    <t>Activos Líquidos  (c)          (En miles de dólares)</t>
  </si>
  <si>
    <t>Pasivos de Corto Plazo (d)  (En miles de dólares)</t>
  </si>
  <si>
    <t>Ratio de Liquidez (c)/(d) (En porcentaje)</t>
  </si>
  <si>
    <t>Fuente: Anexo N° 15-C Posición Mensual de Liquidez.</t>
  </si>
  <si>
    <t>Requerimiento de Patrimonio Efectivo por Riesgo de Mercado por Empresa Bancaria</t>
  </si>
  <si>
    <r>
      <t>Requerimiento de Patrimonio Efectivo</t>
    </r>
    <r>
      <rPr>
        <b/>
        <vertAlign val="superscript"/>
        <sz val="10"/>
        <rFont val="Arial Narrow"/>
        <family val="2"/>
      </rPr>
      <t>1/</t>
    </r>
  </si>
  <si>
    <r>
      <t xml:space="preserve"> Por Riesgo                               Cambiario</t>
    </r>
    <r>
      <rPr>
        <vertAlign val="superscript"/>
        <sz val="10"/>
        <rFont val="Arial Narrow"/>
        <family val="2"/>
      </rPr>
      <t xml:space="preserve">                                                                </t>
    </r>
    <r>
      <rPr>
        <sz val="10"/>
        <rFont val="Arial Narrow"/>
        <family val="2"/>
      </rPr>
      <t>(a)</t>
    </r>
  </si>
  <si>
    <t>Por Riesgo de Precio                                              en la Cartera de Negociación                                                       (b)</t>
  </si>
  <si>
    <t>Por Riesgo de Tasa de Interés                                                                 en la Cartera de Negociación                                      (c)</t>
  </si>
  <si>
    <t>Por Riesgo de         Commodities                          (d)</t>
  </si>
  <si>
    <t>Requerimiento Total por                     Riesgo de Mercado                                (a) + (b) + (c) + (d)</t>
  </si>
  <si>
    <t>Fuente: Reporte Nº 2-B1: Requerimiento de Patrimonio Efectivo por Riesgo Cambiario, de Precio en la Cartera de Negociación y de Tasa de Interés.</t>
  </si>
  <si>
    <r>
      <t xml:space="preserve">Operaciones </t>
    </r>
    <r>
      <rPr>
        <i/>
        <sz val="22"/>
        <rFont val="Times New Roman"/>
        <family val="1"/>
      </rPr>
      <t>Forward</t>
    </r>
    <r>
      <rPr>
        <sz val="22"/>
        <rFont val="Times New Roman"/>
        <family val="1"/>
      </rPr>
      <t xml:space="preserve"> en Moneda Extranjera por Empresa Bancaria</t>
    </r>
  </si>
  <si>
    <r>
      <t xml:space="preserve">Compras de </t>
    </r>
    <r>
      <rPr>
        <i/>
        <sz val="10"/>
        <rFont val="Arial Narrow"/>
        <family val="2"/>
      </rPr>
      <t>Forward</t>
    </r>
  </si>
  <si>
    <r>
      <t xml:space="preserve">Ventas de </t>
    </r>
    <r>
      <rPr>
        <i/>
        <sz val="10"/>
        <rFont val="Arial Narrow"/>
        <family val="2"/>
      </rPr>
      <t>Forward</t>
    </r>
  </si>
  <si>
    <r>
      <t xml:space="preserve">Posición Bruta de </t>
    </r>
    <r>
      <rPr>
        <b/>
        <i/>
        <sz val="10"/>
        <rFont val="Arial Narrow"/>
        <family val="2"/>
      </rPr>
      <t>Forward</t>
    </r>
  </si>
  <si>
    <t>Posición Global en Moneda Extranjera por Empresa Bancaria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</si>
  <si>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</si>
  <si>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</si>
  <si>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</si>
  <si>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</si>
  <si>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</si>
  <si>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</si>
  <si>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Operaciones Swaps por Empresa Bancaria</t>
  </si>
  <si>
    <t>Swaps de Tasas de Interés</t>
  </si>
  <si>
    <t>Compras de Swaps de Monedas</t>
  </si>
  <si>
    <t>Ventas de Swaps de Monedas</t>
  </si>
  <si>
    <t>Posición Bruta de Swap</t>
  </si>
  <si>
    <t>Requerimiento de Patrimonio Efectivo por Riesgo Operacional por Empresa Bancaria</t>
  </si>
  <si>
    <t>Requerimiento según Método del Indicador Básico</t>
  </si>
  <si>
    <t>Requerimiento según Método Estándar Alternativo</t>
  </si>
  <si>
    <t>Requerimiento
Adicional por R. Operacional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</si>
  <si>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</si>
  <si>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</si>
  <si>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</si>
  <si>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</si>
  <si>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</si>
  <si>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</si>
  <si>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</si>
  <si>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</si>
  <si>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</si>
  <si>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</si>
  <si>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</si>
  <si>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</si>
  <si>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</si>
  <si>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</si>
  <si>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</si>
  <si>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</si>
  <si>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</si>
  <si>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</si>
  <si>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</si>
  <si>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</si>
  <si>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</si>
  <si>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</si>
  <si>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</si>
  <si>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</si>
  <si>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</si>
  <si>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1303+1304</t>
  </si>
  <si>
    <t>(C.3)</t>
  </si>
  <si>
    <t>(C.4)</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</si>
  <si>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</si>
  <si>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</si>
  <si>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</si>
  <si>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</si>
  <si>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</si>
  <si>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</si>
  <si>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</si>
  <si>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</si>
  <si>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</si>
  <si>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</si>
  <si>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Calibri"/>
        <family val="2"/>
        <scheme val="minor"/>
      </rPr>
      <t>2101.01)</t>
    </r>
  </si>
  <si>
    <t>(D.3)</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</si>
  <si>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</si>
  <si>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</si>
  <si>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</si>
  <si>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</si>
  <si>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</si>
  <si>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</si>
  <si>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</si>
  <si>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</si>
  <si>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</si>
  <si>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</si>
  <si>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</si>
  <si>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</si>
  <si>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</si>
  <si>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</si>
  <si>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</si>
  <si>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</si>
  <si>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</si>
  <si>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</si>
  <si>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</si>
  <si>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</si>
  <si>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</si>
  <si>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</si>
  <si>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</si>
  <si>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</si>
  <si>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En Cobranza Judicial</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</si>
  <si>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</si>
  <si>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</si>
  <si>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</si>
  <si>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</si>
  <si>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</si>
  <si>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</si>
  <si>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</si>
  <si>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</si>
  <si>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</si>
  <si>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</si>
  <si>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</si>
  <si>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</si>
  <si>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</si>
  <si>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</si>
  <si>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</si>
  <si>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</si>
  <si>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16-2702.05.06</t>
  </si>
  <si>
    <t>(H)</t>
  </si>
  <si>
    <t>INMUEBLE, MOBILIARIO Y EQUIPO NETO</t>
  </si>
  <si>
    <t>(I)</t>
  </si>
  <si>
    <t>OTROS ACTIVOS</t>
  </si>
  <si>
    <r>
      <t xml:space="preserve">MN: 
</t>
    </r>
    <r>
      <rPr>
        <sz val="11"/>
        <color theme="1"/>
        <rFont val="Calibri"/>
        <family val="2"/>
        <scheme val="minor"/>
      </rPr>
      <t>1914+SI((1906.01+1906.02-2507.03.01-2507.03.02)&gt;0,(1916.01+1916.02-2517.03.01-2517.03.02)+(1936.01+1936.02-2537.03.01-2537.03.02),0)+1913+1911+1916.09+1917+1918+1919+1934+1933+1931+1936.09+1937+1938+1939</t>
    </r>
  </si>
  <si>
    <r>
      <t xml:space="preserve">ME:
</t>
    </r>
    <r>
      <rPr>
        <sz val="11"/>
        <color theme="1"/>
        <rFont val="Calibri"/>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</si>
  <si>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</si>
  <si>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</si>
  <si>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</si>
  <si>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</si>
  <si>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</si>
  <si>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Calibri"/>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</si>
  <si>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</si>
  <si>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</si>
  <si>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</si>
  <si>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</si>
  <si>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</si>
  <si>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</si>
  <si>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</si>
  <si>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</si>
  <si>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</si>
  <si>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</si>
  <si>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</si>
  <si>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</si>
  <si>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</si>
  <si>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</si>
  <si>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</si>
  <si>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</si>
  <si>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</si>
  <si>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</si>
  <si>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</si>
  <si>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</si>
  <si>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</si>
  <si>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</si>
  <si>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</si>
  <si>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</si>
  <si>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</si>
  <si>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</si>
  <si>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</si>
  <si>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</si>
  <si>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</si>
  <si>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</si>
  <si>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</si>
  <si>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</si>
  <si>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</si>
  <si>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</si>
  <si>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</si>
  <si>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</si>
  <si>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</si>
  <si>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</si>
  <si>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</si>
  <si>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</si>
  <si>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</si>
  <si>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</si>
  <si>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</si>
  <si>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</si>
  <si>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</si>
  <si>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</si>
  <si>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</si>
  <si>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</si>
  <si>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</si>
  <si>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</si>
  <si>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</si>
  <si>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</si>
  <si>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</si>
  <si>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</si>
  <si>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</si>
  <si>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</si>
  <si>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</si>
  <si>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</si>
  <si>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</si>
  <si>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</si>
  <si>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</si>
  <si>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</si>
  <si>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</si>
  <si>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</si>
  <si>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</si>
  <si>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Calibri"/>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</si>
  <si>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Calibri"/>
        <family val="2"/>
        <scheme val="minor"/>
      </rPr>
      <t xml:space="preserve">
292-2921.01-2921.02+2126-2921.08.01+2921.02.07-2921.07.02-1922+SI((1906.01+1906.02-2507.03.01-2507.03.02)&lt;0, (1916.01+1916.02-2517.03.01-2517.03.02)*(-1),0)+2429+2629+2829-2921.07.06</t>
    </r>
  </si>
  <si>
    <t>(R)</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</si>
  <si>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</si>
  <si>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</si>
  <si>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</si>
  <si>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</si>
  <si>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</si>
  <si>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</si>
  <si>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</si>
  <si>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</si>
  <si>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</si>
  <si>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</si>
  <si>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</si>
  <si>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</si>
  <si>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</si>
  <si>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</si>
  <si>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</si>
  <si>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</si>
  <si>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</si>
  <si>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</si>
  <si>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</si>
  <si>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</si>
  <si>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</si>
  <si>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</si>
  <si>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</si>
  <si>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</si>
  <si>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</si>
  <si>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</si>
  <si>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</si>
  <si>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</si>
  <si>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</si>
  <si>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</si>
  <si>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</si>
  <si>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</si>
  <si>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</si>
  <si>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</si>
  <si>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</si>
  <si>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</si>
  <si>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</si>
  <si>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</si>
  <si>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</si>
  <si>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</si>
  <si>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</si>
  <si>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</si>
  <si>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</si>
  <si>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</si>
  <si>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Calibri"/>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</si>
  <si>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</si>
  <si>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</si>
  <si>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Calibri"/>
        <family val="2"/>
        <scheme val="minor"/>
      </rPr>
      <t>(5109.04-4109.04)</t>
    </r>
  </si>
  <si>
    <t>(A.6)</t>
  </si>
  <si>
    <t>Créditos directos</t>
  </si>
  <si>
    <t>5104+5107</t>
  </si>
  <si>
    <t>(A.7)</t>
  </si>
  <si>
    <t>Diferencia de cambio</t>
  </si>
  <si>
    <r>
      <rPr>
        <b/>
        <sz val="10"/>
        <rFont val="Arial"/>
        <family val="2"/>
      </rPr>
      <t>SA</t>
    </r>
    <r>
      <rPr>
        <sz val="11"/>
        <color theme="1"/>
        <rFont val="Calibri"/>
        <family val="2"/>
        <scheme val="minor"/>
      </rPr>
      <t>((5108.01+5108.04.09+5108.09-4108.01) - (4108.04.09+4108.09))</t>
    </r>
  </si>
  <si>
    <t>(A.8)</t>
  </si>
  <si>
    <t>Ganancias en Productos Financieros Derivados</t>
  </si>
  <si>
    <r>
      <rPr>
        <b/>
        <sz val="10"/>
        <rFont val="Arial"/>
        <family val="2"/>
      </rPr>
      <t>SA</t>
    </r>
    <r>
      <rPr>
        <sz val="11"/>
        <color theme="1"/>
        <rFont val="Calibri"/>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</si>
  <si>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</si>
  <si>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</si>
  <si>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</si>
  <si>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</si>
  <si>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</si>
  <si>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</si>
  <si>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</si>
  <si>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</si>
  <si>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</si>
  <si>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</si>
  <si>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</si>
  <si>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</si>
  <si>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</si>
  <si>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</si>
  <si>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</si>
  <si>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</si>
  <si>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Calibri"/>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</si>
  <si>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</si>
  <si>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</si>
  <si>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Calibri"/>
        <family val="2"/>
        <scheme val="minor"/>
      </rPr>
      <t>(5109.04-4109.04)</t>
    </r>
  </si>
  <si>
    <t>(B.9)</t>
  </si>
  <si>
    <t xml:space="preserve">Primas al Fondo de Seguro de Depósito </t>
  </si>
  <si>
    <t>(B.10)</t>
  </si>
  <si>
    <t>Diferencia de Cambio</t>
  </si>
  <si>
    <r>
      <rPr>
        <b/>
        <sz val="10"/>
        <rFont val="Arial"/>
        <family val="2"/>
      </rPr>
      <t>SD</t>
    </r>
    <r>
      <rPr>
        <sz val="11"/>
        <color theme="1"/>
        <rFont val="Calibri"/>
        <family val="2"/>
        <scheme val="minor"/>
      </rPr>
      <t>((5108.01+5108.04.09+5108.09) - (4108.01+4108.04.09+4108.09))</t>
    </r>
  </si>
  <si>
    <t>(B.11)</t>
  </si>
  <si>
    <t>Pérdidas en Productos Financieros Derivados</t>
  </si>
  <si>
    <r>
      <rPr>
        <b/>
        <sz val="10"/>
        <rFont val="Arial"/>
        <family val="2"/>
      </rPr>
      <t>SD</t>
    </r>
    <r>
      <rPr>
        <sz val="11"/>
        <color theme="1"/>
        <rFont val="Calibri"/>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</si>
  <si>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</si>
  <si>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Calibri"/>
        <family val="2"/>
        <scheme val="minor"/>
      </rPr>
      <t xml:space="preserve">(4109.10-5109.10) + </t>
    </r>
    <r>
      <rPr>
        <b/>
        <sz val="10"/>
        <rFont val="Arial"/>
        <family val="2"/>
      </rPr>
      <t>SD</t>
    </r>
    <r>
      <rPr>
        <sz val="11"/>
        <color theme="1"/>
        <rFont val="Calibri"/>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</si>
  <si>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</si>
  <si>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</si>
  <si>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</si>
  <si>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</si>
  <si>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</si>
  <si>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</si>
  <si>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</si>
  <si>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</si>
  <si>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</si>
  <si>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</si>
  <si>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</si>
  <si>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</si>
  <si>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</si>
  <si>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</si>
  <si>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</si>
  <si>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</si>
  <si>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</si>
  <si>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</si>
  <si>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</si>
  <si>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</si>
  <si>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</si>
  <si>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</si>
  <si>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</si>
  <si>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</si>
  <si>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</si>
  <si>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</si>
  <si>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</si>
  <si>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</si>
  <si>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</si>
  <si>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</si>
  <si>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</si>
  <si>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</si>
  <si>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</si>
  <si>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</si>
  <si>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</si>
  <si>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</si>
  <si>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</si>
  <si>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</si>
  <si>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</si>
  <si>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</si>
  <si>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</si>
  <si>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</si>
  <si>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</si>
  <si>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</si>
  <si>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</si>
  <si>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</si>
  <si>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</si>
  <si>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</si>
  <si>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</si>
  <si>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</si>
  <si>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</si>
  <si>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</si>
  <si>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</si>
  <si>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</si>
  <si>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</si>
  <si>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</si>
  <si>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</si>
  <si>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</si>
  <si>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</si>
  <si>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</si>
  <si>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</si>
  <si>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</si>
  <si>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</si>
  <si>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</si>
  <si>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</si>
  <si>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</si>
  <si>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</si>
  <si>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</si>
  <si>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</si>
  <si>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</si>
  <si>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</si>
  <si>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Contratos de Arrendamiento Financiero por Sector Económico y Tipo de Bien</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</si>
  <si>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</si>
  <si>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</si>
  <si>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</si>
  <si>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</si>
  <si>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</si>
  <si>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</si>
  <si>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</si>
  <si>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</si>
  <si>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</si>
  <si>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</si>
  <si>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</si>
  <si>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</si>
  <si>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</si>
  <si>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</si>
  <si>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</si>
  <si>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</si>
  <si>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</si>
  <si>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</si>
  <si>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</si>
  <si>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</si>
  <si>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Operaciones Forward en Moneda Extranjera</t>
  </si>
  <si>
    <t>Operaciones Swaps</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</si>
  <si>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</si>
  <si>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</si>
  <si>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</si>
  <si>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</si>
  <si>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</si>
  <si>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</si>
  <si>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</si>
  <si>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</si>
  <si>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</si>
  <si>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</si>
  <si>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</si>
  <si>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</si>
  <si>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</si>
  <si>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Estructura de Inversiones</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</si>
  <si>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</si>
  <si>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</si>
  <si>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</si>
  <si>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</si>
  <si>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 (País)</t>
  </si>
  <si>
    <t>Distribución de Oficinas por Zona Geográfica (Lima y Callao)</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</si>
  <si>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</si>
  <si>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</si>
  <si>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</si>
  <si>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</si>
  <si>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</si>
  <si>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</si>
  <si>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</si>
  <si>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</si>
  <si>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</si>
  <si>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</si>
  <si>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Boletin Informativo Mensual de la Banca Múltiple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</si>
</sst>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8">
    <numFmt numFmtId="41" formatCode="_(* #,##0_);_(* \(#,##0\);_(* &quot;-&quot;_);_(@_)"/>
    <numFmt numFmtId="43" formatCode="_(* #,##0.00_);_(* \(#,##0.00\);_(* &quot;-&quot;??_);_(@_)"/>
    <numFmt numFmtId="164" formatCode="\A\l\ dd\ &quot;de&quot;\ mmmm\ &quot; de&quot;\ yyyy"/>
    <numFmt numFmtId="165" formatCode="* #\ ###\ ###___ ;\ * #\ ###\ ###\_\ __\ ;* &quot;-&quot;?,_ ;_(@_)"/>
    <numFmt numFmtId="166" formatCode="_ * #,##0_ ;_ * \-#,##0_ ;_ * &quot;-&quot;_ ;_ @_ "/>
    <numFmt numFmtId="167" formatCode="_(* #_);_(* \(#0\)\ ;* &quot;-&quot;\ ;_(@_)"/>
    <numFmt numFmtId="168" formatCode="_([$€-2]\ * #,##0.00_);_([$€-2]\ * \(#,##0.00\);_([$€-2]\ * &quot;-&quot;??_)"/>
    <numFmt numFmtId="169" formatCode="\A\l\ dd\ &quot;de&quot;\ mmmm\ &quot;de&quot;\ yyyy"/>
    <numFmt numFmtId="170" formatCode="_(* #,##0_________);_(* \(#,##0\);_(* &quot;-&quot;????_);_(@_)"/>
    <numFmt numFmtId="171" formatCode="&quot;Tipo de Cambio Contable:&quot;\ #.###"/>
    <numFmt numFmtId="172" formatCode="_ * #,##0_________________________ ;_ * \-#,##0_________________________ ;_ * &quot;-&quot;?????????????_ ;_ @_ "/>
    <numFmt numFmtId="173" formatCode="_ * #,##0_______________ ;_ * \-#,##0_______________ ;_ * &quot;-&quot;????????_ ;_ @_ "/>
    <numFmt numFmtId="174" formatCode="_(* #,###,##0_________)\ ;_(* \(#,###,##0\)\ ;* &quot;-&quot;??????;_(@_)"/>
    <numFmt numFmtId="175" formatCode="_ * #,##0_________________ ;_ * \-#,##0_______________ ;_ * &quot;-&quot;????????_ ;_ @_ "/>
    <numFmt numFmtId="176" formatCode="_ * #,##0_____________________ ;_ * \-#,##0_______________ ;_ * &quot;-&quot;????????_ ;_ @_ "/>
    <numFmt numFmtId="177" formatCode="_ * #,##0____________\ ;_ * \-#,##0____________\ ;_ * &quot;-&quot;??????_ ;_ @_ "/>
    <numFmt numFmtId="178" formatCode="0.000"/>
    <numFmt numFmtId="179" formatCode="_ * #,##0.000____________\ ;_ * \-#,##0.000____________\ ;_ * &quot;-&quot;??????_ ;_ @_ "/>
    <numFmt numFmtId="180" formatCode="_ * #,##0.00_ ;_ * \-#,##0.00_ ;_ * &quot;-&quot;??_ ;_ @_ "/>
    <numFmt numFmtId="181" formatCode="_ * #,##0.0000_ ;_ * \-#,##0.0000_ ;_ * &quot;-&quot;_ ;_ @_ "/>
    <numFmt numFmtId="182" formatCode="_ * #,##0.00_ ;_ * \-#,##0.00_ ;_ * &quot;-&quot;_ ;_ @_ "/>
    <numFmt numFmtId="183" formatCode="_ * #,##0.00000_ ;_ * \-#,##0.00000_ ;_ * &quot;-&quot;_ ;_ @_ "/>
    <numFmt numFmtId="184" formatCode="\(\A\l\ dd\ &quot;de&quot;\ mmmm\ &quot;de&quot;\ yyyy\)"/>
    <numFmt numFmtId="185" formatCode="#,##0_ ;\-#,##0\ "/>
    <numFmt numFmtId="186" formatCode="_(* #,##0_);_(* \(#,##0\);_(* &quot;-&quot;??_);_(@_)"/>
    <numFmt numFmtId="187" formatCode="\D\e\s\e\m\b\o\l\s\a\d\o\s\ \e\n\ \e\l\ \m\e\s\ &quot;de&quot;\ mmmm\ &quot;de&quot;\ yyyy"/>
    <numFmt numFmtId="188" formatCode="&quot;Al &quot;dd&quot; de &quot;mmmm&quot; de &quot;yyyy"/>
    <numFmt numFmtId="189" formatCode="_-* #,##0\ _P_t_a_-;\-* #,##0\ _P_t_a_-;_-* &quot;-&quot;\ _P_t_a_-;_-@_-"/>
    <numFmt numFmtId="190" formatCode="_(* #,##0.000_);_(* \(#,##0.000\);_(* &quot;-&quot;??_);_(@_)"/>
    <numFmt numFmtId="191" formatCode="_-* #,##0.00\ _P_t_a_-;\-* #,##0.00\ _P_t_a_-;_-* &quot;-&quot;\ _P_t_a_-;_-@_-"/>
    <numFmt numFmtId="192" formatCode="_(* #,##0_________________________);_(* \(#,##0\);_(* &quot;-&quot;????????????_);_(@_)"/>
    <numFmt numFmtId="193" formatCode="_(&quot;S/.&quot;\ * #,##0.00_);_(&quot;S/.&quot;\ * \(#,##0.00\);_(&quot;S/.&quot;\ * &quot;-&quot;??_);_(@_)"/>
    <numFmt numFmtId="194" formatCode="_(* #,###,##0_________)\ ;_(* \(#,###,##0\)\ __\ _____ ;* &quot;-&quot;??????;_(@_)"/>
    <numFmt numFmtId="195" formatCode="_(* #\ ###\ ##0_);_(* \(#\ ###\ ##0\)__;* &quot;-&quot;??;_(@_)"/>
    <numFmt numFmtId="196" formatCode="_(* #,###,##0.0_________)\ ;_(* \(#,###,##0.0\)\ __\ _____ ;* &quot;-&quot;??????;_(@_)"/>
    <numFmt numFmtId="197" formatCode="_(* #,###,##0.0000_________)\ ;_(* \(#,###,##0.0000\)\ ;* &quot;-&quot;??????;_(@_)"/>
    <numFmt numFmtId="198" formatCode="&quot;Al&quot;\ d\ &quot;de&quot;\ mmmm\ &quot;de&quot;\ yyyy"/>
    <numFmt numFmtId="199" formatCode="_(* ##,#00_____________________);_(* \(#,##0.00\);_(* &quot;-&quot;??????????_);_(@_)"/>
    <numFmt numFmtId="200" formatCode="_(* #\ #,###,##0.00___________________________);_(* \(#\ ###\ ###\);_(* &quot;-&quot;?????????????_);_(@_)"/>
    <numFmt numFmtId="201" formatCode="_(* #,\ ###,###_______________________);_(* \(#\ ###\ ###\);_(* &quot;-&quot;??????_);_(@_)"/>
    <numFmt numFmtId="202" formatCode="_(* #,##0.00_________);_(* \(#,##0.00\);_(* &quot;-&quot;????_);_(@_)"/>
    <numFmt numFmtId="203" formatCode="_-* #,##0.00\ _P_t_a_-;\-* #,##0.00\ _P_t_a_-;_-* &quot;-&quot;??\ _P_t_a_-;_-@_-"/>
    <numFmt numFmtId="204" formatCode="_(* #,##0.00_______);_(* \(#,##0.00\);_(* &quot;-&quot;???_);_(@_)"/>
    <numFmt numFmtId="205" formatCode="_(* #,##0_______);_(* \(#,##0\);_(* &quot;-&quot;???_);_(@_)"/>
    <numFmt numFmtId="206" formatCode="_(* #,##0.00_________________);_(* \(#,##0.00\);_(* &quot;-&quot;????????_);_(@_)"/>
    <numFmt numFmtId="207" formatCode="_(* #,\ ###,###_______________);_(* \(#\ ###\ ###\);_(* &quot;-&quot;??_);_(@_)"/>
    <numFmt numFmtId="208" formatCode="_(* #,##0_________________);_(* \(#,##0\);_(* &quot;-&quot;????????_);_(@_)"/>
    <numFmt numFmtId="209" formatCode="_-* #,##0\ _P_t_a_-;\-* #,##0\ _P_t_a_-;_-* &quot;-&quot;??\ _P_t_a_-;_-@_-"/>
    <numFmt numFmtId="210" formatCode="&quot;Publicado el&quot;\ dd/mm/yyyy"/>
    <numFmt numFmtId="211" formatCode="* #\ ###\ ###____________;\ * #\ ###\ ###\____________ ;* &quot;-&quot;?????;_(@_)"/>
    <numFmt numFmtId="212" formatCode="&quot;Al&quot;\ dd\ &quot;de&quot;\ mmmm\ &quot;de&quot;\ yyyy"/>
    <numFmt numFmtId="213" formatCode="_(* #,##0.0_);_(* \(#,##0.0\);_(* &quot;-&quot;??_);_(@_)"/>
    <numFmt numFmtId="214" formatCode="_(* #,##0_____________);_(* \(#,##0\)_____________ ;_(* &quot;-&quot;???????_);_(@_)"/>
    <numFmt numFmtId="215" formatCode="_(* #,##0.00_____________);_(* \(#,##0.00\)_____________ ;_(* &quot;-&quot;???????_);_(@_)"/>
    <numFmt numFmtId="216" formatCode="0.00_);\(0.00\)"/>
    <numFmt numFmtId="217" formatCode="_(* #,##0_____________);_(* \(#,##0\)_____________ ;_(* &quot;-&quot;???????,_);_(@_)"/>
    <numFmt numFmtId="218" formatCode="0.00000"/>
    <numFmt numFmtId="219" formatCode="_(* #,##0.00000_____________);_(* \(#,##0.00000\)_____________ ;_(* &quot;-&quot;???????_);_(@_)"/>
    <numFmt numFmtId="220" formatCode="_(* #\ ###\ ##0_________________________);_(* \(#\ ###\ ##0\)\ ;* &quot;-&quot;??????????????;_(@_)"/>
    <numFmt numFmtId="221" formatCode="* #\ ###\ ###__________________;\ * #\ ###\ ###\________________________ ;* &quot;-&quot;???????????;_(@_)"/>
    <numFmt numFmtId="222" formatCode="* #\ ###\ ###;\ * #\ ###\ ###\ ;* &quot;-&quot;?;_(@_)"/>
    <numFmt numFmtId="223" formatCode="_(* #\ ###\ ###_);_(* \(#\ ###\ ###\);_(* &quot;-&quot;??_);_(@_)"/>
    <numFmt numFmtId="224" formatCode="_(* #\ ##0.00_);_(* \(#\ ##0.00\);_(* &quot;-&quot;??_);_(@_)"/>
    <numFmt numFmtId="225" formatCode="_ * #,##0_ ;_ * \-#,##0_ ;_ * &quot;-&quot;??_ ;_ @_ "/>
    <numFmt numFmtId="226" formatCode="_(* #\ ###\ ##0___________);_(* \(#\ ###\ ##0\)\ ;* &quot;-&quot;??????;_(@_)"/>
    <numFmt numFmtId="227" formatCode="_(* #,##0_);_(* \(#,##0\);_(* &quot;-&quot;?_);_(@_)"/>
    <numFmt numFmtId="228" formatCode="_(* #,##0.0000000_);_(* \(#,##0.0000000\);_(* &quot;-&quot;??_);_(@_)"/>
    <numFmt numFmtId="229" formatCode="[$-C0A]d\ &quot;de&quot;\ mmmm\ &quot;de&quot;\ yyyy;@"/>
    <numFmt numFmtId="230" formatCode="_(* #,##0.00_);_(* \(#,##0.00\);_(* &quot;-&quot;?_);_(@_)"/>
    <numFmt numFmtId="231" formatCode="#,##0_ ;[Red]\-#,##0\ "/>
    <numFmt numFmtId="232" formatCode="&quot;Promedio de Saldos Diarios a &quot;mmmm&quot; de &quot;yyyy"/>
    <numFmt numFmtId="233" formatCode="_ * #,##0___________________ ;_ * \-#,##0_ ;_ * &quot;-&quot;??????????,;_ @_ "/>
    <numFmt numFmtId="234" formatCode="_-* #,##0.0\ _-;_-\(#,##0.0\)\ _-;_-* &quot;-&quot;\ _-;_-@_-"/>
    <numFmt numFmtId="235" formatCode="_(* #,##0___________);_(* \(#,##0\)__________;_(* &quot;-&quot;??????_);_(@_)"/>
    <numFmt numFmtId="236" formatCode="mmmm\-yyyy"/>
    <numFmt numFmtId="237" formatCode="_(* #,##0___________________________);_(* \(#,##0\)__________________________;_(* &quot;-&quot;?????????????_);_(@_)"/>
    <numFmt numFmtId="238" formatCode="_-* #,##0___________-;\-* #,##0___________-;_ &quot;-&quot;_??????;_-@_-"/>
    <numFmt numFmtId="239" formatCode="_-* #,##0___________________-;\-* #,##0___________________-;_ &quot;-&quot;_??????????;_-@_-"/>
  </numFmts>
  <fonts count="192">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i/>
      <sz val="8"/>
      <name val="Arial Narrow"/>
      <family val="2"/>
    </font>
    <font>
      <sz val="6"/>
      <name val="Arial Narrow"/>
      <family val="2"/>
    </font>
    <font>
      <sz val="6"/>
      <name val="Arial"/>
      <family val="2"/>
    </font>
    <font>
      <sz val="8"/>
      <name val="Arial"/>
      <family val="2"/>
    </font>
    <font>
      <b/>
      <sz val="8"/>
      <name val="Arial"/>
      <family val="2"/>
    </font>
    <font>
      <sz val="14.5"/>
      <name val="Times New Roman"/>
      <family val="1"/>
    </font>
    <font>
      <sz val="9"/>
      <name val="Arial"/>
      <family val="2"/>
    </font>
    <font>
      <b/>
      <sz val="10"/>
      <name val="Times New Roman"/>
      <family val="1"/>
    </font>
    <font>
      <b/>
      <sz val="17"/>
      <name val="Times New Roman"/>
      <family val="1"/>
    </font>
    <font>
      <sz val="12"/>
      <name val="Arial"/>
      <family val="2"/>
    </font>
    <font>
      <b/>
      <sz val="12"/>
      <name val="Arial"/>
      <family val="2"/>
    </font>
    <font>
      <sz val="7"/>
      <name val="Arial"/>
      <family val="2"/>
    </font>
    <font>
      <b/>
      <sz val="22"/>
      <name val="Times New Roman"/>
      <family val="1"/>
    </font>
    <font>
      <sz val="14"/>
      <name val="Arial"/>
      <family val="2"/>
    </font>
    <font>
      <sz val="11"/>
      <name val="Times New Roman"/>
      <family val="1"/>
    </font>
    <font>
      <b/>
      <sz val="9"/>
      <name val="Arial"/>
      <family val="2"/>
    </font>
    <font>
      <sz val="10"/>
      <name val="Segoe UI"/>
      <family val="2"/>
    </font>
    <font>
      <b/>
      <vertAlign val="superscript"/>
      <sz val="10"/>
      <name val="Arial Narrow"/>
      <family val="2"/>
    </font>
    <font>
      <sz val="8.6"/>
      <name val="Arial"/>
      <family val="2"/>
    </font>
    <font>
      <b/>
      <sz val="10.5"/>
      <name val="Times New Roman"/>
      <family val="1"/>
    </font>
    <font>
      <sz val="11"/>
      <color theme="1"/>
      <name val="Calibri"/>
      <family val="2"/>
    </font>
    <font>
      <sz val="8"/>
      <color theme="1"/>
      <name val="Calibri"/>
      <family val="2"/>
    </font>
    <font>
      <b/>
      <sz val="8.6"/>
      <name val="Arial"/>
      <family val="2"/>
    </font>
    <font>
      <b/>
      <vertAlign val="superscript"/>
      <sz val="8"/>
      <name val="Arial Narrow"/>
      <family val="2"/>
    </font>
    <font>
      <b/>
      <sz val="7"/>
      <name val="Arial"/>
      <family val="2"/>
    </font>
    <font>
      <sz val="13"/>
      <name val="Times New Roman"/>
      <family val="1"/>
    </font>
    <font>
      <b/>
      <sz val="13.8"/>
      <name val="Times New Roman"/>
      <family val="1"/>
    </font>
    <font>
      <b/>
      <sz val="13"/>
      <name val="Arial Narrow"/>
      <family val="2"/>
    </font>
    <font>
      <sz val="10"/>
      <name val="Times New Roman"/>
      <family val="1"/>
    </font>
    <font>
      <sz val="9.6"/>
      <name val="Arial Narrow"/>
      <family val="2"/>
    </font>
    <font>
      <b/>
      <sz val="12"/>
      <name val="Arial Narrow"/>
      <family val="2"/>
    </font>
    <font>
      <sz val="8"/>
      <color indexed="9"/>
      <name val="Arial Narrow"/>
      <family val="2"/>
    </font>
    <font>
      <sz val="8.5"/>
      <name val="Arial Narrow"/>
      <family val="2"/>
    </font>
    <font>
      <b/>
      <sz val="8.5"/>
      <name val="Arial Narrow"/>
      <family val="2"/>
    </font>
    <font>
      <sz val="8.5"/>
      <color indexed="9"/>
      <name val="Arial Narrow"/>
      <family val="2"/>
    </font>
    <font>
      <sz val="9.5"/>
      <name val="Arial Narrow"/>
      <family val="2"/>
    </font>
    <font>
      <sz val="13"/>
      <name val="Arial Narrow"/>
      <family val="2"/>
    </font>
    <font>
      <sz val="8"/>
      <color indexed="10"/>
      <name val="Arial Narrow"/>
      <family val="2"/>
    </font>
    <font>
      <sz val="7.5"/>
      <name val="Arial Narrow"/>
      <family val="2"/>
    </font>
    <font>
      <sz val="7.5"/>
      <name val="Arial"/>
      <family val="2"/>
    </font>
    <font>
      <b/>
      <sz val="15"/>
      <name val="Times New Roman"/>
      <family val="1"/>
    </font>
    <font>
      <sz val="21"/>
      <name val="Times New Roman"/>
      <family val="1"/>
    </font>
    <font>
      <sz val="21.25"/>
      <name val="Times New Roman"/>
      <family val="1"/>
    </font>
    <font>
      <b/>
      <sz val="14"/>
      <name val="Arial"/>
      <family val="2"/>
    </font>
    <font>
      <sz val="13"/>
      <name val="Arial"/>
      <family val="2"/>
    </font>
    <font>
      <b/>
      <sz val="10"/>
      <color rgb="FF0000FF"/>
      <name val="Arial Narrow"/>
      <family val="2"/>
    </font>
    <font>
      <sz val="10"/>
      <color indexed="9"/>
      <name val="Arial Narrow"/>
      <family val="2"/>
    </font>
    <font>
      <u/>
      <sz val="11"/>
      <color theme="10"/>
      <name val="Calibri"/>
      <family val="2"/>
      <scheme val="minor"/>
    </font>
    <font>
      <sz val="24"/>
      <name val="Times New Roman"/>
      <family val="1"/>
    </font>
    <font>
      <sz val="15.5"/>
      <name val="Times New Roman"/>
      <family val="1"/>
    </font>
    <font>
      <sz val="9"/>
      <name val="Arial Narrow"/>
      <family val="2"/>
    </font>
    <font>
      <sz val="14"/>
      <name val="Arial Narrow"/>
      <family val="2"/>
    </font>
    <font>
      <sz val="14"/>
      <name val="Times New Roman"/>
      <family val="1"/>
    </font>
    <font>
      <sz val="10.5"/>
      <name val="Arial Narrow"/>
      <family val="2"/>
    </font>
    <font>
      <b/>
      <sz val="9"/>
      <name val="Arial Narrow"/>
      <family val="2"/>
    </font>
    <font>
      <b/>
      <sz val="9"/>
      <color indexed="9"/>
      <name val="Arial Narrow"/>
      <family val="2"/>
    </font>
    <font>
      <sz val="9"/>
      <color indexed="9"/>
      <name val="Arial Narrow"/>
      <family val="2"/>
    </font>
    <font>
      <sz val="8.5"/>
      <name val="Arial"/>
      <family val="2"/>
    </font>
    <font>
      <i/>
      <sz val="7"/>
      <name val="Arial Narrow"/>
      <family val="2"/>
    </font>
    <font>
      <sz val="10"/>
      <name val="Arial"/>
    </font>
    <font>
      <sz val="22"/>
      <name val="Arial"/>
      <family val="2"/>
    </font>
    <font>
      <b/>
      <sz val="15"/>
      <name val="Arial Narrow"/>
      <family val="2"/>
    </font>
    <font>
      <sz val="11"/>
      <name val="Arial Narrow"/>
      <family val="2"/>
    </font>
    <font>
      <b/>
      <sz val="8"/>
      <color theme="1"/>
      <name val="Arial Narrow"/>
      <family val="2"/>
    </font>
    <font>
      <sz val="8"/>
      <color theme="1"/>
      <name val="Arial Narrow"/>
      <family val="2"/>
    </font>
    <font>
      <b/>
      <sz val="10.5"/>
      <name val="Arial Narrow"/>
      <family val="2"/>
    </font>
    <font>
      <sz val="8.6"/>
      <name val="Arial Narrow"/>
      <family val="2"/>
    </font>
    <font>
      <b/>
      <sz val="8.6"/>
      <name val="Arial Narrow"/>
      <family val="2"/>
    </font>
    <font>
      <b/>
      <sz val="16"/>
      <name val="Times New Roman"/>
      <family val="1"/>
    </font>
    <font>
      <b/>
      <u/>
      <sz val="8"/>
      <name val="Arial Narrow"/>
      <family val="2"/>
    </font>
    <font>
      <i/>
      <sz val="7"/>
      <name val="Arial"/>
      <family val="2"/>
    </font>
    <font>
      <b/>
      <vertAlign val="superscript"/>
      <sz val="9"/>
      <name val="Arial Narrow"/>
      <family val="2"/>
    </font>
    <font>
      <b/>
      <sz val="7"/>
      <name val="Arial Narrow"/>
      <family val="2"/>
    </font>
    <font>
      <sz val="10"/>
      <color indexed="9"/>
      <name val="Arial"/>
      <family val="2"/>
    </font>
    <font>
      <i/>
      <sz val="8"/>
      <name val="Arial"/>
      <family val="2"/>
    </font>
    <font>
      <b/>
      <sz val="14.5"/>
      <name val="Arial"/>
      <family val="2"/>
    </font>
    <font>
      <sz val="14.5"/>
      <name val="Arial"/>
      <family val="2"/>
    </font>
    <font>
      <b/>
      <sz val="8"/>
      <color indexed="9"/>
      <name val="Arial Narrow"/>
      <family val="2"/>
    </font>
    <font>
      <b/>
      <sz val="10.55"/>
      <name val="Arial Narrow"/>
      <family val="2"/>
    </font>
    <font>
      <sz val="8.25"/>
      <name val="Arial Narrow"/>
      <family val="2"/>
    </font>
    <font>
      <b/>
      <sz val="8.25"/>
      <name val="Arial Narrow"/>
      <family val="2"/>
    </font>
    <font>
      <b/>
      <sz val="14.55"/>
      <name val="Times New Roman"/>
      <family val="1"/>
    </font>
    <font>
      <sz val="14.55"/>
      <name val="Times New Roman"/>
      <family val="1"/>
    </font>
    <font>
      <b/>
      <sz val="10"/>
      <color indexed="14"/>
      <name val="Arial"/>
      <family val="2"/>
    </font>
    <font>
      <vertAlign val="superscript"/>
      <sz val="9.5"/>
      <name val="Arial Narrow"/>
      <family val="2"/>
    </font>
    <font>
      <b/>
      <sz val="9.5"/>
      <name val="Arial Narrow"/>
      <family val="2"/>
    </font>
    <font>
      <sz val="12"/>
      <name val="Arial Narrow"/>
      <family val="2"/>
    </font>
    <font>
      <sz val="12.5"/>
      <name val="Arial Narrow"/>
      <family val="2"/>
    </font>
    <font>
      <sz val="15.6"/>
      <name val="Arial"/>
      <family val="2"/>
    </font>
    <font>
      <vertAlign val="superscript"/>
      <sz val="10"/>
      <name val="Arial Narrow"/>
      <family val="2"/>
    </font>
    <font>
      <sz val="7"/>
      <name val="Arial Narrow"/>
      <family val="2"/>
    </font>
    <font>
      <b/>
      <sz val="10"/>
      <color indexed="10"/>
      <name val="Arial"/>
      <family val="2"/>
    </font>
    <font>
      <i/>
      <sz val="10"/>
      <name val="Arial Narrow"/>
      <family val="2"/>
    </font>
    <font>
      <b/>
      <sz val="11"/>
      <name val="Arial"/>
      <family val="2"/>
    </font>
    <font>
      <b/>
      <sz val="9"/>
      <color indexed="12"/>
      <name val="Arial"/>
      <family val="2"/>
    </font>
    <font>
      <b/>
      <sz val="10"/>
      <color rgb="FF0066FF"/>
      <name val="Arial"/>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sz val="9"/>
      <color indexed="10"/>
      <name val="Arial Narrow"/>
      <family val="2"/>
    </font>
    <font>
      <b/>
      <sz val="9"/>
      <color indexed="10"/>
      <name val="Arial Narrow"/>
      <family val="2"/>
    </font>
    <font>
      <u/>
      <sz val="10"/>
      <color indexed="12"/>
      <name val="Arial"/>
      <family val="2"/>
    </font>
    <font>
      <sz val="8"/>
      <color indexed="8"/>
      <name val="Arial"/>
      <family val="2"/>
    </font>
    <font>
      <i/>
      <sz val="8"/>
      <color indexed="8"/>
      <name val="Arial Narrow"/>
      <family val="2"/>
    </font>
    <font>
      <b/>
      <sz val="12.35"/>
      <name val="Times New Roman"/>
      <family val="1"/>
    </font>
    <font>
      <sz val="12.35"/>
      <name val="Times New Roman"/>
      <family val="1"/>
    </font>
    <font>
      <sz val="18.899999999999999"/>
      <name val="Times New Roman"/>
      <family val="1"/>
    </font>
    <font>
      <b/>
      <sz val="8"/>
      <color indexed="8"/>
      <name val="Arial"/>
      <family val="2"/>
    </font>
    <font>
      <sz val="8"/>
      <color indexed="9"/>
      <name val="Arial"/>
      <family val="2"/>
    </font>
    <font>
      <b/>
      <sz val="7.5"/>
      <name val="Arial"/>
      <family val="2"/>
    </font>
    <font>
      <b/>
      <sz val="15.5"/>
      <name val="Times New Roman"/>
      <family val="1"/>
    </font>
    <font>
      <i/>
      <sz val="9"/>
      <name val="Arial Narrow"/>
      <family val="2"/>
    </font>
    <font>
      <i/>
      <sz val="9"/>
      <color theme="1"/>
      <name val="Arial Narrow"/>
      <family val="2"/>
    </font>
    <font>
      <sz val="22"/>
      <color theme="1"/>
      <name val="Arial Narrow"/>
      <family val="2"/>
    </font>
    <font>
      <sz val="14"/>
      <color theme="1"/>
      <name val="Arial Narrow"/>
      <family val="2"/>
    </font>
    <font>
      <sz val="13"/>
      <color theme="1"/>
      <name val="Arial Narrow"/>
      <family val="2"/>
    </font>
    <font>
      <sz val="22.2"/>
      <name val="Times New Roman"/>
      <family val="1"/>
    </font>
    <font>
      <b/>
      <sz val="14.4"/>
      <name val="Times New Roman"/>
      <family val="1"/>
    </font>
    <font>
      <b/>
      <sz val="9"/>
      <name val="Times New Roman"/>
      <family val="1"/>
    </font>
    <font>
      <sz val="11"/>
      <color indexed="9"/>
      <name val="Times New Roman"/>
      <family val="1"/>
    </font>
    <font>
      <sz val="11"/>
      <color indexed="9"/>
      <name val="Arial Narrow"/>
      <family val="2"/>
    </font>
    <font>
      <b/>
      <sz val="8"/>
      <color indexed="9"/>
      <name val="Arial"/>
      <family val="2"/>
    </font>
    <font>
      <b/>
      <sz val="8"/>
      <color indexed="12"/>
      <name val="Arial Narrow"/>
      <family val="2"/>
    </font>
    <font>
      <sz val="10.5"/>
      <color indexed="10"/>
      <name val="Arial Narrow"/>
      <family val="2"/>
    </font>
    <font>
      <sz val="10.5"/>
      <color indexed="9"/>
      <name val="Arial Narrow"/>
      <family val="2"/>
    </font>
    <font>
      <b/>
      <sz val="8"/>
      <color indexed="10"/>
      <name val="Arial Narrow"/>
      <family val="2"/>
    </font>
    <font>
      <sz val="10.3"/>
      <name val="Arial Narrow"/>
      <family val="2"/>
    </font>
    <font>
      <sz val="10.3"/>
      <color indexed="9"/>
      <name val="Arial Narrow"/>
      <family val="2"/>
    </font>
    <font>
      <b/>
      <sz val="10.3"/>
      <name val="Arial Narrow"/>
      <family val="2"/>
    </font>
    <font>
      <sz val="8"/>
      <color indexed="10"/>
      <name val="Arial"/>
      <family val="2"/>
    </font>
    <font>
      <sz val="16"/>
      <name val="Times New Roman"/>
      <family val="1"/>
    </font>
    <font>
      <b/>
      <sz val="12"/>
      <name val="Times New Roman"/>
      <family val="1"/>
    </font>
    <font>
      <b/>
      <sz val="13.5"/>
      <name val="Times New Roman"/>
      <family val="1"/>
    </font>
    <font>
      <sz val="7.2"/>
      <name val="Arial Narrow"/>
      <family val="2"/>
    </font>
    <font>
      <b/>
      <sz val="7.2"/>
      <name val="Arial Narrow"/>
      <family val="2"/>
    </font>
    <font>
      <b/>
      <sz val="11"/>
      <name val="Times New Roman"/>
      <family val="1"/>
    </font>
    <font>
      <b/>
      <vertAlign val="superscript"/>
      <sz val="10"/>
      <color indexed="8"/>
      <name val="Arial Narrow"/>
      <family val="2"/>
    </font>
    <font>
      <sz val="8"/>
      <color rgb="FF000000"/>
      <name val="Arial Narrow"/>
      <family val="2"/>
    </font>
    <font>
      <vertAlign val="superscript"/>
      <sz val="8"/>
      <name val="Arial Narrow"/>
      <family val="2"/>
    </font>
    <font>
      <b/>
      <sz val="10"/>
      <color indexed="9"/>
      <name val="Arial Narrow"/>
      <family val="2"/>
    </font>
    <font>
      <sz val="15.6"/>
      <name val="Times New Roman"/>
      <family val="1"/>
    </font>
    <font>
      <b/>
      <sz val="9"/>
      <color indexed="8"/>
      <name val="Arial Narrow"/>
      <family val="2"/>
    </font>
    <font>
      <sz val="10"/>
      <color indexed="10"/>
      <name val="Arial"/>
      <family val="2"/>
    </font>
    <font>
      <b/>
      <u/>
      <sz val="10"/>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b/>
      <sz val="10"/>
      <color indexed="10"/>
      <name val="Arial Narrow"/>
      <family val="2"/>
    </font>
    <font>
      <sz val="10"/>
      <color indexed="8"/>
      <name val="Arial"/>
      <family val="2"/>
    </font>
    <font>
      <b/>
      <sz val="13.5"/>
      <color indexed="8"/>
      <name val="Arial Narrow"/>
      <family val="2"/>
    </font>
    <font>
      <sz val="8.25"/>
      <color indexed="8"/>
      <name val="Arial Narrow"/>
      <family val="2"/>
    </font>
    <font>
      <b/>
      <sz val="8.25"/>
      <color indexed="8"/>
      <name val="Arial Narrow"/>
      <family val="2"/>
    </font>
    <font>
      <sz val="9"/>
      <color indexed="8"/>
      <name val="Arial"/>
      <family val="2"/>
    </font>
    <font>
      <sz val="7"/>
      <color indexed="8"/>
      <name val="Arial"/>
      <family val="2"/>
    </font>
    <font>
      <sz val="12.7"/>
      <name val="Times New Roman"/>
      <family val="1"/>
    </font>
    <font>
      <sz val="11.7"/>
      <name val="Times New Roman"/>
      <family val="1"/>
    </font>
    <font>
      <sz val="13"/>
      <color indexed="8"/>
      <name val="Times New Roman"/>
      <family val="1"/>
    </font>
    <font>
      <sz val="10.7"/>
      <name val="Times New Roman"/>
      <family val="1"/>
    </font>
    <font>
      <sz val="7.5"/>
      <color indexed="8"/>
      <name val="Arial"/>
      <family val="2"/>
    </font>
    <font>
      <b/>
      <sz val="10"/>
      <color rgb="FF0000FF"/>
      <name val="Arial"/>
      <family val="2"/>
    </font>
    <font>
      <b/>
      <sz val="13.5"/>
      <name val="Arial Narrow"/>
      <family val="2"/>
    </font>
    <font>
      <i/>
      <sz val="10"/>
      <name val="Arial"/>
      <family val="2"/>
    </font>
    <font>
      <b/>
      <sz val="8"/>
      <color indexed="12"/>
      <name val="Arial"/>
      <family val="2"/>
    </font>
    <font>
      <i/>
      <sz val="22"/>
      <name val="Times New Roman"/>
      <family val="1"/>
    </font>
    <font>
      <b/>
      <i/>
      <sz val="10"/>
      <name val="Arial Narrow"/>
      <family val="2"/>
    </font>
    <font>
      <b/>
      <sz val="14"/>
      <color theme="1"/>
      <name val="Calibri"/>
      <family val="2"/>
      <scheme val="minor"/>
    </font>
    <font>
      <u/>
      <sz val="10"/>
      <color theme="10"/>
      <name val="Arial Narrow"/>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z val="2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rgb="FFFFFFFF"/>
        <bgColor indexed="64"/>
      </patternFill>
    </fill>
  </fills>
  <borders count="48">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style="hair">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style="medium">
        <color indexed="64"/>
      </top>
      <bottom style="hair">
        <color indexed="64"/>
      </bottom>
      <diagonal/>
    </border>
    <border>
      <left/>
      <right/>
      <top style="medium">
        <color indexed="64"/>
      </top>
      <bottom style="thin">
        <color indexed="64"/>
      </bottom>
      <diagonal/>
    </border>
    <border>
      <left/>
      <right/>
      <top style="thin">
        <color indexed="64"/>
      </top>
      <bottom/>
      <diagonal/>
    </border>
    <border>
      <left/>
      <right/>
      <top style="thick">
        <color indexed="64"/>
      </top>
      <bottom/>
      <diagonal/>
    </border>
    <border>
      <left/>
      <right/>
      <top style="thick">
        <color indexed="64"/>
      </top>
      <bottom style="thin">
        <color indexed="64"/>
      </bottom>
      <diagonal/>
    </border>
    <border>
      <left/>
      <right/>
      <top style="hair">
        <color indexed="64"/>
      </top>
      <bottom style="hair">
        <color indexed="64"/>
      </bottom>
      <diagonal/>
    </border>
    <border>
      <left/>
      <right/>
      <top/>
      <bottom style="thick">
        <color indexed="64"/>
      </bottom>
      <diagonal/>
    </border>
    <border>
      <left/>
      <right/>
      <top style="thin">
        <color indexed="64"/>
      </top>
      <bottom style="hair">
        <color indexed="64"/>
      </bottom>
      <diagonal/>
    </border>
    <border>
      <left/>
      <right/>
      <top style="dotted">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5"/>
      </left>
      <right/>
      <top style="thin">
        <color rgb="FF999999"/>
      </top>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s>
  <cellStyleXfs count="62">
    <xf numFmtId="0" fontId="0" fillId="0" borderId="0"/>
    <xf numFmtId="0" fontId="3" fillId="0" borderId="0"/>
    <xf numFmtId="166" fontId="3" fillId="0" borderId="0" applyFont="0" applyFill="0" applyBorder="0" applyAlignment="0" applyProtection="0"/>
    <xf numFmtId="168" fontId="3" fillId="0" borderId="0"/>
    <xf numFmtId="0" fontId="36" fillId="0" borderId="0"/>
    <xf numFmtId="168" fontId="3" fillId="0" borderId="0" applyFont="0" applyFill="0" applyBorder="0" applyAlignment="0" applyProtection="0"/>
    <xf numFmtId="168" fontId="3" fillId="0" borderId="0"/>
    <xf numFmtId="0" fontId="3" fillId="0" borderId="0" applyFont="0" applyFill="0" applyBorder="0" applyAlignment="0" applyProtection="0"/>
    <xf numFmtId="43" fontId="3" fillId="0" borderId="0" applyFont="0" applyFill="0" applyBorder="0" applyAlignment="0" applyProtection="0"/>
    <xf numFmtId="0" fontId="3" fillId="0" borderId="0" applyProtection="0">
      <protection locked="0"/>
    </xf>
    <xf numFmtId="0" fontId="63" fillId="0" borderId="0" applyNumberForma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0" fontId="75" fillId="0" borderId="0"/>
    <xf numFmtId="0" fontId="78" fillId="0" borderId="0"/>
    <xf numFmtId="43" fontId="3" fillId="0" borderId="0" applyFont="0" applyFill="0" applyBorder="0" applyAlignment="0" applyProtection="0"/>
    <xf numFmtId="0" fontId="3" fillId="0" borderId="0"/>
    <xf numFmtId="18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9"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189" fontId="3" fillId="0" borderId="0" applyFont="0" applyFill="0" applyBorder="0" applyAlignment="0" applyProtection="0"/>
    <xf numFmtId="203"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0" fontId="3" fillId="0" borderId="0"/>
    <xf numFmtId="0" fontId="113" fillId="0" borderId="0"/>
    <xf numFmtId="0" fontId="3" fillId="0" borderId="0"/>
    <xf numFmtId="0" fontId="119" fillId="0" borderId="0" applyNumberFormat="0" applyFill="0" applyBorder="0" applyAlignment="0" applyProtection="0">
      <alignment vertical="top"/>
      <protection locked="0"/>
    </xf>
    <xf numFmtId="180" fontId="3" fillId="0" borderId="0" applyFont="0" applyFill="0" applyBorder="0" applyAlignment="0" applyProtection="0"/>
    <xf numFmtId="189"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0" fontId="3" fillId="0" borderId="0"/>
    <xf numFmtId="0" fontId="12" fillId="0" borderId="0"/>
    <xf numFmtId="180" fontId="3" fillId="0" borderId="0" applyFont="0" applyFill="0" applyBorder="0" applyAlignment="0" applyProtection="0"/>
    <xf numFmtId="166" fontId="3" fillId="0" borderId="0" applyFont="0" applyFill="0" applyBorder="0" applyAlignment="0" applyProtection="0"/>
    <xf numFmtId="43" fontId="1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xf numFmtId="0" fontId="162" fillId="0" borderId="0"/>
    <xf numFmtId="0" fontId="1" fillId="0" borderId="0"/>
    <xf numFmtId="0"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1" fillId="0" borderId="0"/>
    <xf numFmtId="0" fontId="1" fillId="0" borderId="0"/>
    <xf numFmtId="180" fontId="1" fillId="0" borderId="0" applyFont="0" applyFill="0" applyBorder="0" applyAlignment="0" applyProtection="0"/>
  </cellStyleXfs>
  <cellXfs count="1488">
    <xf numFmtId="0" fontId="0" fillId="0" borderId="0" xfId="0"/>
    <xf numFmtId="0" fontId="4" fillId="0" borderId="0" xfId="1" applyFont="1"/>
    <xf numFmtId="0" fontId="5" fillId="0" borderId="0" xfId="1" applyFont="1"/>
    <xf numFmtId="0" fontId="6" fillId="0" borderId="0" xfId="1" applyFont="1" applyAlignment="1">
      <alignment horizontal="center"/>
    </xf>
    <xf numFmtId="0" fontId="7" fillId="0" borderId="0" xfId="1" applyFont="1"/>
    <xf numFmtId="164" fontId="8" fillId="0" borderId="0" xfId="1" applyNumberFormat="1" applyFont="1" applyAlignment="1">
      <alignment horizontal="center"/>
    </xf>
    <xf numFmtId="0" fontId="9" fillId="0" borderId="0" xfId="1" applyFont="1"/>
    <xf numFmtId="0" fontId="3" fillId="0" borderId="0" xfId="1"/>
    <xf numFmtId="0" fontId="10" fillId="0" borderId="0" xfId="1" applyFont="1"/>
    <xf numFmtId="0" fontId="11" fillId="0" borderId="1" xfId="1" applyFont="1" applyBorder="1" applyAlignment="1">
      <alignment horizontal="center" vertical="center"/>
    </xf>
    <xf numFmtId="0" fontId="12" fillId="0" borderId="1" xfId="1" applyFont="1" applyBorder="1" applyAlignment="1">
      <alignment textRotation="90"/>
    </xf>
    <xf numFmtId="0" fontId="12" fillId="0" borderId="1" xfId="1" applyFont="1" applyBorder="1" applyAlignment="1">
      <alignment textRotation="90" wrapText="1"/>
    </xf>
    <xf numFmtId="0" fontId="11" fillId="0" borderId="1" xfId="1" applyFont="1" applyBorder="1" applyAlignment="1">
      <alignment textRotation="90"/>
    </xf>
    <xf numFmtId="0" fontId="12" fillId="0" borderId="0" xfId="1" applyFont="1"/>
    <xf numFmtId="0" fontId="13" fillId="0" borderId="2" xfId="1" applyFont="1" applyBorder="1" applyAlignment="1">
      <alignment horizontal="center" vertical="center"/>
    </xf>
    <xf numFmtId="0" fontId="14" fillId="0" borderId="2" xfId="1" applyFont="1" applyBorder="1" applyAlignment="1">
      <alignment textRotation="90"/>
    </xf>
    <xf numFmtId="0" fontId="14" fillId="0" borderId="2" xfId="1" applyFont="1" applyBorder="1" applyAlignment="1">
      <alignment horizontal="left" textRotation="87" wrapText="1"/>
    </xf>
    <xf numFmtId="0" fontId="15" fillId="0" borderId="2" xfId="1" applyFont="1" applyBorder="1" applyAlignment="1">
      <alignment textRotation="90"/>
    </xf>
    <xf numFmtId="0" fontId="14" fillId="0" borderId="0" xfId="1" applyFont="1"/>
    <xf numFmtId="0" fontId="15" fillId="0" borderId="0" xfId="1" applyFont="1"/>
    <xf numFmtId="0" fontId="14" fillId="0" borderId="0" xfId="1" quotePrefix="1" applyFont="1" applyAlignment="1">
      <alignment horizontal="left" vertical="center"/>
    </xf>
    <xf numFmtId="165" fontId="14" fillId="0" borderId="0" xfId="1" applyNumberFormat="1" applyFont="1" applyAlignment="1">
      <alignment horizontal="center" vertical="center"/>
    </xf>
    <xf numFmtId="165" fontId="15" fillId="0" borderId="0" xfId="1" applyNumberFormat="1" applyFont="1" applyAlignment="1">
      <alignment horizontal="center" vertical="center"/>
    </xf>
    <xf numFmtId="165" fontId="14" fillId="0" borderId="0" xfId="1" applyNumberFormat="1" applyFont="1" applyAlignment="1">
      <alignment vertical="center"/>
    </xf>
    <xf numFmtId="0" fontId="14" fillId="0" borderId="0" xfId="1" applyFont="1" applyAlignment="1">
      <alignment vertical="center"/>
    </xf>
    <xf numFmtId="0" fontId="14" fillId="0" borderId="0" xfId="1" quotePrefix="1" applyFont="1" applyAlignment="1">
      <alignment horizontal="left" vertical="center" wrapText="1"/>
    </xf>
    <xf numFmtId="0" fontId="14" fillId="0" borderId="0" xfId="1" applyFont="1" applyAlignment="1">
      <alignment horizontal="left" vertical="center"/>
    </xf>
    <xf numFmtId="49" fontId="14" fillId="0" borderId="0" xfId="2" applyNumberFormat="1" applyFont="1" applyFill="1" applyBorder="1" applyAlignment="1" applyProtection="1">
      <alignment horizontal="left" vertical="center"/>
    </xf>
    <xf numFmtId="0" fontId="14" fillId="0" borderId="3" xfId="1" applyFont="1" applyBorder="1"/>
    <xf numFmtId="0" fontId="15" fillId="0" borderId="3" xfId="1" applyFont="1" applyBorder="1"/>
    <xf numFmtId="0" fontId="16" fillId="0" borderId="0" xfId="1" applyFont="1"/>
    <xf numFmtId="0" fontId="17" fillId="0" borderId="0" xfId="1" applyFont="1"/>
    <xf numFmtId="0" fontId="18" fillId="0" borderId="0" xfId="1" applyFont="1"/>
    <xf numFmtId="0" fontId="16" fillId="0" borderId="0" xfId="1" applyFont="1" applyAlignment="1" applyProtection="1">
      <alignment vertical="center"/>
      <protection locked="0"/>
    </xf>
    <xf numFmtId="0" fontId="15" fillId="0" borderId="0" xfId="1" applyFont="1" applyAlignment="1">
      <alignment horizontal="center" vertical="center"/>
    </xf>
    <xf numFmtId="0" fontId="19" fillId="0" borderId="0" xfId="1" applyFont="1"/>
    <xf numFmtId="0" fontId="20" fillId="0" borderId="0" xfId="1" applyFont="1"/>
    <xf numFmtId="0" fontId="15" fillId="0" borderId="0" xfId="1" applyFont="1" applyAlignment="1">
      <alignment horizontal="center"/>
    </xf>
    <xf numFmtId="0" fontId="4" fillId="0" borderId="0" xfId="1" applyFont="1" applyAlignment="1">
      <alignment horizontal="centerContinuous" vertical="center"/>
    </xf>
    <xf numFmtId="0" fontId="21" fillId="0" borderId="0" xfId="1" applyFont="1"/>
    <xf numFmtId="0" fontId="6" fillId="0" borderId="0" xfId="1" applyFont="1" applyAlignment="1">
      <alignment horizontal="center" vertical="center"/>
    </xf>
    <xf numFmtId="0" fontId="6" fillId="0" borderId="0" xfId="1" applyFont="1"/>
    <xf numFmtId="0" fontId="6" fillId="0" borderId="0" xfId="1" applyFont="1" applyAlignment="1">
      <alignment horizontal="center" vertical="center" wrapText="1"/>
    </xf>
    <xf numFmtId="0" fontId="8" fillId="0" borderId="0" xfId="1" applyFont="1"/>
    <xf numFmtId="0" fontId="22" fillId="0" borderId="0" xfId="1" applyFont="1" applyAlignment="1">
      <alignment horizontal="center"/>
    </xf>
    <xf numFmtId="0" fontId="3" fillId="0" borderId="0" xfId="1" applyFont="1"/>
    <xf numFmtId="0" fontId="12" fillId="0" borderId="1" xfId="1" applyFont="1" applyBorder="1"/>
    <xf numFmtId="0" fontId="11"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1" fillId="0" borderId="1" xfId="1" applyFont="1" applyBorder="1" applyAlignment="1">
      <alignment horizontal="centerContinuous"/>
    </xf>
    <xf numFmtId="0" fontId="12" fillId="0" borderId="2" xfId="1" applyFont="1" applyBorder="1" applyAlignment="1">
      <alignment horizontal="center" vertical="center" wrapText="1"/>
    </xf>
    <xf numFmtId="0" fontId="11" fillId="0" borderId="0" xfId="1" applyFont="1"/>
    <xf numFmtId="0" fontId="23" fillId="0" borderId="0" xfId="1" applyFont="1" applyAlignment="1">
      <alignment horizontal="center" vertical="center"/>
    </xf>
    <xf numFmtId="0" fontId="12" fillId="0" borderId="4" xfId="1" applyFont="1" applyBorder="1" applyAlignment="1">
      <alignment horizontal="center" textRotation="90"/>
    </xf>
    <xf numFmtId="0" fontId="11" fillId="0" borderId="4" xfId="1" applyFont="1" applyBorder="1" applyAlignment="1">
      <alignment horizontal="center" textRotation="90"/>
    </xf>
    <xf numFmtId="0" fontId="11" fillId="0" borderId="0" xfId="1" applyFont="1" applyAlignment="1">
      <alignment horizontal="center" textRotation="90" wrapText="1"/>
    </xf>
    <xf numFmtId="0" fontId="12" fillId="0" borderId="0" xfId="1" applyFont="1" applyAlignment="1">
      <alignment horizontal="right" textRotation="90"/>
    </xf>
    <xf numFmtId="0" fontId="12" fillId="0" borderId="0" xfId="1" applyFont="1" applyAlignment="1">
      <alignment horizontal="center" textRotation="90"/>
    </xf>
    <xf numFmtId="0" fontId="11" fillId="0" borderId="0" xfId="1" applyFont="1" applyAlignment="1">
      <alignment horizontal="center" textRotation="90"/>
    </xf>
    <xf numFmtId="0" fontId="24" fillId="0" borderId="2" xfId="1" applyFont="1" applyBorder="1" applyAlignment="1">
      <alignment horizontal="center" vertical="center"/>
    </xf>
    <xf numFmtId="0" fontId="25" fillId="0" borderId="2" xfId="1" applyFont="1" applyBorder="1" applyAlignment="1">
      <alignment horizontal="center" textRotation="90"/>
    </xf>
    <xf numFmtId="0" fontId="26" fillId="0" borderId="2" xfId="1" quotePrefix="1" applyFont="1" applyBorder="1" applyAlignment="1">
      <alignment horizontal="center" textRotation="90"/>
    </xf>
    <xf numFmtId="0" fontId="26" fillId="0" borderId="2" xfId="1" applyFont="1" applyBorder="1" applyAlignment="1">
      <alignment horizontal="center" textRotation="90"/>
    </xf>
    <xf numFmtId="0" fontId="3" fillId="0" borderId="0" xfId="1" applyFont="1" applyAlignment="1">
      <alignment vertical="center"/>
    </xf>
    <xf numFmtId="0" fontId="10" fillId="0" borderId="0" xfId="1" applyFont="1" applyAlignment="1">
      <alignment vertical="center"/>
    </xf>
    <xf numFmtId="167" fontId="14" fillId="0" borderId="0" xfId="1" applyNumberFormat="1" applyFont="1" applyAlignment="1">
      <alignment horizontal="center" vertical="center"/>
    </xf>
    <xf numFmtId="167" fontId="14" fillId="0" borderId="0" xfId="1" applyNumberFormat="1" applyFont="1" applyAlignment="1">
      <alignment horizontal="right" vertical="center"/>
    </xf>
    <xf numFmtId="167" fontId="15" fillId="0" borderId="0" xfId="1" applyNumberFormat="1" applyFont="1" applyAlignment="1">
      <alignment horizontal="right" vertical="center"/>
    </xf>
    <xf numFmtId="167" fontId="15" fillId="0" borderId="0" xfId="1" applyNumberFormat="1" applyFont="1" applyAlignment="1">
      <alignment vertical="center"/>
    </xf>
    <xf numFmtId="0" fontId="15" fillId="0" borderId="3" xfId="1" applyFont="1" applyBorder="1" applyAlignment="1">
      <alignment vertical="center"/>
    </xf>
    <xf numFmtId="167" fontId="15" fillId="0" borderId="3" xfId="1" applyNumberFormat="1" applyFont="1" applyBorder="1" applyAlignment="1">
      <alignment horizontal="right" vertical="center"/>
    </xf>
    <xf numFmtId="0" fontId="15" fillId="0" borderId="0" xfId="1" applyFont="1" applyAlignment="1">
      <alignment vertical="center"/>
    </xf>
    <xf numFmtId="167" fontId="19" fillId="0" borderId="0" xfId="1" applyNumberFormat="1" applyFont="1"/>
    <xf numFmtId="167" fontId="27" fillId="0" borderId="0" xfId="1" applyNumberFormat="1" applyFont="1"/>
    <xf numFmtId="0" fontId="27" fillId="0" borderId="0" xfId="1" applyFont="1"/>
    <xf numFmtId="167" fontId="20" fillId="0" borderId="0" xfId="1" applyNumberFormat="1" applyFont="1"/>
    <xf numFmtId="167" fontId="3" fillId="0" borderId="0" xfId="1" applyNumberFormat="1" applyFont="1"/>
    <xf numFmtId="168" fontId="4" fillId="0" borderId="0" xfId="3" applyFont="1" applyAlignment="1">
      <alignment vertical="center"/>
    </xf>
    <xf numFmtId="168" fontId="23" fillId="0" borderId="0" xfId="3" applyFont="1" applyAlignment="1">
      <alignment vertical="center"/>
    </xf>
    <xf numFmtId="168" fontId="6" fillId="0" borderId="0" xfId="3" applyFont="1" applyAlignment="1">
      <alignment horizontal="center" wrapText="1"/>
    </xf>
    <xf numFmtId="168" fontId="28" fillId="0" borderId="0" xfId="3" applyFont="1" applyAlignment="1">
      <alignment vertical="center"/>
    </xf>
    <xf numFmtId="169" fontId="8" fillId="0" borderId="0" xfId="3" applyNumberFormat="1" applyFont="1" applyAlignment="1">
      <alignment horizontal="center" vertical="center"/>
    </xf>
    <xf numFmtId="168" fontId="29" fillId="0" borderId="0" xfId="3" applyFont="1" applyAlignment="1">
      <alignment vertical="center"/>
    </xf>
    <xf numFmtId="169" fontId="8" fillId="0" borderId="0" xfId="3" applyNumberFormat="1" applyFont="1" applyAlignment="1">
      <alignment horizontal="center" vertical="center"/>
    </xf>
    <xf numFmtId="1" fontId="8" fillId="0" borderId="0" xfId="3" applyNumberFormat="1" applyFont="1" applyAlignment="1">
      <alignment horizontal="center" vertical="center"/>
    </xf>
    <xf numFmtId="1" fontId="30" fillId="0" borderId="0" xfId="3" applyNumberFormat="1" applyFont="1" applyAlignment="1">
      <alignment horizontal="center" vertical="center"/>
    </xf>
    <xf numFmtId="168" fontId="31" fillId="0" borderId="0" xfId="3" applyFont="1" applyAlignment="1">
      <alignment horizontal="center" vertical="center"/>
    </xf>
    <xf numFmtId="168" fontId="32" fillId="0" borderId="0" xfId="3" applyFont="1"/>
    <xf numFmtId="168" fontId="3" fillId="0" borderId="0" xfId="3" applyAlignment="1">
      <alignment vertical="center"/>
    </xf>
    <xf numFmtId="168" fontId="15" fillId="0" borderId="0" xfId="3" applyFont="1" applyAlignment="1">
      <alignment horizontal="left" vertical="center"/>
    </xf>
    <xf numFmtId="168" fontId="5" fillId="0" borderId="1" xfId="3" applyFont="1" applyBorder="1" applyAlignment="1">
      <alignment horizontal="center" vertical="center" wrapText="1"/>
    </xf>
    <xf numFmtId="2" fontId="12" fillId="0" borderId="1" xfId="3" applyNumberFormat="1" applyFont="1" applyBorder="1" applyAlignment="1">
      <alignment horizontal="center" vertical="center" wrapText="1"/>
    </xf>
    <xf numFmtId="2" fontId="11" fillId="0" borderId="1" xfId="3" applyNumberFormat="1" applyFont="1" applyBorder="1" applyAlignment="1">
      <alignment horizontal="center" vertical="center" wrapText="1"/>
    </xf>
    <xf numFmtId="168" fontId="34" fillId="0" borderId="0" xfId="3" applyFont="1" applyAlignment="1">
      <alignment vertical="center"/>
    </xf>
    <xf numFmtId="168" fontId="5" fillId="0" borderId="2" xfId="3" applyFont="1" applyBorder="1" applyAlignment="1">
      <alignment horizontal="center" vertical="center" wrapText="1"/>
    </xf>
    <xf numFmtId="2" fontId="12" fillId="0" borderId="2" xfId="3" applyNumberFormat="1" applyFont="1" applyBorder="1" applyAlignment="1">
      <alignment horizontal="center" vertical="center" wrapText="1"/>
    </xf>
    <xf numFmtId="168" fontId="3" fillId="0" borderId="2" xfId="3" applyBorder="1" applyAlignment="1">
      <alignment horizontal="center"/>
    </xf>
    <xf numFmtId="168" fontId="35" fillId="2" borderId="0" xfId="3" applyFont="1" applyFill="1" applyAlignment="1">
      <alignment horizontal="center" vertical="center" wrapText="1"/>
    </xf>
    <xf numFmtId="0" fontId="37" fillId="2" borderId="0" xfId="4" applyFont="1" applyFill="1" applyAlignment="1">
      <alignment horizontal="left" vertical="top" wrapText="1"/>
    </xf>
    <xf numFmtId="2" fontId="38" fillId="2" borderId="0" xfId="3" applyNumberFormat="1" applyFont="1" applyFill="1" applyAlignment="1">
      <alignment horizontal="center" vertical="center" wrapText="1"/>
    </xf>
    <xf numFmtId="168" fontId="34" fillId="2" borderId="0" xfId="3" applyFont="1" applyFill="1" applyAlignment="1">
      <alignment vertical="center"/>
    </xf>
    <xf numFmtId="168" fontId="14" fillId="0" borderId="0" xfId="3" applyFont="1" applyAlignment="1">
      <alignment horizontal="left" vertical="center" wrapText="1"/>
    </xf>
    <xf numFmtId="170" fontId="14" fillId="0" borderId="0" xfId="5" applyNumberFormat="1" applyFont="1" applyFill="1" applyBorder="1" applyAlignment="1">
      <alignment horizontal="center" vertical="center"/>
    </xf>
    <xf numFmtId="170" fontId="15" fillId="0" borderId="0" xfId="5" applyNumberFormat="1" applyFont="1" applyFill="1" applyBorder="1" applyAlignment="1">
      <alignment horizontal="center" vertical="center"/>
    </xf>
    <xf numFmtId="1" fontId="14" fillId="0" borderId="0" xfId="3" applyNumberFormat="1" applyFont="1" applyAlignment="1">
      <alignment vertical="center"/>
    </xf>
    <xf numFmtId="168" fontId="14" fillId="0" borderId="0" xfId="3" applyFont="1" applyAlignment="1">
      <alignment vertical="center"/>
    </xf>
    <xf numFmtId="0" fontId="14" fillId="0" borderId="0" xfId="4" applyFont="1" applyAlignment="1">
      <alignment horizontal="left" vertical="center"/>
    </xf>
    <xf numFmtId="168" fontId="15" fillId="0" borderId="3" xfId="3" applyFont="1" applyBorder="1" applyAlignment="1">
      <alignment horizontal="left" wrapText="1"/>
    </xf>
    <xf numFmtId="170" fontId="15" fillId="0" borderId="3" xfId="5" applyNumberFormat="1" applyFont="1" applyFill="1" applyBorder="1" applyAlignment="1">
      <alignment horizontal="center" vertical="center"/>
    </xf>
    <xf numFmtId="168" fontId="15" fillId="0" borderId="0" xfId="3" applyFont="1" applyAlignment="1">
      <alignment vertical="center"/>
    </xf>
    <xf numFmtId="168" fontId="15" fillId="0" borderId="0" xfId="3" applyFont="1" applyAlignment="1">
      <alignment horizontal="left" wrapText="1"/>
    </xf>
    <xf numFmtId="171" fontId="19" fillId="0" borderId="0" xfId="6" applyNumberFormat="1" applyFont="1" applyAlignment="1">
      <alignment horizontal="left" vertical="center"/>
    </xf>
    <xf numFmtId="168" fontId="40" fillId="0" borderId="0" xfId="3" applyFont="1" applyAlignment="1">
      <alignment vertical="center"/>
    </xf>
    <xf numFmtId="168" fontId="27" fillId="0" borderId="0" xfId="3" applyFont="1" applyAlignment="1">
      <alignment vertical="center"/>
    </xf>
    <xf numFmtId="0" fontId="16" fillId="0" borderId="0" xfId="4" applyFont="1" applyAlignment="1">
      <alignment vertical="center"/>
    </xf>
    <xf numFmtId="3" fontId="3" fillId="0" borderId="0" xfId="3" applyNumberFormat="1"/>
    <xf numFmtId="168" fontId="3" fillId="0" borderId="0" xfId="3"/>
    <xf numFmtId="0" fontId="4" fillId="0" borderId="0" xfId="1" applyFont="1" applyAlignment="1" applyProtection="1">
      <alignment vertical="center"/>
      <protection locked="0"/>
    </xf>
    <xf numFmtId="0" fontId="41" fillId="0" borderId="0" xfId="1" applyFont="1" applyAlignment="1" applyProtection="1">
      <alignment vertical="center"/>
      <protection locked="0"/>
    </xf>
    <xf numFmtId="0" fontId="6" fillId="0" borderId="0" xfId="1" applyFont="1" applyAlignment="1" applyProtection="1">
      <alignment horizontal="centerContinuous" vertical="center"/>
      <protection locked="0"/>
    </xf>
    <xf numFmtId="0" fontId="6" fillId="0" borderId="0" xfId="1" applyFont="1" applyAlignment="1" applyProtection="1">
      <alignment vertical="center"/>
      <protection locked="0"/>
    </xf>
    <xf numFmtId="169" fontId="42" fillId="0" borderId="0" xfId="1" applyNumberFormat="1" applyFont="1" applyAlignment="1" applyProtection="1">
      <alignment horizontal="centerContinuous" vertical="center"/>
      <protection locked="0"/>
    </xf>
    <xf numFmtId="0" fontId="42" fillId="0" borderId="0" xfId="1" applyFont="1" applyAlignment="1" applyProtection="1">
      <alignment vertical="center"/>
      <protection locked="0"/>
    </xf>
    <xf numFmtId="0" fontId="41" fillId="0" borderId="0" xfId="1" applyFont="1" applyAlignment="1" applyProtection="1">
      <alignment horizontal="centerContinuous" vertical="center"/>
      <protection locked="0"/>
    </xf>
    <xf numFmtId="0" fontId="43" fillId="0" borderId="0" xfId="1" applyFont="1" applyAlignment="1" applyProtection="1">
      <alignment horizontal="centerContinuous" vertical="center"/>
      <protection locked="0"/>
    </xf>
    <xf numFmtId="0" fontId="44" fillId="0" borderId="0" xfId="1" applyFont="1" applyAlignment="1" applyProtection="1">
      <alignment vertical="center"/>
      <protection locked="0"/>
    </xf>
    <xf numFmtId="0" fontId="12" fillId="0" borderId="0" xfId="1" applyFont="1" applyAlignment="1" applyProtection="1">
      <alignment vertical="center"/>
      <protection locked="0"/>
    </xf>
    <xf numFmtId="0" fontId="3" fillId="0" borderId="0" xfId="1" applyAlignment="1" applyProtection="1">
      <alignment vertical="center"/>
      <protection locked="0"/>
    </xf>
    <xf numFmtId="0" fontId="11" fillId="0" borderId="1" xfId="1" applyFont="1" applyBorder="1" applyAlignment="1" applyProtection="1">
      <alignment horizontal="center" vertical="center"/>
      <protection locked="0"/>
    </xf>
    <xf numFmtId="0" fontId="12" fillId="0" borderId="1" xfId="1" applyFont="1" applyBorder="1" applyAlignment="1" applyProtection="1">
      <alignment horizontal="center" vertical="center"/>
      <protection locked="0"/>
    </xf>
    <xf numFmtId="0" fontId="12" fillId="0" borderId="1" xfId="1" applyFont="1" applyBorder="1" applyAlignment="1" applyProtection="1">
      <alignment horizontal="center" vertical="center" wrapText="1"/>
      <protection locked="0"/>
    </xf>
    <xf numFmtId="0" fontId="45" fillId="0" borderId="0" xfId="1" applyFont="1" applyAlignment="1" applyProtection="1">
      <alignment vertical="center"/>
      <protection locked="0"/>
    </xf>
    <xf numFmtId="0" fontId="12"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wrapText="1"/>
      <protection locked="0"/>
    </xf>
    <xf numFmtId="0" fontId="45" fillId="0" borderId="0" xfId="1" applyFont="1" applyAlignment="1" applyProtection="1">
      <alignment horizontal="center" vertical="center"/>
      <protection locked="0"/>
    </xf>
    <xf numFmtId="0" fontId="46" fillId="0" borderId="0" xfId="1" applyFont="1" applyAlignment="1" applyProtection="1">
      <alignment horizontal="center" vertical="center"/>
      <protection locked="0"/>
    </xf>
    <xf numFmtId="0" fontId="45" fillId="0" borderId="0" xfId="1" applyFont="1" applyAlignment="1" applyProtection="1">
      <alignment horizontal="center" vertical="center" wrapText="1"/>
      <protection locked="0"/>
    </xf>
    <xf numFmtId="0" fontId="14" fillId="0" borderId="0" xfId="1" applyFont="1" applyAlignment="1" applyProtection="1">
      <alignment horizontal="center" vertical="center"/>
      <protection locked="0"/>
    </xf>
    <xf numFmtId="0" fontId="47" fillId="0" borderId="0" xfId="1" applyFont="1" applyAlignment="1" applyProtection="1">
      <alignment horizontal="center" vertical="center"/>
      <protection locked="0"/>
    </xf>
    <xf numFmtId="0" fontId="14" fillId="0" borderId="0" xfId="1" applyFont="1" applyAlignment="1" applyProtection="1">
      <alignment horizontal="left" vertical="center"/>
      <protection locked="0"/>
    </xf>
    <xf numFmtId="172" fontId="14" fillId="0" borderId="0" xfId="7" applyNumberFormat="1" applyFont="1" applyFill="1" applyBorder="1" applyAlignment="1" applyProtection="1">
      <alignment horizontal="right" vertical="center"/>
      <protection locked="0"/>
    </xf>
    <xf numFmtId="2" fontId="14" fillId="0" borderId="0" xfId="7" applyNumberFormat="1" applyFont="1" applyFill="1" applyBorder="1" applyAlignment="1" applyProtection="1">
      <alignment horizontal="center" vertical="center"/>
      <protection locked="0"/>
    </xf>
    <xf numFmtId="2" fontId="15" fillId="0" borderId="0" xfId="7" applyNumberFormat="1" applyFont="1" applyFill="1" applyBorder="1" applyAlignment="1" applyProtection="1">
      <alignment horizontal="center" vertical="center"/>
      <protection locked="0"/>
    </xf>
    <xf numFmtId="0" fontId="14" fillId="0" borderId="0" xfId="1" applyFont="1" applyAlignment="1" applyProtection="1">
      <alignment vertical="center"/>
      <protection locked="0"/>
    </xf>
    <xf numFmtId="0" fontId="48" fillId="0" borderId="5" xfId="1" applyFont="1" applyBorder="1" applyAlignment="1" applyProtection="1">
      <alignment vertical="center"/>
      <protection locked="0"/>
    </xf>
    <xf numFmtId="2" fontId="49" fillId="0" borderId="5" xfId="1" applyNumberFormat="1" applyFont="1" applyBorder="1" applyAlignment="1" applyProtection="1">
      <alignment horizontal="left" vertical="center"/>
      <protection locked="0"/>
    </xf>
    <xf numFmtId="173" fontId="50" fillId="3" borderId="5" xfId="7" applyNumberFormat="1" applyFont="1" applyFill="1" applyBorder="1" applyAlignment="1" applyProtection="1">
      <alignment horizontal="right" vertical="center"/>
      <protection locked="0"/>
    </xf>
    <xf numFmtId="2" fontId="48" fillId="0" borderId="5" xfId="7" applyNumberFormat="1" applyFont="1" applyFill="1" applyBorder="1" applyAlignment="1" applyProtection="1">
      <alignment horizontal="center" vertical="center"/>
      <protection locked="0"/>
    </xf>
    <xf numFmtId="0" fontId="48" fillId="0" borderId="0" xfId="1" applyFont="1" applyAlignment="1" applyProtection="1">
      <alignment vertical="center"/>
      <protection locked="0"/>
    </xf>
    <xf numFmtId="0" fontId="14" fillId="0" borderId="0" xfId="1" applyFont="1" applyAlignment="1" applyProtection="1">
      <alignment horizontal="left" vertical="center" wrapText="1"/>
      <protection locked="0"/>
    </xf>
    <xf numFmtId="43" fontId="43" fillId="0" borderId="0" xfId="8" applyFont="1" applyFill="1" applyAlignment="1" applyProtection="1">
      <alignment horizontal="centerContinuous" vertical="center"/>
      <protection locked="0"/>
    </xf>
    <xf numFmtId="0" fontId="51" fillId="0" borderId="0" xfId="1" applyFont="1" applyAlignment="1" applyProtection="1">
      <alignment vertical="center"/>
      <protection locked="0"/>
    </xf>
    <xf numFmtId="0" fontId="51" fillId="0" borderId="0" xfId="1" applyFont="1" applyAlignment="1" applyProtection="1">
      <alignment horizontal="center" vertical="center"/>
      <protection locked="0"/>
    </xf>
    <xf numFmtId="0" fontId="51" fillId="0" borderId="0" xfId="1" applyFont="1" applyAlignment="1" applyProtection="1">
      <alignment horizontal="center" vertical="center" wrapText="1"/>
      <protection locked="0"/>
    </xf>
    <xf numFmtId="0" fontId="43" fillId="0" borderId="1" xfId="1" applyFont="1" applyBorder="1" applyAlignment="1" applyProtection="1">
      <alignment horizontal="center" vertical="center"/>
      <protection locked="0"/>
    </xf>
    <xf numFmtId="0" fontId="52" fillId="0" borderId="1" xfId="1" applyFont="1" applyBorder="1" applyAlignment="1" applyProtection="1">
      <alignment horizontal="center" vertical="center"/>
      <protection locked="0"/>
    </xf>
    <xf numFmtId="0" fontId="52" fillId="0" borderId="2" xfId="1" applyFont="1" applyBorder="1" applyAlignment="1" applyProtection="1">
      <alignment horizontal="center" vertical="center"/>
      <protection locked="0"/>
    </xf>
    <xf numFmtId="173" fontId="50" fillId="0" borderId="5" xfId="7" applyNumberFormat="1" applyFont="1" applyBorder="1" applyAlignment="1" applyProtection="1">
      <alignment horizontal="right" vertical="center"/>
      <protection locked="0"/>
    </xf>
    <xf numFmtId="2" fontId="48" fillId="0" borderId="5" xfId="7" applyNumberFormat="1" applyFont="1" applyBorder="1" applyAlignment="1" applyProtection="1">
      <alignment horizontal="center" vertical="center"/>
      <protection locked="0"/>
    </xf>
    <xf numFmtId="0" fontId="53" fillId="0" borderId="0" xfId="1" applyFont="1" applyAlignment="1" applyProtection="1">
      <alignment vertical="center"/>
      <protection locked="0"/>
    </xf>
    <xf numFmtId="0" fontId="54" fillId="0" borderId="0" xfId="1" applyFont="1" applyAlignment="1" applyProtection="1">
      <alignment vertical="center"/>
      <protection locked="0"/>
    </xf>
    <xf numFmtId="0" fontId="55" fillId="0" borderId="0" xfId="1" applyFont="1" applyAlignment="1" applyProtection="1">
      <alignment vertical="center"/>
      <protection locked="0"/>
    </xf>
    <xf numFmtId="0" fontId="14" fillId="0" borderId="0" xfId="1" applyFont="1" applyProtection="1">
      <protection locked="0"/>
    </xf>
    <xf numFmtId="174" fontId="16" fillId="0" borderId="0" xfId="9" applyNumberFormat="1" applyFont="1" applyAlignment="1" applyProtection="1">
      <alignment vertical="center"/>
    </xf>
    <xf numFmtId="0" fontId="11" fillId="0" borderId="0" xfId="1" applyFont="1" applyAlignment="1" applyProtection="1">
      <alignment vertical="center"/>
      <protection locked="0"/>
    </xf>
    <xf numFmtId="0" fontId="3" fillId="0" borderId="0" xfId="1" applyProtection="1">
      <protection locked="0"/>
    </xf>
    <xf numFmtId="0" fontId="8" fillId="0" borderId="0" xfId="1" applyFont="1" applyAlignment="1">
      <alignment vertical="center"/>
    </xf>
    <xf numFmtId="0" fontId="56" fillId="0" borderId="0" xfId="1" applyFont="1" applyAlignment="1">
      <alignment vertical="center"/>
    </xf>
    <xf numFmtId="0" fontId="6" fillId="0" borderId="0" xfId="1" applyFont="1" applyAlignment="1">
      <alignment horizontal="centerContinuous" vertical="center"/>
    </xf>
    <xf numFmtId="0" fontId="57" fillId="0" borderId="0" xfId="1" applyFont="1" applyAlignment="1">
      <alignment horizontal="centerContinuous" vertical="center"/>
    </xf>
    <xf numFmtId="169" fontId="8" fillId="0" borderId="0" xfId="1" applyNumberFormat="1" applyFont="1" applyAlignment="1">
      <alignment horizontal="centerContinuous" vertical="center"/>
    </xf>
    <xf numFmtId="0" fontId="41" fillId="0" borderId="0" xfId="1" applyFont="1" applyAlignment="1">
      <alignment horizontal="centerContinuous" vertical="center"/>
    </xf>
    <xf numFmtId="0" fontId="5" fillId="0" borderId="0" xfId="1" applyFont="1" applyAlignment="1">
      <alignment vertical="center"/>
    </xf>
    <xf numFmtId="0" fontId="44" fillId="0" borderId="0" xfId="1" applyFont="1" applyAlignment="1">
      <alignment vertical="center"/>
    </xf>
    <xf numFmtId="0" fontId="43" fillId="0" borderId="0" xfId="1" applyFont="1" applyAlignment="1">
      <alignment horizontal="centerContinuous" vertical="center"/>
    </xf>
    <xf numFmtId="0" fontId="12" fillId="0" borderId="0" xfId="1" applyFont="1" applyAlignment="1">
      <alignment vertical="center"/>
    </xf>
    <xf numFmtId="0" fontId="3" fillId="0" borderId="0" xfId="1" applyAlignment="1">
      <alignment vertical="center"/>
    </xf>
    <xf numFmtId="0" fontId="11" fillId="0" borderId="1" xfId="1" applyFont="1" applyBorder="1" applyAlignment="1">
      <alignment horizontal="center" vertical="center"/>
    </xf>
    <xf numFmtId="0" fontId="12" fillId="0" borderId="1" xfId="1" applyFont="1" applyBorder="1" applyAlignment="1">
      <alignment horizontal="center" vertical="center"/>
    </xf>
    <xf numFmtId="0" fontId="51" fillId="0" borderId="0" xfId="1" applyFont="1" applyAlignment="1">
      <alignment vertical="center"/>
    </xf>
    <xf numFmtId="0" fontId="12" fillId="0" borderId="2" xfId="1" applyFont="1" applyBorder="1" applyAlignment="1">
      <alignment horizontal="center" vertical="center"/>
    </xf>
    <xf numFmtId="0" fontId="46" fillId="0" borderId="0" xfId="1" applyFont="1" applyAlignment="1">
      <alignment horizontal="center" vertical="center"/>
    </xf>
    <xf numFmtId="0" fontId="51" fillId="0" borderId="0" xfId="1" applyFont="1" applyAlignment="1">
      <alignment horizontal="center" vertical="center"/>
    </xf>
    <xf numFmtId="0" fontId="51" fillId="0" borderId="0" xfId="1" applyFont="1" applyAlignment="1">
      <alignment horizontal="center" vertical="center" wrapText="1"/>
    </xf>
    <xf numFmtId="0" fontId="14" fillId="0" borderId="0" xfId="1" applyFont="1" applyAlignment="1">
      <alignment horizontal="center" vertical="center"/>
    </xf>
    <xf numFmtId="0" fontId="47" fillId="0" borderId="0" xfId="1" applyFont="1" applyAlignment="1">
      <alignment horizontal="center" vertical="center"/>
    </xf>
    <xf numFmtId="173" fontId="14" fillId="0" borderId="0" xfId="7" applyNumberFormat="1" applyFont="1" applyFill="1" applyBorder="1" applyAlignment="1">
      <alignment horizontal="right" vertical="center"/>
    </xf>
    <xf numFmtId="2" fontId="14" fillId="0" borderId="0" xfId="7" applyNumberFormat="1" applyFont="1" applyFill="1" applyBorder="1" applyAlignment="1">
      <alignment horizontal="center" vertical="center"/>
    </xf>
    <xf numFmtId="2" fontId="15" fillId="0" borderId="0" xfId="7" applyNumberFormat="1" applyFont="1" applyFill="1" applyBorder="1" applyAlignment="1">
      <alignment horizontal="center" vertical="center"/>
    </xf>
    <xf numFmtId="0" fontId="48" fillId="0" borderId="5" xfId="1" applyFont="1" applyBorder="1" applyAlignment="1">
      <alignment vertical="center"/>
    </xf>
    <xf numFmtId="0" fontId="14" fillId="0" borderId="5" xfId="1" applyFont="1" applyBorder="1" applyAlignment="1">
      <alignment horizontal="left" vertical="center"/>
    </xf>
    <xf numFmtId="173" fontId="14" fillId="0" borderId="5" xfId="7" applyNumberFormat="1" applyFont="1" applyFill="1" applyBorder="1" applyAlignment="1">
      <alignment horizontal="right" vertical="center"/>
    </xf>
    <xf numFmtId="2" fontId="14" fillId="0" borderId="5" xfId="7" applyNumberFormat="1" applyFont="1" applyFill="1" applyBorder="1" applyAlignment="1">
      <alignment horizontal="center" vertical="center"/>
    </xf>
    <xf numFmtId="0" fontId="48" fillId="0" borderId="0" xfId="1" applyFont="1" applyAlignment="1">
      <alignment vertical="center"/>
    </xf>
    <xf numFmtId="3" fontId="14" fillId="0" borderId="0" xfId="1" applyNumberFormat="1" applyFont="1" applyAlignment="1">
      <alignment vertical="center"/>
    </xf>
    <xf numFmtId="2" fontId="48" fillId="0" borderId="5" xfId="1" applyNumberFormat="1" applyFont="1" applyBorder="1" applyAlignment="1">
      <alignment horizontal="left" vertical="center"/>
    </xf>
    <xf numFmtId="173" fontId="50" fillId="0" borderId="5" xfId="7" applyNumberFormat="1" applyFont="1" applyFill="1" applyBorder="1" applyAlignment="1">
      <alignment horizontal="right" vertical="center"/>
    </xf>
    <xf numFmtId="2" fontId="48" fillId="0" borderId="5" xfId="7" applyNumberFormat="1" applyFont="1" applyFill="1" applyBorder="1" applyAlignment="1">
      <alignment horizontal="center" vertical="center"/>
    </xf>
    <xf numFmtId="2" fontId="14" fillId="0" borderId="0" xfId="1" applyNumberFormat="1" applyFont="1" applyAlignment="1">
      <alignment vertical="center"/>
    </xf>
    <xf numFmtId="4" fontId="48" fillId="0" borderId="5" xfId="7" applyNumberFormat="1" applyFont="1" applyFill="1" applyBorder="1" applyAlignment="1">
      <alignment horizontal="center" vertical="center"/>
    </xf>
    <xf numFmtId="0" fontId="54" fillId="0" borderId="0" xfId="1" applyFont="1" applyAlignment="1">
      <alignment horizontal="center" vertical="center"/>
    </xf>
    <xf numFmtId="0" fontId="54" fillId="0" borderId="0" xfId="1" applyFont="1" applyAlignment="1">
      <alignment vertical="center"/>
    </xf>
    <xf numFmtId="173" fontId="54" fillId="0" borderId="0" xfId="1" applyNumberFormat="1" applyFont="1" applyAlignment="1">
      <alignment vertical="center"/>
    </xf>
    <xf numFmtId="0" fontId="55" fillId="0" borderId="0" xfId="1" applyFont="1" applyAlignment="1">
      <alignment vertical="center"/>
    </xf>
    <xf numFmtId="0" fontId="16" fillId="0" borderId="0" xfId="1" applyFont="1" applyAlignment="1">
      <alignment vertical="center"/>
    </xf>
    <xf numFmtId="0" fontId="40" fillId="0" borderId="0" xfId="7" applyFont="1" applyFill="1" applyBorder="1" applyAlignment="1">
      <alignment horizontal="right"/>
    </xf>
    <xf numFmtId="0" fontId="56" fillId="0" borderId="0" xfId="1" applyFont="1" applyAlignment="1" applyProtection="1">
      <alignment vertical="center"/>
      <protection locked="0"/>
    </xf>
    <xf numFmtId="0" fontId="6" fillId="0" borderId="0" xfId="1" applyFont="1" applyAlignment="1" applyProtection="1">
      <alignment horizontal="centerContinuous"/>
      <protection locked="0"/>
    </xf>
    <xf numFmtId="0" fontId="58" fillId="0" borderId="0" xfId="1" applyFont="1" applyAlignment="1" applyProtection="1">
      <alignment horizontal="centerContinuous"/>
      <protection locked="0"/>
    </xf>
    <xf numFmtId="0" fontId="58" fillId="0" borderId="0" xfId="1" applyFont="1" applyProtection="1">
      <protection locked="0"/>
    </xf>
    <xf numFmtId="169" fontId="8" fillId="0" borderId="0" xfId="1" applyNumberFormat="1" applyFont="1" applyAlignment="1" applyProtection="1">
      <alignment horizontal="centerContinuous" vertical="center"/>
      <protection locked="0"/>
    </xf>
    <xf numFmtId="0" fontId="8" fillId="0" borderId="0" xfId="1" applyFont="1" applyAlignment="1" applyProtection="1">
      <alignment horizontal="centerContinuous" vertical="center"/>
      <protection locked="0"/>
    </xf>
    <xf numFmtId="0" fontId="59" fillId="0" borderId="0" xfId="1" applyFont="1" applyAlignment="1" applyProtection="1">
      <alignment horizontal="centerContinuous" vertical="center"/>
      <protection locked="0"/>
    </xf>
    <xf numFmtId="0" fontId="59" fillId="0" borderId="0" xfId="1" applyFont="1" applyAlignment="1" applyProtection="1">
      <alignment vertical="center"/>
      <protection locked="0"/>
    </xf>
    <xf numFmtId="0" fontId="60" fillId="0" borderId="0" xfId="1" applyFont="1" applyAlignment="1" applyProtection="1">
      <alignment horizontal="centerContinuous" vertical="center"/>
      <protection locked="0"/>
    </xf>
    <xf numFmtId="0" fontId="60" fillId="0" borderId="0" xfId="1" applyFont="1" applyAlignment="1" applyProtection="1">
      <alignment vertical="center"/>
      <protection locked="0"/>
    </xf>
    <xf numFmtId="0" fontId="11" fillId="0" borderId="0" xfId="1" applyFont="1" applyAlignment="1" applyProtection="1">
      <alignment horizontal="centerContinuous" vertical="center"/>
      <protection locked="0"/>
    </xf>
    <xf numFmtId="0" fontId="61" fillId="0" borderId="0" xfId="9" applyFont="1" applyProtection="1"/>
    <xf numFmtId="0" fontId="11" fillId="0" borderId="1"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protection locked="0"/>
    </xf>
    <xf numFmtId="175" fontId="14" fillId="0" borderId="0" xfId="1" applyNumberFormat="1" applyFont="1" applyAlignment="1" applyProtection="1">
      <alignment horizontal="center" vertical="center"/>
      <protection locked="0"/>
    </xf>
    <xf numFmtId="2" fontId="14" fillId="0" borderId="0" xfId="1" applyNumberFormat="1" applyFont="1" applyAlignment="1" applyProtection="1">
      <alignment horizontal="center" vertical="center"/>
      <protection locked="0"/>
    </xf>
    <xf numFmtId="4" fontId="15" fillId="0" borderId="0" xfId="1" applyNumberFormat="1" applyFont="1" applyAlignment="1" applyProtection="1">
      <alignment horizontal="center" vertical="center"/>
      <protection locked="0"/>
    </xf>
    <xf numFmtId="4" fontId="3" fillId="0" borderId="0" xfId="1" applyNumberFormat="1" applyAlignment="1" applyProtection="1">
      <alignment vertical="center"/>
      <protection locked="0"/>
    </xf>
    <xf numFmtId="49" fontId="14" fillId="0" borderId="0" xfId="1" applyNumberFormat="1" applyFont="1" applyAlignment="1" applyProtection="1">
      <alignment horizontal="left" vertical="center"/>
      <protection locked="0"/>
    </xf>
    <xf numFmtId="0" fontId="48" fillId="0" borderId="0" xfId="1" applyFont="1" applyAlignment="1" applyProtection="1">
      <alignment horizontal="center" vertical="center"/>
      <protection locked="0"/>
    </xf>
    <xf numFmtId="175" fontId="47" fillId="0" borderId="5" xfId="1" applyNumberFormat="1" applyFont="1" applyBorder="1" applyAlignment="1" applyProtection="1">
      <alignment horizontal="center" vertical="center"/>
      <protection locked="0"/>
    </xf>
    <xf numFmtId="4" fontId="48" fillId="0" borderId="5" xfId="1" applyNumberFormat="1" applyFont="1" applyBorder="1" applyAlignment="1" applyProtection="1">
      <alignment horizontal="center" vertical="center"/>
      <protection locked="0"/>
    </xf>
    <xf numFmtId="176" fontId="14" fillId="0" borderId="0" xfId="1" applyNumberFormat="1" applyFont="1" applyAlignment="1" applyProtection="1">
      <alignment vertical="center"/>
      <protection locked="0"/>
    </xf>
    <xf numFmtId="173" fontId="12" fillId="0" borderId="0" xfId="1" applyNumberFormat="1" applyFont="1" applyAlignment="1" applyProtection="1">
      <alignment vertical="center"/>
      <protection locked="0"/>
    </xf>
    <xf numFmtId="0" fontId="11" fillId="0" borderId="2" xfId="1" applyFont="1" applyBorder="1" applyAlignment="1" applyProtection="1">
      <alignment horizontal="center" vertical="center"/>
      <protection locked="0"/>
    </xf>
    <xf numFmtId="0" fontId="62" fillId="0" borderId="0" xfId="1" applyFont="1" applyAlignment="1" applyProtection="1">
      <alignment horizontal="center" vertical="center"/>
      <protection locked="0"/>
    </xf>
    <xf numFmtId="4" fontId="14" fillId="0" borderId="0" xfId="1" applyNumberFormat="1" applyFont="1" applyAlignment="1" applyProtection="1">
      <alignment vertical="center"/>
      <protection locked="0"/>
    </xf>
    <xf numFmtId="4" fontId="12" fillId="0" borderId="0" xfId="1" applyNumberFormat="1" applyFont="1" applyAlignment="1" applyProtection="1">
      <alignment vertical="center"/>
      <protection locked="0"/>
    </xf>
    <xf numFmtId="0" fontId="14" fillId="0" borderId="5" xfId="1" applyFont="1" applyBorder="1" applyProtection="1">
      <protection locked="0"/>
    </xf>
    <xf numFmtId="0" fontId="3" fillId="0" borderId="0" xfId="1" applyAlignment="1" applyProtection="1">
      <alignment horizontal="center"/>
      <protection locked="0"/>
    </xf>
    <xf numFmtId="0" fontId="16" fillId="0" borderId="0" xfId="1" applyFont="1" applyProtection="1">
      <protection locked="0"/>
    </xf>
    <xf numFmtId="173" fontId="14" fillId="0" borderId="0" xfId="1" applyNumberFormat="1" applyFont="1" applyProtection="1">
      <protection locked="0"/>
    </xf>
    <xf numFmtId="175" fontId="14" fillId="0" borderId="0" xfId="1" applyNumberFormat="1" applyFont="1" applyProtection="1">
      <protection locked="0"/>
    </xf>
    <xf numFmtId="0" fontId="14" fillId="0" borderId="0" xfId="1" applyFont="1" applyAlignment="1" applyProtection="1">
      <alignment vertical="center" wrapText="1"/>
      <protection locked="0"/>
    </xf>
    <xf numFmtId="0" fontId="26" fillId="0" borderId="0" xfId="1" applyFont="1" applyProtection="1">
      <protection locked="0"/>
    </xf>
    <xf numFmtId="0" fontId="6" fillId="0" borderId="0" xfId="1" applyFont="1" applyAlignment="1" applyProtection="1">
      <alignment horizontal="center" vertical="center"/>
      <protection locked="0"/>
    </xf>
    <xf numFmtId="0" fontId="64" fillId="0" borderId="0" xfId="1" applyFont="1" applyAlignment="1" applyProtection="1">
      <alignment vertical="center"/>
      <protection locked="0"/>
    </xf>
    <xf numFmtId="169" fontId="8" fillId="0" borderId="0" xfId="1" applyNumberFormat="1" applyFont="1" applyAlignment="1" applyProtection="1">
      <alignment horizontal="center" vertical="center"/>
      <protection locked="0"/>
    </xf>
    <xf numFmtId="0" fontId="65" fillId="0" borderId="0" xfId="1" applyFont="1" applyAlignment="1" applyProtection="1">
      <alignment vertical="center"/>
      <protection locked="0"/>
    </xf>
    <xf numFmtId="0" fontId="41" fillId="0" borderId="0" xfId="1" applyFont="1" applyAlignment="1" applyProtection="1">
      <alignment horizontal="center" vertical="center"/>
      <protection locked="0"/>
    </xf>
    <xf numFmtId="0" fontId="21" fillId="0" borderId="0" xfId="1" applyFont="1" applyAlignment="1" applyProtection="1">
      <alignment vertical="center"/>
      <protection locked="0"/>
    </xf>
    <xf numFmtId="0" fontId="66" fillId="0" borderId="0" xfId="1" applyFont="1" applyAlignment="1" applyProtection="1">
      <alignment vertical="center"/>
      <protection locked="0"/>
    </xf>
    <xf numFmtId="0" fontId="67" fillId="0" borderId="0" xfId="1" applyFont="1" applyAlignment="1" applyProtection="1">
      <alignment vertical="center"/>
      <protection locked="0"/>
    </xf>
    <xf numFmtId="0" fontId="43" fillId="0" borderId="0" xfId="1" applyFont="1" applyAlignment="1" applyProtection="1">
      <alignment horizontal="center" vertical="center"/>
      <protection locked="0"/>
    </xf>
    <xf numFmtId="0" fontId="68" fillId="0" borderId="0" xfId="1" applyFont="1" applyAlignment="1" applyProtection="1">
      <alignment vertical="center"/>
      <protection locked="0"/>
    </xf>
    <xf numFmtId="0" fontId="69" fillId="0" borderId="0" xfId="1" applyFont="1" applyAlignment="1" applyProtection="1">
      <alignment vertical="center"/>
      <protection locked="0"/>
    </xf>
    <xf numFmtId="0" fontId="70" fillId="0" borderId="0" xfId="1" applyFont="1" applyAlignment="1" applyProtection="1">
      <alignment horizontal="center" vertical="center"/>
      <protection locked="0"/>
    </xf>
    <xf numFmtId="0" fontId="70" fillId="0" borderId="0" xfId="1" applyFont="1" applyAlignment="1" applyProtection="1">
      <alignment horizontal="center" vertical="center" wrapText="1"/>
      <protection locked="0"/>
    </xf>
    <xf numFmtId="170" fontId="14" fillId="0" borderId="0" xfId="11" applyNumberFormat="1" applyFont="1" applyFill="1" applyBorder="1" applyAlignment="1" applyProtection="1">
      <alignment horizontal="center" vertical="center"/>
      <protection locked="0"/>
    </xf>
    <xf numFmtId="2" fontId="14" fillId="0" borderId="0" xfId="12" applyNumberFormat="1" applyFont="1" applyFill="1" applyBorder="1" applyAlignment="1" applyProtection="1">
      <alignment horizontal="center" vertical="center"/>
      <protection locked="0"/>
    </xf>
    <xf numFmtId="2" fontId="15" fillId="0" borderId="0" xfId="12" applyNumberFormat="1" applyFont="1" applyFill="1" applyBorder="1" applyAlignment="1" applyProtection="1">
      <alignment horizontal="center" vertical="center"/>
      <protection locked="0"/>
    </xf>
    <xf numFmtId="0" fontId="70" fillId="0" borderId="5" xfId="1" applyFont="1" applyBorder="1" applyAlignment="1" applyProtection="1">
      <alignment vertical="center"/>
      <protection locked="0"/>
    </xf>
    <xf numFmtId="2" fontId="70" fillId="0" borderId="5" xfId="1" applyNumberFormat="1" applyFont="1" applyBorder="1" applyAlignment="1" applyProtection="1">
      <alignment horizontal="left" vertical="center"/>
      <protection locked="0"/>
    </xf>
    <xf numFmtId="177" fontId="71" fillId="0" borderId="5" xfId="1" applyNumberFormat="1" applyFont="1" applyBorder="1" applyAlignment="1" applyProtection="1">
      <alignment vertical="center"/>
      <protection locked="0"/>
    </xf>
    <xf numFmtId="2" fontId="70" fillId="0" borderId="5" xfId="12" applyNumberFormat="1" applyFont="1" applyFill="1" applyBorder="1" applyAlignment="1" applyProtection="1">
      <alignment horizontal="center" vertical="center"/>
      <protection locked="0"/>
    </xf>
    <xf numFmtId="0" fontId="70" fillId="0" borderId="0" xfId="1" applyFont="1" applyAlignment="1" applyProtection="1">
      <alignment vertical="center"/>
      <protection locked="0"/>
    </xf>
    <xf numFmtId="0" fontId="66" fillId="0" borderId="5" xfId="1" applyFont="1" applyBorder="1" applyAlignment="1" applyProtection="1">
      <alignment vertical="center"/>
      <protection locked="0"/>
    </xf>
    <xf numFmtId="4" fontId="66" fillId="0" borderId="5" xfId="12" applyNumberFormat="1" applyFont="1" applyBorder="1" applyAlignment="1" applyProtection="1">
      <alignment horizontal="center" vertical="center"/>
      <protection locked="0"/>
    </xf>
    <xf numFmtId="3" fontId="72" fillId="0" borderId="5" xfId="12" applyNumberFormat="1" applyFont="1" applyBorder="1" applyAlignment="1" applyProtection="1">
      <alignment horizontal="center" vertical="center"/>
      <protection locked="0"/>
    </xf>
    <xf numFmtId="0" fontId="48" fillId="0" borderId="0" xfId="1" applyFont="1" applyProtection="1">
      <protection locked="0"/>
    </xf>
    <xf numFmtId="0" fontId="73" fillId="0" borderId="0" xfId="1" applyFont="1" applyProtection="1">
      <protection locked="0"/>
    </xf>
    <xf numFmtId="0" fontId="12" fillId="0" borderId="0" xfId="1" applyFont="1" applyProtection="1">
      <protection locked="0"/>
    </xf>
    <xf numFmtId="177" fontId="12" fillId="0" borderId="0" xfId="1" applyNumberFormat="1" applyFont="1" applyProtection="1">
      <protection locked="0"/>
    </xf>
    <xf numFmtId="178" fontId="12" fillId="0" borderId="0" xfId="1" applyNumberFormat="1" applyFont="1" applyProtection="1">
      <protection locked="0"/>
    </xf>
    <xf numFmtId="0" fontId="74" fillId="0" borderId="0" xfId="1" applyFont="1" applyProtection="1">
      <protection locked="0"/>
    </xf>
    <xf numFmtId="179" fontId="15" fillId="0" borderId="0" xfId="1" applyNumberFormat="1" applyFont="1" applyProtection="1">
      <protection locked="0"/>
    </xf>
    <xf numFmtId="0" fontId="15" fillId="0" borderId="0" xfId="1" applyFont="1" applyProtection="1">
      <protection locked="0"/>
    </xf>
    <xf numFmtId="0" fontId="4" fillId="0" borderId="0" xfId="13" applyFont="1" applyAlignment="1">
      <alignment vertical="center"/>
    </xf>
    <xf numFmtId="0" fontId="4" fillId="0" borderId="0" xfId="13" applyFont="1" applyAlignment="1">
      <alignment horizontal="centerContinuous" vertical="center"/>
    </xf>
    <xf numFmtId="0" fontId="21" fillId="0" borderId="0" xfId="13" applyFont="1" applyAlignment="1">
      <alignment vertical="center"/>
    </xf>
    <xf numFmtId="0" fontId="6" fillId="0" borderId="0" xfId="13" applyFont="1" applyAlignment="1">
      <alignment horizontal="centerContinuous" vertical="center"/>
    </xf>
    <xf numFmtId="0" fontId="76" fillId="0" borderId="0" xfId="13" applyFont="1" applyAlignment="1">
      <alignment vertical="center"/>
    </xf>
    <xf numFmtId="169" fontId="8" fillId="0" borderId="0" xfId="13" applyNumberFormat="1" applyFont="1" applyAlignment="1">
      <alignment horizontal="centerContinuous" vertical="center"/>
    </xf>
    <xf numFmtId="0" fontId="29" fillId="0" borderId="0" xfId="13" applyFont="1" applyAlignment="1">
      <alignment vertical="center"/>
    </xf>
    <xf numFmtId="0" fontId="41" fillId="0" borderId="0" xfId="13" applyFont="1" applyAlignment="1">
      <alignment horizontal="centerContinuous" vertical="center"/>
    </xf>
    <xf numFmtId="0" fontId="41" fillId="0" borderId="0" xfId="13" applyFont="1" applyAlignment="1">
      <alignment vertical="center"/>
    </xf>
    <xf numFmtId="0" fontId="75" fillId="0" borderId="0" xfId="13" applyAlignment="1">
      <alignment vertical="center"/>
    </xf>
    <xf numFmtId="0" fontId="43" fillId="0" borderId="1" xfId="13" applyFont="1" applyBorder="1" applyAlignment="1">
      <alignment horizontal="center" vertical="center"/>
    </xf>
    <xf numFmtId="0" fontId="12" fillId="0" borderId="1" xfId="13" applyFont="1" applyBorder="1" applyAlignment="1">
      <alignment horizontal="center" textRotation="90"/>
    </xf>
    <xf numFmtId="0" fontId="12" fillId="0" borderId="1" xfId="13" applyFont="1" applyBorder="1" applyAlignment="1">
      <alignment horizontal="center" textRotation="90" wrapText="1"/>
    </xf>
    <xf numFmtId="0" fontId="11" fillId="0" borderId="1" xfId="13" applyFont="1" applyBorder="1" applyAlignment="1">
      <alignment textRotation="90" wrapText="1"/>
    </xf>
    <xf numFmtId="0" fontId="11" fillId="0" borderId="0" xfId="13" applyFont="1" applyAlignment="1">
      <alignment textRotation="90" wrapText="1"/>
    </xf>
    <xf numFmtId="0" fontId="77" fillId="0" borderId="2" xfId="13" applyFont="1" applyBorder="1" applyAlignment="1">
      <alignment horizontal="center" vertical="center"/>
    </xf>
    <xf numFmtId="0" fontId="14" fillId="0" borderId="2" xfId="13" applyFont="1" applyBorder="1" applyAlignment="1">
      <alignment horizontal="center" vertical="center" textRotation="90"/>
    </xf>
    <xf numFmtId="0" fontId="15" fillId="0" borderId="2" xfId="13" applyFont="1" applyBorder="1" applyAlignment="1">
      <alignment horizontal="right" vertical="center" textRotation="90" wrapText="1"/>
    </xf>
    <xf numFmtId="0" fontId="15" fillId="0" borderId="0" xfId="13" applyFont="1" applyAlignment="1">
      <alignment horizontal="right" vertical="center" textRotation="90" wrapText="1"/>
    </xf>
    <xf numFmtId="0" fontId="46" fillId="0" borderId="0" xfId="13" applyFont="1" applyAlignment="1">
      <alignment horizontal="center" vertical="center"/>
    </xf>
    <xf numFmtId="0" fontId="14" fillId="0" borderId="0" xfId="13" applyFont="1" applyAlignment="1">
      <alignment horizontal="right" vertical="center" textRotation="90" wrapText="1"/>
    </xf>
    <xf numFmtId="0" fontId="14" fillId="0" borderId="0" xfId="13" applyFont="1" applyAlignment="1">
      <alignment horizontal="left" vertical="center" wrapText="1"/>
    </xf>
    <xf numFmtId="180" fontId="14" fillId="0" borderId="0" xfId="13" applyNumberFormat="1" applyFont="1" applyAlignment="1">
      <alignment vertical="center"/>
    </xf>
    <xf numFmtId="166" fontId="15" fillId="0" borderId="0" xfId="13" applyNumberFormat="1" applyFont="1" applyAlignment="1">
      <alignment vertical="center"/>
    </xf>
    <xf numFmtId="181" fontId="14" fillId="0" borderId="0" xfId="13" applyNumberFormat="1" applyFont="1" applyAlignment="1">
      <alignment vertical="center"/>
    </xf>
    <xf numFmtId="182" fontId="14" fillId="0" borderId="0" xfId="13" applyNumberFormat="1" applyFont="1" applyAlignment="1">
      <alignment vertical="center"/>
    </xf>
    <xf numFmtId="0" fontId="14" fillId="0" borderId="0" xfId="13" applyFont="1" applyAlignment="1">
      <alignment vertical="center"/>
    </xf>
    <xf numFmtId="183" fontId="14" fillId="0" borderId="0" xfId="13" applyNumberFormat="1" applyFont="1" applyAlignment="1">
      <alignment vertical="center"/>
    </xf>
    <xf numFmtId="0" fontId="14" fillId="0" borderId="0" xfId="13" applyFont="1" applyAlignment="1">
      <alignment horizontal="left" vertical="center"/>
    </xf>
    <xf numFmtId="180" fontId="14" fillId="0" borderId="0" xfId="13" applyNumberFormat="1" applyFont="1" applyAlignment="1">
      <alignment horizontal="center" vertical="center"/>
    </xf>
    <xf numFmtId="166" fontId="15" fillId="0" borderId="0" xfId="13" applyNumberFormat="1" applyFont="1" applyAlignment="1">
      <alignment horizontal="center" vertical="center"/>
    </xf>
    <xf numFmtId="0" fontId="15" fillId="0" borderId="3" xfId="13" applyFont="1" applyBorder="1" applyAlignment="1">
      <alignment vertical="center"/>
    </xf>
    <xf numFmtId="180" fontId="15" fillId="0" borderId="3" xfId="13" applyNumberFormat="1" applyFont="1" applyBorder="1" applyAlignment="1">
      <alignment vertical="center"/>
    </xf>
    <xf numFmtId="166" fontId="15" fillId="0" borderId="3" xfId="13" applyNumberFormat="1" applyFont="1" applyBorder="1" applyAlignment="1">
      <alignment vertical="center"/>
    </xf>
    <xf numFmtId="182" fontId="19" fillId="0" borderId="0" xfId="13" applyNumberFormat="1" applyFont="1"/>
    <xf numFmtId="0" fontId="20" fillId="0" borderId="0" xfId="13" applyFont="1"/>
    <xf numFmtId="0" fontId="14" fillId="0" borderId="0" xfId="13" applyFont="1"/>
    <xf numFmtId="0" fontId="15" fillId="0" borderId="0" xfId="13" applyFont="1"/>
    <xf numFmtId="0" fontId="3" fillId="0" borderId="0" xfId="13" applyFont="1"/>
    <xf numFmtId="0" fontId="16" fillId="0" borderId="0" xfId="13" applyFont="1"/>
    <xf numFmtId="182" fontId="14" fillId="0" borderId="0" xfId="13" applyNumberFormat="1" applyFont="1"/>
    <xf numFmtId="166" fontId="19" fillId="0" borderId="0" xfId="13" applyNumberFormat="1" applyFont="1"/>
    <xf numFmtId="0" fontId="27" fillId="0" borderId="0" xfId="13" applyFont="1"/>
    <xf numFmtId="0" fontId="16" fillId="0" borderId="0" xfId="13" applyFont="1" applyAlignment="1" applyProtection="1">
      <alignment vertical="center"/>
      <protection locked="0"/>
    </xf>
    <xf numFmtId="0" fontId="19" fillId="0" borderId="0" xfId="13" applyFont="1"/>
    <xf numFmtId="0" fontId="75" fillId="0" borderId="0" xfId="13"/>
    <xf numFmtId="0" fontId="4" fillId="0" borderId="0" xfId="13" applyFont="1"/>
    <xf numFmtId="0" fontId="76" fillId="0" borderId="0" xfId="13" applyFont="1"/>
    <xf numFmtId="0" fontId="29" fillId="0" borderId="0" xfId="13" applyFont="1"/>
    <xf numFmtId="0" fontId="60" fillId="0" borderId="0" xfId="13" applyFont="1"/>
    <xf numFmtId="0" fontId="11" fillId="0" borderId="1" xfId="13" applyFont="1" applyBorder="1" applyAlignment="1">
      <alignment horizontal="center" vertical="center"/>
    </xf>
    <xf numFmtId="0" fontId="11" fillId="0" borderId="1" xfId="13" applyFont="1" applyBorder="1" applyAlignment="1">
      <alignment horizontal="right" textRotation="90" wrapText="1"/>
    </xf>
    <xf numFmtId="0" fontId="14" fillId="0" borderId="2" xfId="13" applyFont="1" applyBorder="1" applyAlignment="1">
      <alignment horizontal="center" textRotation="90"/>
    </xf>
    <xf numFmtId="0" fontId="15" fillId="0" borderId="2" xfId="13" applyFont="1" applyBorder="1" applyAlignment="1">
      <alignment textRotation="90" wrapText="1"/>
    </xf>
    <xf numFmtId="0" fontId="77" fillId="0" borderId="0" xfId="13" applyFont="1" applyAlignment="1">
      <alignment horizontal="center" vertical="center"/>
    </xf>
    <xf numFmtId="0" fontId="14" fillId="0" borderId="0" xfId="13" applyFont="1" applyAlignment="1">
      <alignment horizontal="center" textRotation="90"/>
    </xf>
    <xf numFmtId="0" fontId="15" fillId="0" borderId="0" xfId="13" applyFont="1" applyAlignment="1">
      <alignment textRotation="90" wrapText="1"/>
    </xf>
    <xf numFmtId="3" fontId="14" fillId="0" borderId="0" xfId="13" applyNumberFormat="1" applyFont="1" applyAlignment="1">
      <alignment vertical="center"/>
    </xf>
    <xf numFmtId="3" fontId="15" fillId="0" borderId="0" xfId="13" applyNumberFormat="1" applyFont="1"/>
    <xf numFmtId="3" fontId="19" fillId="0" borderId="0" xfId="13" applyNumberFormat="1" applyFont="1"/>
    <xf numFmtId="0" fontId="16" fillId="0" borderId="0" xfId="13" applyFont="1" applyAlignment="1" applyProtection="1">
      <alignment vertical="center" wrapText="1"/>
      <protection locked="0"/>
    </xf>
    <xf numFmtId="0" fontId="80" fillId="0" borderId="0" xfId="14" applyFont="1"/>
    <xf numFmtId="0" fontId="80" fillId="0" borderId="0" xfId="14" applyFont="1" applyAlignment="1">
      <alignment horizontal="center"/>
    </xf>
    <xf numFmtId="0" fontId="6" fillId="0" borderId="0" xfId="14" applyFont="1" applyAlignment="1">
      <alignment horizontal="center" vertical="top" wrapText="1"/>
    </xf>
    <xf numFmtId="169" fontId="8" fillId="0" borderId="0" xfId="14" applyNumberFormat="1" applyFont="1" applyAlignment="1">
      <alignment horizontal="center"/>
    </xf>
    <xf numFmtId="184" fontId="41" fillId="0" borderId="0" xfId="14" applyNumberFormat="1" applyFont="1" applyAlignment="1">
      <alignment horizontal="center"/>
    </xf>
    <xf numFmtId="0" fontId="61" fillId="0" borderId="0" xfId="14" applyFont="1"/>
    <xf numFmtId="0" fontId="11" fillId="0" borderId="6" xfId="14" applyFont="1" applyBorder="1" applyAlignment="1">
      <alignment horizontal="left" vertical="center" wrapText="1"/>
    </xf>
    <xf numFmtId="184" fontId="11" fillId="0" borderId="7" xfId="14" applyNumberFormat="1" applyFont="1" applyBorder="1" applyAlignment="1">
      <alignment horizontal="center"/>
    </xf>
    <xf numFmtId="184" fontId="11" fillId="0" borderId="8" xfId="14" applyNumberFormat="1" applyFont="1" applyBorder="1" applyAlignment="1">
      <alignment horizontal="center"/>
    </xf>
    <xf numFmtId="0" fontId="11" fillId="0" borderId="6" xfId="14" applyFont="1" applyBorder="1" applyAlignment="1">
      <alignment horizontal="center" vertical="center" wrapText="1"/>
    </xf>
    <xf numFmtId="184" fontId="11" fillId="0" borderId="9" xfId="14" applyNumberFormat="1" applyFont="1" applyBorder="1" applyAlignment="1">
      <alignment horizontal="center"/>
    </xf>
    <xf numFmtId="0" fontId="11" fillId="0" borderId="7" xfId="14" applyFont="1" applyBorder="1" applyAlignment="1">
      <alignment horizontal="center"/>
    </xf>
    <xf numFmtId="0" fontId="11" fillId="0" borderId="9" xfId="14" applyFont="1" applyBorder="1" applyAlignment="1">
      <alignment horizontal="center"/>
    </xf>
    <xf numFmtId="0" fontId="11" fillId="0" borderId="10" xfId="14" applyFont="1" applyBorder="1" applyAlignment="1">
      <alignment horizontal="left" vertical="center" wrapText="1"/>
    </xf>
    <xf numFmtId="0" fontId="11" fillId="0" borderId="11" xfId="14" applyFont="1" applyBorder="1" applyAlignment="1">
      <alignment horizontal="center" vertical="center" wrapText="1"/>
    </xf>
    <xf numFmtId="0" fontId="11" fillId="0" borderId="6" xfId="14" applyFont="1" applyBorder="1" applyAlignment="1">
      <alignment horizontal="center" vertical="center" wrapText="1"/>
    </xf>
    <xf numFmtId="0" fontId="11" fillId="0" borderId="12" xfId="14" applyFont="1" applyBorder="1" applyAlignment="1">
      <alignment horizontal="center" vertical="center" wrapText="1"/>
    </xf>
    <xf numFmtId="0" fontId="11" fillId="0" borderId="10" xfId="14" applyFont="1" applyBorder="1" applyAlignment="1">
      <alignment horizontal="center" vertical="center" wrapText="1"/>
    </xf>
    <xf numFmtId="0" fontId="11" fillId="0" borderId="9" xfId="14" applyFont="1" applyBorder="1" applyAlignment="1">
      <alignment horizontal="center" vertical="center" wrapText="1"/>
    </xf>
    <xf numFmtId="0" fontId="11" fillId="0" borderId="13" xfId="14" applyFont="1" applyBorder="1" applyAlignment="1">
      <alignment horizontal="center" vertical="center" wrapText="1"/>
    </xf>
    <xf numFmtId="0" fontId="11" fillId="0" borderId="14" xfId="14" applyFont="1" applyBorder="1" applyAlignment="1">
      <alignment horizontal="center" vertical="center" wrapText="1"/>
    </xf>
    <xf numFmtId="0" fontId="3" fillId="0" borderId="15" xfId="1" applyBorder="1"/>
    <xf numFmtId="0" fontId="3" fillId="0" borderId="15" xfId="1" applyBorder="1" applyAlignment="1">
      <alignment horizontal="center"/>
    </xf>
    <xf numFmtId="185" fontId="3" fillId="0" borderId="15" xfId="1" applyNumberFormat="1" applyFill="1" applyBorder="1"/>
    <xf numFmtId="185" fontId="3" fillId="0" borderId="16" xfId="1" applyNumberFormat="1" applyFill="1" applyBorder="1"/>
    <xf numFmtId="185" fontId="3" fillId="0" borderId="17" xfId="1" applyNumberFormat="1" applyFill="1" applyBorder="1"/>
    <xf numFmtId="0" fontId="3" fillId="0" borderId="18" xfId="1" applyBorder="1"/>
    <xf numFmtId="0" fontId="3" fillId="0" borderId="19" xfId="1" applyBorder="1" applyAlignment="1">
      <alignment horizontal="center"/>
    </xf>
    <xf numFmtId="185" fontId="3" fillId="0" borderId="19" xfId="1" applyNumberFormat="1" applyFill="1" applyBorder="1"/>
    <xf numFmtId="185" fontId="3" fillId="0" borderId="0" xfId="1" applyNumberFormat="1" applyFill="1"/>
    <xf numFmtId="185" fontId="3" fillId="0" borderId="20" xfId="1" applyNumberFormat="1" applyFill="1" applyBorder="1"/>
    <xf numFmtId="0" fontId="3" fillId="0" borderId="21" xfId="1" applyFill="1" applyBorder="1" applyAlignment="1">
      <alignment horizontal="center"/>
    </xf>
    <xf numFmtId="0" fontId="3" fillId="0" borderId="22" xfId="1" applyFill="1" applyBorder="1" applyAlignment="1">
      <alignment horizontal="center"/>
    </xf>
    <xf numFmtId="185" fontId="3" fillId="0" borderId="21" xfId="1" applyNumberFormat="1" applyFill="1" applyBorder="1"/>
    <xf numFmtId="185" fontId="3" fillId="0" borderId="23" xfId="1" applyNumberFormat="1" applyFill="1" applyBorder="1"/>
    <xf numFmtId="185" fontId="3" fillId="0" borderId="24" xfId="1" applyNumberFormat="1" applyFill="1" applyBorder="1"/>
    <xf numFmtId="0" fontId="4" fillId="0" borderId="0" xfId="1" applyFont="1" applyAlignment="1">
      <alignment vertical="center"/>
    </xf>
    <xf numFmtId="0" fontId="23" fillId="0" borderId="0" xfId="1" applyFont="1" applyAlignment="1">
      <alignment vertical="center"/>
    </xf>
    <xf numFmtId="0" fontId="6" fillId="0" borderId="0" xfId="1" applyFont="1" applyAlignment="1">
      <alignment horizontal="center" wrapText="1"/>
    </xf>
    <xf numFmtId="0" fontId="28" fillId="0" borderId="0" xfId="1" applyFont="1" applyAlignment="1">
      <alignment vertical="center"/>
    </xf>
    <xf numFmtId="169" fontId="8" fillId="0" borderId="0" xfId="1" applyNumberFormat="1" applyFont="1" applyAlignment="1">
      <alignment horizontal="center" vertical="center"/>
    </xf>
    <xf numFmtId="0" fontId="29" fillId="0" borderId="0" xfId="1" applyFont="1" applyAlignment="1">
      <alignment vertical="center"/>
    </xf>
    <xf numFmtId="0" fontId="31" fillId="0" borderId="0" xfId="1" applyFont="1" applyAlignment="1">
      <alignment horizontal="center" vertical="center"/>
    </xf>
    <xf numFmtId="0" fontId="11" fillId="0" borderId="25" xfId="1" applyFont="1" applyBorder="1" applyAlignment="1">
      <alignment horizontal="center" vertical="center" wrapText="1"/>
    </xf>
    <xf numFmtId="0" fontId="34" fillId="0" borderId="0" xfId="1" applyFont="1" applyAlignment="1">
      <alignment vertical="center"/>
    </xf>
    <xf numFmtId="0" fontId="81" fillId="0" borderId="0" xfId="1" applyFont="1" applyAlignment="1">
      <alignment horizontal="center" vertical="center" wrapText="1"/>
    </xf>
    <xf numFmtId="2" fontId="82" fillId="0" borderId="0" xfId="1" applyNumberFormat="1" applyFont="1" applyAlignment="1">
      <alignment horizontal="center" vertical="center" wrapText="1"/>
    </xf>
    <xf numFmtId="2" fontId="83" fillId="0" borderId="0" xfId="1" applyNumberFormat="1" applyFont="1" applyAlignment="1">
      <alignment horizontal="center" vertical="center" wrapText="1"/>
    </xf>
    <xf numFmtId="0" fontId="14" fillId="0" borderId="0" xfId="1" applyFont="1" applyAlignment="1">
      <alignment horizontal="left" vertical="center" wrapText="1"/>
    </xf>
    <xf numFmtId="170" fontId="14" fillId="0" borderId="0" xfId="11" applyNumberFormat="1" applyFont="1" applyFill="1" applyBorder="1" applyAlignment="1">
      <alignment horizontal="center" vertical="center"/>
    </xf>
    <xf numFmtId="170" fontId="15" fillId="0" borderId="0" xfId="11" applyNumberFormat="1" applyFont="1" applyFill="1" applyBorder="1" applyAlignment="1">
      <alignment horizontal="center" vertical="center"/>
    </xf>
    <xf numFmtId="186" fontId="14" fillId="0" borderId="0" xfId="15" applyNumberFormat="1" applyFont="1" applyFill="1" applyBorder="1" applyAlignment="1">
      <alignment vertical="center"/>
    </xf>
    <xf numFmtId="0" fontId="14" fillId="0" borderId="0" xfId="16" applyFont="1" applyAlignment="1">
      <alignment horizontal="left" vertical="center"/>
    </xf>
    <xf numFmtId="0" fontId="15" fillId="0" borderId="3" xfId="1" applyFont="1" applyBorder="1" applyAlignment="1">
      <alignment horizontal="left" vertical="center" wrapText="1"/>
    </xf>
    <xf numFmtId="170" fontId="15" fillId="0" borderId="3" xfId="11" applyNumberFormat="1" applyFont="1" applyFill="1" applyBorder="1" applyAlignment="1">
      <alignment horizontal="center" vertical="center"/>
    </xf>
    <xf numFmtId="0" fontId="27" fillId="0" borderId="0" xfId="1" applyFont="1" applyAlignment="1">
      <alignment vertical="center"/>
    </xf>
    <xf numFmtId="0" fontId="16" fillId="0" borderId="0" xfId="1" applyFont="1" applyAlignment="1" applyProtection="1">
      <alignment vertical="center" wrapText="1"/>
      <protection locked="0"/>
    </xf>
    <xf numFmtId="187" fontId="8" fillId="0" borderId="0" xfId="1" applyNumberFormat="1" applyFont="1" applyAlignment="1">
      <alignment horizontal="center" wrapText="1"/>
    </xf>
    <xf numFmtId="169" fontId="9" fillId="0" borderId="0" xfId="1" applyNumberFormat="1" applyFont="1" applyAlignment="1">
      <alignment horizontal="center" vertical="center"/>
    </xf>
    <xf numFmtId="0" fontId="3" fillId="0" borderId="0" xfId="1" applyAlignment="1">
      <alignment horizontal="center"/>
    </xf>
    <xf numFmtId="0" fontId="11" fillId="0" borderId="26" xfId="1" applyFont="1" applyBorder="1" applyAlignment="1">
      <alignment horizontal="center" vertical="center" wrapText="1"/>
    </xf>
    <xf numFmtId="0" fontId="3" fillId="0" borderId="26" xfId="1" applyFont="1" applyBorder="1" applyAlignment="1">
      <alignment horizontal="center" vertical="center" wrapText="1"/>
    </xf>
    <xf numFmtId="37" fontId="14" fillId="0" borderId="0" xfId="15" applyNumberFormat="1" applyFont="1" applyFill="1" applyBorder="1" applyAlignment="1">
      <alignment horizontal="center" vertical="center"/>
    </xf>
    <xf numFmtId="0" fontId="15" fillId="0" borderId="3" xfId="1" applyFont="1" applyBorder="1" applyAlignment="1">
      <alignment horizontal="left" wrapText="1"/>
    </xf>
    <xf numFmtId="37" fontId="15" fillId="0" borderId="3" xfId="15" applyNumberFormat="1" applyFont="1" applyFill="1" applyBorder="1" applyAlignment="1">
      <alignment horizontal="center" vertical="center"/>
    </xf>
    <xf numFmtId="186" fontId="19" fillId="0" borderId="0" xfId="15" applyNumberFormat="1" applyFont="1"/>
    <xf numFmtId="0" fontId="4" fillId="0" borderId="0" xfId="1" applyFont="1" applyAlignment="1">
      <alignment horizontal="center"/>
    </xf>
    <xf numFmtId="0" fontId="44" fillId="0" borderId="0" xfId="1" applyFont="1"/>
    <xf numFmtId="188" fontId="8" fillId="0" borderId="0" xfId="1" applyNumberFormat="1" applyFont="1" applyAlignment="1">
      <alignment horizontal="center"/>
    </xf>
    <xf numFmtId="169" fontId="41" fillId="0" borderId="0" xfId="1" applyNumberFormat="1" applyFont="1" applyAlignment="1">
      <alignment horizontal="center"/>
    </xf>
    <xf numFmtId="14" fontId="3" fillId="0" borderId="3" xfId="1" applyNumberFormat="1" applyBorder="1" applyAlignment="1">
      <alignment horizontal="left"/>
    </xf>
    <xf numFmtId="0" fontId="3" fillId="0" borderId="3" xfId="1" applyBorder="1"/>
    <xf numFmtId="0" fontId="41" fillId="0" borderId="3" xfId="1" applyFont="1" applyBorder="1" applyAlignment="1">
      <alignment horizontal="center"/>
    </xf>
    <xf numFmtId="0" fontId="41" fillId="0" borderId="0" xfId="1" applyFont="1"/>
    <xf numFmtId="0" fontId="11" fillId="0" borderId="0" xfId="1" applyFont="1" applyAlignment="1">
      <alignment horizontal="center" vertical="center"/>
    </xf>
    <xf numFmtId="0" fontId="11" fillId="0" borderId="5" xfId="1" applyFont="1" applyBorder="1" applyAlignment="1">
      <alignment horizontal="center" vertical="center"/>
    </xf>
    <xf numFmtId="0" fontId="12" fillId="0" borderId="5" xfId="1" applyFont="1" applyBorder="1" applyAlignment="1">
      <alignment horizontal="center" vertical="center" wrapText="1"/>
    </xf>
    <xf numFmtId="0" fontId="15" fillId="0" borderId="0" xfId="1" applyFont="1" applyAlignment="1">
      <alignment horizontal="center" vertical="center" wrapText="1"/>
    </xf>
    <xf numFmtId="189" fontId="14" fillId="0" borderId="0" xfId="17" applyNumberFormat="1" applyFont="1" applyFill="1" applyBorder="1" applyAlignment="1">
      <alignment horizontal="center" vertical="center"/>
    </xf>
    <xf numFmtId="170" fontId="14" fillId="0" borderId="0" xfId="18" applyNumberFormat="1" applyFont="1" applyFill="1" applyBorder="1" applyAlignment="1">
      <alignment horizontal="right" vertical="center"/>
    </xf>
    <xf numFmtId="189" fontId="15" fillId="0" borderId="0" xfId="1" applyNumberFormat="1" applyFont="1" applyAlignment="1">
      <alignment vertical="center"/>
    </xf>
    <xf numFmtId="189" fontId="15" fillId="0" borderId="3" xfId="17" applyNumberFormat="1" applyFont="1" applyFill="1" applyBorder="1" applyAlignment="1">
      <alignment horizontal="center" vertical="center"/>
    </xf>
    <xf numFmtId="190" fontId="14" fillId="0" borderId="0" xfId="1" applyNumberFormat="1" applyFont="1" applyAlignment="1">
      <alignment vertical="center"/>
    </xf>
    <xf numFmtId="191" fontId="14" fillId="0" borderId="0" xfId="19" applyNumberFormat="1" applyFont="1" applyBorder="1" applyAlignment="1">
      <alignment horizontal="center"/>
    </xf>
    <xf numFmtId="3" fontId="15" fillId="0" borderId="0" xfId="19" applyNumberFormat="1" applyFont="1" applyBorder="1" applyAlignment="1">
      <alignment horizontal="right"/>
    </xf>
    <xf numFmtId="0" fontId="14" fillId="0" borderId="1" xfId="1" applyFont="1" applyBorder="1" applyAlignment="1">
      <alignment vertical="center"/>
    </xf>
    <xf numFmtId="189" fontId="14" fillId="0" borderId="0" xfId="1" applyNumberFormat="1" applyFont="1" applyAlignment="1">
      <alignment vertical="center"/>
    </xf>
    <xf numFmtId="169" fontId="8" fillId="0" borderId="0" xfId="1" applyNumberFormat="1" applyFont="1" applyAlignment="1">
      <alignment horizontal="center"/>
    </xf>
    <xf numFmtId="169" fontId="68" fillId="0" borderId="0" xfId="1" applyNumberFormat="1" applyFont="1" applyAlignment="1">
      <alignment horizontal="center"/>
    </xf>
    <xf numFmtId="14" fontId="3" fillId="0" borderId="3" xfId="1" applyNumberFormat="1" applyFont="1" applyBorder="1" applyAlignment="1">
      <alignment horizontal="left"/>
    </xf>
    <xf numFmtId="0" fontId="20" fillId="0" borderId="0" xfId="1" applyFont="1" applyAlignment="1">
      <alignment horizontal="center" vertical="center" wrapText="1"/>
    </xf>
    <xf numFmtId="189" fontId="14" fillId="0" borderId="0" xfId="20" applyNumberFormat="1" applyFont="1" applyFill="1" applyBorder="1" applyAlignment="1">
      <alignment horizontal="center" vertical="center"/>
    </xf>
    <xf numFmtId="170" fontId="14" fillId="0" borderId="0" xfId="19" applyNumberFormat="1" applyFont="1" applyFill="1" applyBorder="1" applyAlignment="1">
      <alignment horizontal="right" vertical="center"/>
    </xf>
    <xf numFmtId="189" fontId="15" fillId="0" borderId="3" xfId="20" applyNumberFormat="1" applyFont="1" applyFill="1" applyBorder="1" applyAlignment="1">
      <alignment horizontal="center" vertical="center"/>
    </xf>
    <xf numFmtId="191" fontId="19" fillId="0" borderId="0" xfId="19" applyNumberFormat="1" applyFont="1" applyBorder="1" applyAlignment="1">
      <alignment horizontal="center"/>
    </xf>
    <xf numFmtId="3" fontId="20" fillId="0" borderId="0" xfId="19" applyNumberFormat="1" applyFont="1" applyBorder="1" applyAlignment="1">
      <alignment horizontal="right"/>
    </xf>
    <xf numFmtId="189" fontId="14" fillId="0" borderId="1" xfId="1" applyNumberFormat="1" applyFont="1" applyBorder="1" applyAlignment="1">
      <alignment vertical="center"/>
    </xf>
    <xf numFmtId="14" fontId="3" fillId="0" borderId="0" xfId="1" applyNumberFormat="1" applyAlignment="1">
      <alignment horizontal="left"/>
    </xf>
    <xf numFmtId="0" fontId="11" fillId="0" borderId="5" xfId="1" applyFont="1" applyBorder="1" applyAlignment="1">
      <alignment horizontal="center" vertical="center" wrapText="1"/>
    </xf>
    <xf numFmtId="0" fontId="69" fillId="0" borderId="0" xfId="16" applyFont="1" applyAlignment="1">
      <alignment horizontal="left" vertical="center"/>
    </xf>
    <xf numFmtId="14" fontId="11" fillId="0" borderId="27" xfId="1" applyNumberFormat="1" applyFont="1" applyBorder="1" applyAlignment="1">
      <alignment horizontal="center"/>
    </xf>
    <xf numFmtId="192" fontId="14" fillId="0" borderId="0" xfId="21" applyNumberFormat="1" applyFont="1" applyFill="1" applyBorder="1" applyAlignment="1">
      <alignment horizontal="center" vertical="center"/>
    </xf>
    <xf numFmtId="186" fontId="19" fillId="0" borderId="0" xfId="15" applyNumberFormat="1" applyFont="1" applyAlignment="1">
      <alignment vertical="center"/>
    </xf>
    <xf numFmtId="186" fontId="3" fillId="0" borderId="0" xfId="1" applyNumberFormat="1" applyAlignment="1">
      <alignment vertical="center"/>
    </xf>
    <xf numFmtId="193" fontId="14" fillId="0" borderId="0" xfId="16" applyNumberFormat="1" applyFont="1" applyAlignment="1">
      <alignment horizontal="left" vertical="center" wrapText="1"/>
    </xf>
    <xf numFmtId="43" fontId="0" fillId="0" borderId="0" xfId="15" applyFont="1"/>
    <xf numFmtId="0" fontId="15" fillId="0" borderId="3" xfId="16" applyFont="1" applyBorder="1" applyAlignment="1">
      <alignment horizontal="left" vertical="center"/>
    </xf>
    <xf numFmtId="3" fontId="15" fillId="0" borderId="3" xfId="1" applyNumberFormat="1" applyFont="1" applyBorder="1" applyAlignment="1">
      <alignment horizontal="center" vertical="center"/>
    </xf>
    <xf numFmtId="192" fontId="14" fillId="0" borderId="0" xfId="1" applyNumberFormat="1" applyFont="1"/>
    <xf numFmtId="186" fontId="3" fillId="0" borderId="0" xfId="1" applyNumberFormat="1"/>
    <xf numFmtId="0" fontId="16" fillId="0" borderId="0" xfId="1" applyFont="1" applyAlignment="1" applyProtection="1">
      <alignment horizontal="left" vertical="center" wrapText="1"/>
      <protection locked="0"/>
    </xf>
    <xf numFmtId="0" fontId="9" fillId="0" borderId="0" xfId="1" applyFont="1" applyAlignment="1">
      <alignment horizontal="center" wrapText="1"/>
    </xf>
    <xf numFmtId="169" fontId="44" fillId="0" borderId="0" xfId="1" applyNumberFormat="1" applyFont="1" applyAlignment="1">
      <alignment horizontal="left" vertical="center"/>
    </xf>
    <xf numFmtId="169" fontId="62" fillId="0" borderId="1" xfId="1" applyNumberFormat="1" applyFont="1" applyBorder="1" applyAlignment="1">
      <alignment horizontal="left" vertical="center"/>
    </xf>
    <xf numFmtId="169" fontId="11" fillId="0" borderId="25" xfId="1" applyNumberFormat="1" applyFont="1" applyBorder="1" applyAlignment="1">
      <alignment horizontal="center" vertical="center" wrapText="1"/>
    </xf>
    <xf numFmtId="169" fontId="12" fillId="0" borderId="1" xfId="1" applyNumberFormat="1" applyFont="1" applyBorder="1" applyAlignment="1">
      <alignment horizontal="center" vertical="center" wrapText="1"/>
    </xf>
    <xf numFmtId="0" fontId="11" fillId="0" borderId="5" xfId="1" applyFont="1" applyBorder="1" applyAlignment="1">
      <alignment horizontal="center" vertical="center" wrapText="1"/>
    </xf>
    <xf numFmtId="170" fontId="14" fillId="0" borderId="0" xfId="11" applyNumberFormat="1" applyFont="1" applyFill="1" applyBorder="1" applyAlignment="1">
      <alignment vertical="center"/>
    </xf>
    <xf numFmtId="170" fontId="15" fillId="0" borderId="3" xfId="11" applyNumberFormat="1" applyFont="1" applyFill="1" applyBorder="1" applyAlignment="1">
      <alignment vertical="center"/>
    </xf>
    <xf numFmtId="186" fontId="14" fillId="0" borderId="0" xfId="15" applyNumberFormat="1" applyFont="1"/>
    <xf numFmtId="0" fontId="4" fillId="0" borderId="0" xfId="9" applyFont="1" applyAlignment="1" applyProtection="1">
      <alignment wrapText="1"/>
      <protection locked="0"/>
    </xf>
    <xf numFmtId="194" fontId="84" fillId="0" borderId="0" xfId="9" applyNumberFormat="1" applyFont="1" applyAlignment="1" applyProtection="1">
      <alignment horizontal="center" wrapText="1"/>
    </xf>
    <xf numFmtId="194" fontId="84" fillId="0" borderId="0" xfId="9" applyNumberFormat="1" applyFont="1" applyAlignment="1" applyProtection="1">
      <alignment horizontal="center" wrapText="1"/>
    </xf>
    <xf numFmtId="0" fontId="6" fillId="0" borderId="0" xfId="9" applyFont="1" applyAlignment="1" applyProtection="1">
      <alignment horizontal="center" wrapText="1"/>
    </xf>
    <xf numFmtId="194" fontId="6" fillId="0" borderId="0" xfId="9" applyNumberFormat="1" applyFont="1" applyAlignment="1" applyProtection="1">
      <alignment horizontal="center" wrapText="1"/>
    </xf>
    <xf numFmtId="194" fontId="6" fillId="0" borderId="0" xfId="9" applyNumberFormat="1" applyFont="1" applyAlignment="1" applyProtection="1">
      <alignment horizontal="center" wrapText="1"/>
    </xf>
    <xf numFmtId="0" fontId="76" fillId="0" borderId="0" xfId="1" applyFont="1"/>
    <xf numFmtId="188" fontId="8" fillId="0" borderId="0" xfId="9" applyNumberFormat="1" applyFont="1" applyAlignment="1" applyProtection="1">
      <alignment horizontal="center" wrapText="1"/>
      <protection locked="0"/>
    </xf>
    <xf numFmtId="188" fontId="8" fillId="0" borderId="0" xfId="9" applyNumberFormat="1" applyFont="1" applyAlignment="1" applyProtection="1">
      <alignment horizontal="center" wrapText="1"/>
    </xf>
    <xf numFmtId="188" fontId="8" fillId="0" borderId="0" xfId="9" applyNumberFormat="1" applyFont="1" applyAlignment="1" applyProtection="1">
      <alignment horizontal="center" wrapText="1"/>
    </xf>
    <xf numFmtId="188" fontId="29" fillId="0" borderId="0" xfId="1" applyNumberFormat="1" applyFont="1"/>
    <xf numFmtId="195" fontId="41" fillId="0" borderId="0" xfId="9" applyNumberFormat="1" applyFont="1" applyAlignment="1" applyProtection="1">
      <alignment horizontal="center" wrapText="1"/>
    </xf>
    <xf numFmtId="0" fontId="60" fillId="0" borderId="0" xfId="9" applyFont="1" applyAlignment="1" applyProtection="1">
      <alignment horizontal="center" wrapText="1"/>
    </xf>
    <xf numFmtId="195" fontId="41" fillId="0" borderId="0" xfId="9" applyNumberFormat="1" applyFont="1" applyAlignment="1" applyProtection="1">
      <alignment horizontal="center" wrapText="1"/>
    </xf>
    <xf numFmtId="0" fontId="60" fillId="0" borderId="0" xfId="1" applyFont="1"/>
    <xf numFmtId="0" fontId="47" fillId="0" borderId="0" xfId="9" applyFont="1" applyProtection="1"/>
    <xf numFmtId="0" fontId="62" fillId="0" borderId="0" xfId="9" applyFont="1" applyAlignment="1" applyProtection="1">
      <alignment horizontal="left"/>
    </xf>
    <xf numFmtId="0" fontId="62" fillId="0" borderId="0" xfId="9" applyFont="1" applyProtection="1"/>
    <xf numFmtId="0" fontId="62" fillId="0" borderId="0" xfId="9" applyFont="1" applyAlignment="1" applyProtection="1">
      <alignment horizontal="right"/>
    </xf>
    <xf numFmtId="194" fontId="14" fillId="0" borderId="0" xfId="9" applyNumberFormat="1" applyFont="1" applyProtection="1"/>
    <xf numFmtId="194" fontId="12" fillId="0" borderId="0" xfId="9" applyNumberFormat="1" applyFont="1" applyProtection="1"/>
    <xf numFmtId="194" fontId="12" fillId="0" borderId="0" xfId="9" applyNumberFormat="1" applyFont="1" applyAlignment="1" applyProtection="1">
      <alignment horizontal="right"/>
    </xf>
    <xf numFmtId="194" fontId="12" fillId="0" borderId="0" xfId="9" applyNumberFormat="1" applyFont="1" applyAlignment="1" applyProtection="1">
      <alignment horizontal="left"/>
    </xf>
    <xf numFmtId="0" fontId="11" fillId="0" borderId="28" xfId="9" applyFont="1" applyBorder="1" applyAlignment="1" applyProtection="1">
      <alignment horizontal="center" vertical="center"/>
    </xf>
    <xf numFmtId="195" fontId="11" fillId="0" borderId="29" xfId="9" applyNumberFormat="1" applyFont="1" applyBorder="1" applyAlignment="1" applyProtection="1">
      <alignment horizontal="center" vertical="center" wrapText="1"/>
    </xf>
    <xf numFmtId="195" fontId="11" fillId="0" borderId="28" xfId="9" applyNumberFormat="1" applyFont="1" applyBorder="1" applyAlignment="1" applyProtection="1">
      <alignment horizontal="center"/>
    </xf>
    <xf numFmtId="194" fontId="11" fillId="0" borderId="29" xfId="9" applyNumberFormat="1" applyFont="1" applyBorder="1" applyAlignment="1" applyProtection="1">
      <alignment horizontal="center" vertical="center" wrapText="1"/>
    </xf>
    <xf numFmtId="194" fontId="11" fillId="0" borderId="28" xfId="9" applyNumberFormat="1" applyFont="1" applyBorder="1" applyAlignment="1" applyProtection="1">
      <alignment horizontal="center"/>
    </xf>
    <xf numFmtId="0" fontId="11" fillId="0" borderId="28" xfId="9" applyFont="1" applyBorder="1" applyAlignment="1" applyProtection="1">
      <alignment horizontal="center" vertical="center"/>
    </xf>
    <xf numFmtId="0" fontId="11" fillId="0" borderId="29" xfId="9" applyFont="1" applyBorder="1" applyAlignment="1" applyProtection="1">
      <alignment horizontal="center" vertical="center"/>
    </xf>
    <xf numFmtId="194" fontId="11" fillId="0" borderId="29" xfId="9" applyNumberFormat="1" applyFont="1" applyBorder="1" applyAlignment="1" applyProtection="1">
      <alignment horizontal="center" vertical="center" wrapText="1"/>
    </xf>
    <xf numFmtId="0" fontId="11" fillId="0" borderId="5" xfId="9" applyFont="1" applyBorder="1" applyAlignment="1" applyProtection="1">
      <alignment horizontal="center" vertical="center"/>
    </xf>
    <xf numFmtId="195" fontId="11" fillId="0" borderId="5" xfId="9" applyNumberFormat="1" applyFont="1" applyBorder="1" applyAlignment="1" applyProtection="1">
      <alignment horizontal="center" vertical="center"/>
    </xf>
    <xf numFmtId="195" fontId="11" fillId="0" borderId="8" xfId="9" applyNumberFormat="1" applyFont="1" applyBorder="1" applyAlignment="1" applyProtection="1">
      <alignment horizontal="center" vertical="center"/>
    </xf>
    <xf numFmtId="194" fontId="11" fillId="0" borderId="5" xfId="9" applyNumberFormat="1" applyFont="1" applyBorder="1" applyAlignment="1" applyProtection="1">
      <alignment horizontal="center" vertical="center"/>
    </xf>
    <xf numFmtId="194" fontId="11" fillId="0" borderId="8" xfId="9" applyNumberFormat="1" applyFont="1" applyBorder="1" applyAlignment="1" applyProtection="1">
      <alignment horizontal="center" vertical="center"/>
    </xf>
    <xf numFmtId="0" fontId="11" fillId="0" borderId="5" xfId="9" applyFont="1" applyBorder="1" applyAlignment="1" applyProtection="1">
      <alignment horizontal="center" vertical="center"/>
    </xf>
    <xf numFmtId="0" fontId="14" fillId="0" borderId="27" xfId="9" applyFont="1" applyBorder="1" applyAlignment="1" applyProtection="1">
      <alignment horizontal="center" vertical="center"/>
    </xf>
    <xf numFmtId="195" fontId="71" fillId="0" borderId="27" xfId="9" applyNumberFormat="1" applyFont="1" applyBorder="1" applyAlignment="1" applyProtection="1">
      <alignment horizontal="center" vertical="center"/>
    </xf>
    <xf numFmtId="194" fontId="14" fillId="0" borderId="27" xfId="9" applyNumberFormat="1" applyFont="1" applyBorder="1" applyAlignment="1" applyProtection="1">
      <alignment horizontal="center" vertical="center"/>
    </xf>
    <xf numFmtId="174" fontId="15" fillId="0" borderId="2" xfId="9" applyNumberFormat="1" applyFont="1" applyBorder="1" applyAlignment="1" applyProtection="1">
      <alignment horizontal="left" vertical="center"/>
    </xf>
    <xf numFmtId="194" fontId="15" fillId="0" borderId="2" xfId="9" applyNumberFormat="1" applyFont="1" applyBorder="1" applyAlignment="1" applyProtection="1">
      <alignment horizontal="center" vertical="center"/>
    </xf>
    <xf numFmtId="194" fontId="14" fillId="0" borderId="0" xfId="1" applyNumberFormat="1" applyFont="1" applyAlignment="1">
      <alignment vertical="center"/>
    </xf>
    <xf numFmtId="0" fontId="19" fillId="0" borderId="0" xfId="1" applyFont="1" applyAlignment="1">
      <alignment vertical="center"/>
    </xf>
    <xf numFmtId="174" fontId="14" fillId="0" borderId="4" xfId="9" applyNumberFormat="1" applyFont="1" applyBorder="1" applyAlignment="1" applyProtection="1">
      <alignment horizontal="left" vertical="center"/>
    </xf>
    <xf numFmtId="194" fontId="14" fillId="0" borderId="0" xfId="9" applyNumberFormat="1" applyFont="1" applyAlignment="1" applyProtection="1">
      <alignment horizontal="center" vertical="center"/>
    </xf>
    <xf numFmtId="194" fontId="14" fillId="0" borderId="4" xfId="9" applyNumberFormat="1" applyFont="1" applyBorder="1" applyAlignment="1" applyProtection="1">
      <alignment horizontal="center" vertical="center"/>
    </xf>
    <xf numFmtId="174" fontId="14" fillId="0" borderId="0" xfId="9" applyNumberFormat="1" applyFont="1" applyAlignment="1" applyProtection="1">
      <alignment horizontal="left" vertical="center"/>
    </xf>
    <xf numFmtId="174" fontId="15" fillId="0" borderId="0" xfId="9" applyNumberFormat="1" applyFont="1" applyAlignment="1" applyProtection="1">
      <alignment horizontal="left" vertical="center"/>
    </xf>
    <xf numFmtId="194" fontId="15" fillId="0" borderId="0" xfId="9" applyNumberFormat="1" applyFont="1" applyAlignment="1" applyProtection="1">
      <alignment horizontal="center" vertical="center"/>
    </xf>
    <xf numFmtId="43" fontId="14" fillId="0" borderId="0" xfId="1" applyNumberFormat="1" applyFont="1" applyAlignment="1">
      <alignment vertical="center"/>
    </xf>
    <xf numFmtId="196" fontId="14" fillId="0" borderId="0" xfId="1" applyNumberFormat="1" applyFont="1" applyAlignment="1">
      <alignment vertical="center"/>
    </xf>
    <xf numFmtId="194" fontId="14" fillId="0" borderId="0" xfId="9" applyNumberFormat="1" applyFont="1" applyAlignment="1" applyProtection="1">
      <alignment horizontal="left" vertical="center" indent="1"/>
    </xf>
    <xf numFmtId="174" fontId="15" fillId="0" borderId="0" xfId="9" applyNumberFormat="1" applyFont="1" applyAlignment="1" applyProtection="1">
      <alignment horizontal="left" vertical="center" wrapText="1"/>
    </xf>
    <xf numFmtId="174" fontId="85" fillId="0" borderId="0" xfId="9" applyNumberFormat="1" applyFont="1" applyAlignment="1" applyProtection="1">
      <alignment horizontal="left" vertical="center"/>
    </xf>
    <xf numFmtId="174" fontId="15" fillId="0" borderId="30" xfId="9" applyNumberFormat="1" applyFont="1" applyBorder="1" applyAlignment="1" applyProtection="1">
      <alignment horizontal="left" vertical="center"/>
    </xf>
    <xf numFmtId="194" fontId="15" fillId="0" borderId="30" xfId="9" applyNumberFormat="1" applyFont="1" applyBorder="1" applyAlignment="1" applyProtection="1">
      <alignment horizontal="center" vertical="center"/>
    </xf>
    <xf numFmtId="174" fontId="14" fillId="0" borderId="31" xfId="9" applyNumberFormat="1" applyFont="1" applyBorder="1" applyAlignment="1" applyProtection="1">
      <alignment horizontal="center" vertical="center"/>
    </xf>
    <xf numFmtId="174" fontId="15" fillId="0" borderId="31" xfId="9" applyNumberFormat="1" applyFont="1" applyBorder="1" applyAlignment="1" applyProtection="1">
      <alignment horizontal="center" vertical="center"/>
    </xf>
    <xf numFmtId="194" fontId="14" fillId="0" borderId="31" xfId="9" applyNumberFormat="1" applyFont="1" applyBorder="1" applyAlignment="1" applyProtection="1">
      <alignment vertical="center"/>
    </xf>
    <xf numFmtId="194" fontId="15" fillId="0" borderId="31" xfId="9" applyNumberFormat="1" applyFont="1" applyBorder="1" applyAlignment="1" applyProtection="1">
      <alignment vertical="center"/>
    </xf>
    <xf numFmtId="197" fontId="16" fillId="0" borderId="0" xfId="9" applyNumberFormat="1" applyFont="1" applyAlignment="1" applyProtection="1">
      <alignment horizontal="left"/>
    </xf>
    <xf numFmtId="174" fontId="86" fillId="0" borderId="0" xfId="9" applyNumberFormat="1" applyFont="1" applyAlignment="1" applyProtection="1">
      <alignment horizontal="center"/>
    </xf>
    <xf numFmtId="194" fontId="16" fillId="0" borderId="0" xfId="9" applyNumberFormat="1" applyFont="1" applyProtection="1"/>
    <xf numFmtId="194" fontId="86" fillId="0" borderId="0" xfId="9" applyNumberFormat="1" applyFont="1" applyAlignment="1" applyProtection="1">
      <alignment horizontal="right" vertical="center"/>
    </xf>
    <xf numFmtId="194" fontId="86" fillId="0" borderId="0" xfId="9" applyNumberFormat="1" applyFont="1" applyAlignment="1" applyProtection="1">
      <alignment horizontal="right"/>
    </xf>
    <xf numFmtId="0" fontId="86" fillId="0" borderId="0" xfId="1" applyFont="1"/>
    <xf numFmtId="194" fontId="86" fillId="0" borderId="0" xfId="9" applyNumberFormat="1" applyFont="1" applyProtection="1"/>
    <xf numFmtId="174" fontId="86" fillId="0" borderId="0" xfId="9" applyNumberFormat="1" applyFont="1" applyAlignment="1" applyProtection="1">
      <alignment horizontal="left"/>
    </xf>
    <xf numFmtId="194" fontId="40" fillId="0" borderId="0" xfId="9" applyNumberFormat="1" applyFont="1" applyAlignment="1" applyProtection="1">
      <alignment horizontal="center" vertical="center" wrapText="1"/>
    </xf>
    <xf numFmtId="194" fontId="27" fillId="0" borderId="0" xfId="9" applyNumberFormat="1" applyFont="1" applyAlignment="1" applyProtection="1">
      <alignment horizontal="right" vertical="center"/>
    </xf>
    <xf numFmtId="194" fontId="27" fillId="0" borderId="0" xfId="9" applyNumberFormat="1" applyFont="1" applyProtection="1"/>
    <xf numFmtId="194" fontId="27" fillId="0" borderId="0" xfId="9" applyNumberFormat="1" applyFont="1" applyAlignment="1" applyProtection="1">
      <alignment horizontal="right"/>
    </xf>
    <xf numFmtId="194" fontId="27" fillId="0" borderId="0" xfId="9" applyNumberFormat="1" applyFont="1" applyAlignment="1" applyProtection="1">
      <alignment vertical="center"/>
    </xf>
    <xf numFmtId="174" fontId="19" fillId="0" borderId="0" xfId="9" applyNumberFormat="1" applyFont="1" applyAlignment="1" applyProtection="1">
      <alignment horizontal="center"/>
    </xf>
    <xf numFmtId="194" fontId="19" fillId="0" borderId="0" xfId="9" applyNumberFormat="1" applyFont="1" applyAlignment="1" applyProtection="1">
      <alignment vertical="center"/>
    </xf>
    <xf numFmtId="194" fontId="19" fillId="0" borderId="0" xfId="9" applyNumberFormat="1" applyFont="1" applyAlignment="1" applyProtection="1">
      <alignment horizontal="right" vertical="center"/>
    </xf>
    <xf numFmtId="194" fontId="19" fillId="0" borderId="0" xfId="9" applyNumberFormat="1" applyFont="1" applyAlignment="1" applyProtection="1">
      <alignment horizontal="right"/>
    </xf>
    <xf numFmtId="194" fontId="19" fillId="0" borderId="0" xfId="9" applyNumberFormat="1" applyFont="1" applyProtection="1"/>
    <xf numFmtId="174" fontId="14" fillId="0" borderId="0" xfId="9" applyNumberFormat="1" applyFont="1" applyAlignment="1" applyProtection="1">
      <alignment horizontal="center"/>
    </xf>
    <xf numFmtId="174" fontId="66" fillId="0" borderId="0" xfId="9" applyNumberFormat="1" applyFont="1" applyAlignment="1" applyProtection="1">
      <alignment horizontal="center"/>
    </xf>
    <xf numFmtId="194" fontId="66" fillId="0" borderId="0" xfId="9" applyNumberFormat="1" applyFont="1" applyAlignment="1" applyProtection="1">
      <alignment horizontal="right" vertical="center"/>
    </xf>
    <xf numFmtId="194" fontId="66" fillId="0" borderId="0" xfId="9" applyNumberFormat="1" applyFont="1" applyAlignment="1" applyProtection="1">
      <alignment horizontal="left" vertical="center"/>
    </xf>
    <xf numFmtId="194" fontId="66" fillId="0" borderId="0" xfId="9" applyNumberFormat="1" applyFont="1" applyAlignment="1" applyProtection="1">
      <alignment horizontal="right"/>
    </xf>
    <xf numFmtId="194" fontId="14" fillId="0" borderId="0" xfId="9" applyNumberFormat="1" applyFont="1" applyAlignment="1" applyProtection="1">
      <alignment horizontal="right"/>
    </xf>
    <xf numFmtId="174" fontId="6" fillId="0" borderId="0" xfId="9" applyNumberFormat="1" applyFont="1" applyAlignment="1" applyProtection="1">
      <alignment horizontal="center" wrapText="1"/>
    </xf>
    <xf numFmtId="194" fontId="6" fillId="0" borderId="0" xfId="9" applyNumberFormat="1" applyFont="1" applyAlignment="1" applyProtection="1">
      <alignment wrapText="1"/>
    </xf>
    <xf numFmtId="198" fontId="8" fillId="0" borderId="0" xfId="9" applyNumberFormat="1" applyFont="1" applyAlignment="1" applyProtection="1">
      <alignment horizontal="center" wrapText="1"/>
    </xf>
    <xf numFmtId="188" fontId="8" fillId="0" borderId="0" xfId="9" applyNumberFormat="1" applyFont="1" applyAlignment="1" applyProtection="1">
      <alignment wrapText="1"/>
    </xf>
    <xf numFmtId="0" fontId="29" fillId="0" borderId="0" xfId="1" applyFont="1"/>
    <xf numFmtId="0" fontId="60" fillId="0" borderId="0" xfId="9" applyFont="1" applyAlignment="1" applyProtection="1">
      <alignment wrapText="1"/>
    </xf>
    <xf numFmtId="174" fontId="12" fillId="0" borderId="0" xfId="9" applyNumberFormat="1" applyFont="1" applyAlignment="1" applyProtection="1">
      <alignment horizontal="center"/>
    </xf>
    <xf numFmtId="194" fontId="12" fillId="0" borderId="0" xfId="9" applyNumberFormat="1" applyFont="1" applyAlignment="1" applyProtection="1">
      <alignment vertical="center"/>
    </xf>
    <xf numFmtId="194" fontId="14" fillId="0" borderId="0" xfId="9" applyNumberFormat="1" applyFont="1" applyAlignment="1" applyProtection="1">
      <alignment vertical="center"/>
    </xf>
    <xf numFmtId="174" fontId="5" fillId="0" borderId="28" xfId="9" applyNumberFormat="1" applyFont="1" applyBorder="1" applyAlignment="1" applyProtection="1">
      <alignment horizontal="center" vertical="center"/>
    </xf>
    <xf numFmtId="174" fontId="11" fillId="0" borderId="29" xfId="9" applyNumberFormat="1" applyFont="1" applyBorder="1" applyAlignment="1" applyProtection="1">
      <alignment horizontal="center" vertical="center" wrapText="1"/>
    </xf>
    <xf numFmtId="174" fontId="11" fillId="0" borderId="28" xfId="9" applyNumberFormat="1" applyFont="1" applyBorder="1" applyAlignment="1" applyProtection="1">
      <alignment horizontal="center"/>
    </xf>
    <xf numFmtId="194" fontId="11" fillId="0" borderId="28" xfId="9" applyNumberFormat="1" applyFont="1" applyBorder="1" applyAlignment="1" applyProtection="1">
      <alignment horizontal="center" vertical="center"/>
    </xf>
    <xf numFmtId="174" fontId="5" fillId="0" borderId="28" xfId="9" applyNumberFormat="1" applyFont="1" applyBorder="1" applyAlignment="1" applyProtection="1">
      <alignment horizontal="center" vertical="center"/>
    </xf>
    <xf numFmtId="174" fontId="5" fillId="0" borderId="5" xfId="9" applyNumberFormat="1" applyFont="1" applyBorder="1" applyAlignment="1" applyProtection="1">
      <alignment horizontal="center" vertical="center"/>
    </xf>
    <xf numFmtId="174" fontId="11" fillId="0" borderId="5" xfId="9" applyNumberFormat="1" applyFont="1" applyBorder="1" applyAlignment="1" applyProtection="1">
      <alignment horizontal="center" vertical="center"/>
    </xf>
    <xf numFmtId="174" fontId="11" fillId="0" borderId="8" xfId="9" applyNumberFormat="1" applyFont="1" applyBorder="1" applyAlignment="1" applyProtection="1">
      <alignment horizontal="center" vertical="center"/>
    </xf>
    <xf numFmtId="0" fontId="5" fillId="0" borderId="5" xfId="9" applyFont="1" applyBorder="1" applyAlignment="1" applyProtection="1">
      <alignment horizontal="center" vertical="center"/>
    </xf>
    <xf numFmtId="174" fontId="5" fillId="0" borderId="5" xfId="9" applyNumberFormat="1" applyFont="1" applyBorder="1" applyAlignment="1" applyProtection="1">
      <alignment horizontal="center" vertical="center"/>
    </xf>
    <xf numFmtId="174" fontId="14" fillId="0" borderId="27" xfId="9" applyNumberFormat="1" applyFont="1" applyBorder="1" applyAlignment="1" applyProtection="1">
      <alignment horizontal="center" vertical="center"/>
    </xf>
    <xf numFmtId="174" fontId="70" fillId="0" borderId="27" xfId="9" applyNumberFormat="1" applyFont="1" applyBorder="1" applyAlignment="1" applyProtection="1">
      <alignment horizontal="center" vertical="center"/>
    </xf>
    <xf numFmtId="194" fontId="70" fillId="0" borderId="27" xfId="9" applyNumberFormat="1" applyFont="1" applyBorder="1" applyAlignment="1" applyProtection="1">
      <alignment horizontal="center" vertical="center"/>
    </xf>
    <xf numFmtId="194" fontId="14" fillId="0" borderId="5" xfId="9" applyNumberFormat="1" applyFont="1" applyBorder="1" applyAlignment="1" applyProtection="1">
      <alignment horizontal="center" vertical="center"/>
    </xf>
    <xf numFmtId="194" fontId="19" fillId="0" borderId="0" xfId="1" applyNumberFormat="1" applyFont="1" applyAlignment="1">
      <alignment vertical="center"/>
    </xf>
    <xf numFmtId="174" fontId="15" fillId="0" borderId="2" xfId="9" applyNumberFormat="1" applyFont="1" applyBorder="1" applyAlignment="1" applyProtection="1">
      <alignment horizontal="left" vertical="center" wrapText="1"/>
    </xf>
    <xf numFmtId="0" fontId="15" fillId="0" borderId="0" xfId="9" applyFont="1" applyAlignment="1" applyProtection="1">
      <alignment vertical="center"/>
    </xf>
    <xf numFmtId="194" fontId="14" fillId="0" borderId="2" xfId="9" applyNumberFormat="1" applyFont="1" applyBorder="1" applyAlignment="1" applyProtection="1">
      <alignment horizontal="center" vertical="center"/>
    </xf>
    <xf numFmtId="174" fontId="66" fillId="0" borderId="31" xfId="9" applyNumberFormat="1" applyFont="1" applyBorder="1" applyAlignment="1" applyProtection="1">
      <alignment horizontal="center" vertical="center"/>
    </xf>
    <xf numFmtId="194" fontId="66" fillId="0" borderId="31" xfId="9" applyNumberFormat="1" applyFont="1" applyBorder="1" applyAlignment="1" applyProtection="1">
      <alignment vertical="center"/>
    </xf>
    <xf numFmtId="194" fontId="15" fillId="0" borderId="31" xfId="9" applyNumberFormat="1" applyFont="1" applyBorder="1" applyAlignment="1" applyProtection="1">
      <alignment horizontal="center" vertical="center"/>
    </xf>
    <xf numFmtId="174" fontId="16" fillId="0" borderId="0" xfId="9" applyNumberFormat="1" applyFont="1" applyAlignment="1" applyProtection="1">
      <alignment horizontal="left"/>
    </xf>
    <xf numFmtId="174" fontId="88" fillId="0" borderId="0" xfId="9" applyNumberFormat="1" applyFont="1" applyAlignment="1" applyProtection="1">
      <alignment horizontal="center"/>
    </xf>
    <xf numFmtId="174" fontId="16" fillId="0" borderId="0" xfId="9" applyNumberFormat="1" applyFont="1" applyAlignment="1" applyProtection="1">
      <alignment horizontal="left" vertical="center"/>
    </xf>
    <xf numFmtId="43" fontId="88" fillId="0" borderId="0" xfId="8" applyFont="1" applyBorder="1" applyAlignment="1">
      <alignment vertical="center"/>
    </xf>
    <xf numFmtId="0" fontId="89" fillId="0" borderId="0" xfId="9" applyFont="1" applyProtection="1">
      <protection locked="0"/>
    </xf>
    <xf numFmtId="194" fontId="90" fillId="0" borderId="0" xfId="9" applyNumberFormat="1" applyFont="1" applyProtection="1">
      <protection locked="0"/>
    </xf>
    <xf numFmtId="194" fontId="89" fillId="0" borderId="0" xfId="9" applyNumberFormat="1" applyFont="1" applyProtection="1">
      <protection locked="0"/>
    </xf>
    <xf numFmtId="0" fontId="89" fillId="0" borderId="0" xfId="1" applyFont="1" applyProtection="1">
      <protection locked="0"/>
    </xf>
    <xf numFmtId="174" fontId="4" fillId="0" borderId="0" xfId="9" applyNumberFormat="1" applyFont="1" applyAlignment="1" applyProtection="1">
      <alignment wrapText="1"/>
    </xf>
    <xf numFmtId="194" fontId="91" fillId="0" borderId="0" xfId="9" applyNumberFormat="1" applyFont="1" applyAlignment="1" applyProtection="1">
      <alignment horizontal="center" wrapText="1"/>
    </xf>
    <xf numFmtId="194" fontId="91" fillId="0" borderId="0" xfId="9" applyNumberFormat="1" applyFont="1" applyAlignment="1" applyProtection="1">
      <alignment horizontal="center" vertical="center" wrapText="1"/>
    </xf>
    <xf numFmtId="0" fontId="92" fillId="0" borderId="0" xfId="1" applyFont="1"/>
    <xf numFmtId="174" fontId="41" fillId="0" borderId="0" xfId="9" applyNumberFormat="1" applyFont="1" applyAlignment="1" applyProtection="1">
      <alignment horizontal="center" wrapText="1"/>
    </xf>
    <xf numFmtId="174" fontId="62" fillId="0" borderId="0" xfId="9" applyNumberFormat="1" applyFont="1" applyAlignment="1" applyProtection="1">
      <alignment horizontal="center"/>
    </xf>
    <xf numFmtId="194" fontId="62" fillId="0" borderId="0" xfId="9" applyNumberFormat="1" applyFont="1" applyProtection="1"/>
    <xf numFmtId="194" fontId="62" fillId="0" borderId="0" xfId="9" applyNumberFormat="1" applyFont="1" applyAlignment="1" applyProtection="1">
      <alignment vertical="center"/>
    </xf>
    <xf numFmtId="194" fontId="62" fillId="0" borderId="0" xfId="9" applyNumberFormat="1" applyFont="1" applyAlignment="1" applyProtection="1">
      <alignment horizontal="right" vertical="center"/>
    </xf>
    <xf numFmtId="194" fontId="62" fillId="0" borderId="0" xfId="9" applyNumberFormat="1" applyFont="1" applyAlignment="1" applyProtection="1">
      <alignment horizontal="right"/>
    </xf>
    <xf numFmtId="0" fontId="89" fillId="0" borderId="0" xfId="1" applyFont="1"/>
    <xf numFmtId="174" fontId="11" fillId="0" borderId="28" xfId="9" applyNumberFormat="1" applyFont="1" applyBorder="1" applyAlignment="1" applyProtection="1">
      <alignment horizontal="center" vertical="center"/>
    </xf>
    <xf numFmtId="174" fontId="12" fillId="0" borderId="5" xfId="9" applyNumberFormat="1" applyFont="1" applyBorder="1" applyAlignment="1" applyProtection="1">
      <alignment horizontal="center" vertical="center"/>
    </xf>
    <xf numFmtId="194" fontId="12" fillId="0" borderId="5" xfId="9" applyNumberFormat="1" applyFont="1" applyBorder="1" applyAlignment="1" applyProtection="1">
      <alignment horizontal="center" vertical="center"/>
    </xf>
    <xf numFmtId="195" fontId="93" fillId="0" borderId="27" xfId="9" applyNumberFormat="1" applyFont="1" applyBorder="1" applyAlignment="1" applyProtection="1">
      <alignment horizontal="center" vertical="center"/>
    </xf>
    <xf numFmtId="174" fontId="15" fillId="0" borderId="27" xfId="9" applyNumberFormat="1" applyFont="1" applyBorder="1" applyAlignment="1" applyProtection="1">
      <alignment horizontal="center" vertical="center"/>
    </xf>
    <xf numFmtId="194" fontId="15" fillId="0" borderId="27" xfId="9" applyNumberFormat="1" applyFont="1" applyBorder="1" applyAlignment="1" applyProtection="1">
      <alignment horizontal="center" vertical="center"/>
    </xf>
    <xf numFmtId="174" fontId="15" fillId="0" borderId="2" xfId="22" applyNumberFormat="1" applyFont="1" applyFill="1" applyBorder="1" applyAlignment="1">
      <alignment horizontal="left" vertical="center"/>
    </xf>
    <xf numFmtId="174" fontId="14" fillId="0" borderId="0" xfId="22" applyNumberFormat="1" applyFont="1" applyFill="1" applyBorder="1" applyAlignment="1">
      <alignment horizontal="left" vertical="center"/>
    </xf>
    <xf numFmtId="174" fontId="15" fillId="0" borderId="31" xfId="9" applyNumberFormat="1" applyFont="1" applyBorder="1" applyAlignment="1" applyProtection="1">
      <alignment horizontal="left" vertical="center"/>
    </xf>
    <xf numFmtId="194" fontId="15" fillId="0" borderId="31" xfId="9" applyNumberFormat="1" applyFont="1" applyBorder="1" applyProtection="1"/>
    <xf numFmtId="194" fontId="16" fillId="0" borderId="0" xfId="1" applyNumberFormat="1" applyFont="1"/>
    <xf numFmtId="186" fontId="0" fillId="0" borderId="0" xfId="8" applyNumberFormat="1" applyFont="1"/>
    <xf numFmtId="194" fontId="3" fillId="0" borderId="0" xfId="1" applyNumberFormat="1"/>
    <xf numFmtId="194" fontId="3" fillId="0" borderId="0" xfId="1" applyNumberFormat="1" applyFont="1"/>
    <xf numFmtId="186" fontId="19" fillId="0" borderId="0" xfId="8" applyNumberFormat="1" applyFont="1"/>
    <xf numFmtId="0" fontId="23" fillId="0" borderId="0" xfId="1" applyFont="1"/>
    <xf numFmtId="0" fontId="6" fillId="0" borderId="0" xfId="1" applyFont="1" applyAlignment="1">
      <alignment horizontal="center"/>
    </xf>
    <xf numFmtId="0" fontId="8" fillId="0" borderId="0" xfId="1" applyFont="1" applyAlignment="1">
      <alignment horizontal="center"/>
    </xf>
    <xf numFmtId="0" fontId="41" fillId="0" borderId="0" xfId="1" applyFont="1" applyAlignment="1">
      <alignment horizontal="center"/>
    </xf>
    <xf numFmtId="0" fontId="11" fillId="0" borderId="0" xfId="1" applyFont="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94" fillId="0" borderId="0" xfId="1" applyFont="1" applyAlignment="1">
      <alignment horizontal="center" vertical="center" wrapText="1"/>
    </xf>
    <xf numFmtId="0" fontId="95" fillId="0" borderId="0" xfId="1" applyFont="1" applyAlignment="1">
      <alignment horizontal="center" vertical="center" wrapText="1"/>
    </xf>
    <xf numFmtId="0" fontId="96" fillId="0" borderId="0" xfId="1" applyFont="1" applyAlignment="1">
      <alignment horizontal="center" vertical="center" wrapText="1"/>
    </xf>
    <xf numFmtId="4" fontId="14" fillId="0" borderId="0" xfId="8" applyNumberFormat="1" applyFont="1" applyFill="1" applyBorder="1" applyAlignment="1">
      <alignment horizontal="center" vertical="center"/>
    </xf>
    <xf numFmtId="37" fontId="15" fillId="0" borderId="0" xfId="21" applyNumberFormat="1" applyFont="1" applyFill="1" applyBorder="1" applyAlignment="1">
      <alignment horizontal="center" vertical="center"/>
    </xf>
    <xf numFmtId="1" fontId="14" fillId="0" borderId="0" xfId="1" applyNumberFormat="1" applyFont="1" applyAlignment="1">
      <alignment vertical="center"/>
    </xf>
    <xf numFmtId="2" fontId="14" fillId="0" borderId="0" xfId="1" applyNumberFormat="1" applyFont="1" applyAlignment="1">
      <alignment horizontal="center" vertical="center"/>
    </xf>
    <xf numFmtId="4" fontId="15" fillId="0" borderId="3" xfId="8" applyNumberFormat="1" applyFont="1" applyFill="1" applyBorder="1" applyAlignment="1">
      <alignment horizontal="center" vertical="center"/>
    </xf>
    <xf numFmtId="37" fontId="15" fillId="0" borderId="3" xfId="21" applyNumberFormat="1" applyFont="1" applyFill="1" applyBorder="1" applyAlignment="1">
      <alignment horizontal="center" vertical="center"/>
    </xf>
    <xf numFmtId="2" fontId="19" fillId="0" borderId="0" xfId="1" applyNumberFormat="1" applyFont="1" applyAlignment="1">
      <alignment horizontal="center" vertical="center"/>
    </xf>
    <xf numFmtId="0" fontId="14" fillId="0" borderId="0" xfId="1" applyFont="1" applyAlignment="1">
      <alignment horizontal="center"/>
    </xf>
    <xf numFmtId="0" fontId="19" fillId="0" borderId="0" xfId="1" applyFont="1" applyAlignment="1">
      <alignment horizontal="center"/>
    </xf>
    <xf numFmtId="3" fontId="19" fillId="0" borderId="0" xfId="1" applyNumberFormat="1" applyFont="1" applyAlignment="1">
      <alignment horizontal="center"/>
    </xf>
    <xf numFmtId="199" fontId="15" fillId="0" borderId="0" xfId="1" applyNumberFormat="1" applyFont="1"/>
    <xf numFmtId="3" fontId="3" fillId="0" borderId="0" xfId="1" applyNumberFormat="1" applyFont="1"/>
    <xf numFmtId="0" fontId="97" fillId="0" borderId="0" xfId="1" applyFont="1" applyAlignment="1">
      <alignment vertical="center"/>
    </xf>
    <xf numFmtId="0" fontId="98" fillId="0" borderId="0" xfId="1" applyFont="1"/>
    <xf numFmtId="0" fontId="68" fillId="0" borderId="0" xfId="1" applyFont="1"/>
    <xf numFmtId="0" fontId="31" fillId="0" borderId="0" xfId="1" applyFont="1" applyAlignment="1">
      <alignment horizontal="center"/>
    </xf>
    <xf numFmtId="0" fontId="11" fillId="0" borderId="2" xfId="1" applyFont="1" applyBorder="1" applyAlignment="1">
      <alignment horizontal="center" vertical="center" wrapText="1"/>
    </xf>
    <xf numFmtId="0" fontId="46" fillId="0" borderId="0" xfId="1" applyFont="1" applyAlignment="1">
      <alignment horizontal="center" vertical="center" wrapText="1"/>
    </xf>
    <xf numFmtId="0" fontId="14" fillId="0" borderId="0" xfId="1" applyFont="1" applyAlignment="1">
      <alignment horizontal="center" vertical="center" wrapText="1"/>
    </xf>
    <xf numFmtId="200" fontId="14" fillId="0" borderId="0" xfId="21" applyNumberFormat="1" applyFont="1" applyFill="1" applyBorder="1" applyAlignment="1">
      <alignment horizontal="center" vertical="center"/>
    </xf>
    <xf numFmtId="201" fontId="15" fillId="0" borderId="0" xfId="21" applyNumberFormat="1" applyFont="1" applyFill="1" applyBorder="1" applyAlignment="1">
      <alignment horizontal="right" vertical="center"/>
    </xf>
    <xf numFmtId="4" fontId="14" fillId="0" borderId="0" xfId="23" applyNumberFormat="1" applyFont="1" applyFill="1" applyBorder="1" applyAlignment="1">
      <alignment horizontal="center" vertical="center"/>
    </xf>
    <xf numFmtId="3" fontId="14" fillId="0" borderId="0" xfId="23" applyNumberFormat="1" applyFont="1" applyFill="1" applyBorder="1" applyAlignment="1">
      <alignment horizontal="center" vertical="center"/>
    </xf>
    <xf numFmtId="2" fontId="14" fillId="0" borderId="0" xfId="21" applyNumberFormat="1" applyFont="1" applyFill="1" applyBorder="1" applyAlignment="1">
      <alignment horizontal="center" vertical="center"/>
    </xf>
    <xf numFmtId="3" fontId="15" fillId="0" borderId="0" xfId="21" applyNumberFormat="1" applyFont="1" applyFill="1" applyBorder="1" applyAlignment="1">
      <alignment horizontal="center" vertical="center"/>
    </xf>
    <xf numFmtId="2" fontId="15" fillId="0" borderId="3" xfId="21" applyNumberFormat="1" applyFont="1" applyFill="1" applyBorder="1" applyAlignment="1">
      <alignment horizontal="center" vertical="center"/>
    </xf>
    <xf numFmtId="3" fontId="15" fillId="0" borderId="3" xfId="21" applyNumberFormat="1" applyFont="1" applyFill="1" applyBorder="1" applyAlignment="1">
      <alignment horizontal="center" vertical="center"/>
    </xf>
    <xf numFmtId="4" fontId="19" fillId="0" borderId="0" xfId="23" applyNumberFormat="1" applyFont="1" applyBorder="1" applyAlignment="1">
      <alignment horizontal="center" vertical="center"/>
    </xf>
    <xf numFmtId="3" fontId="14" fillId="0" borderId="0" xfId="1" applyNumberFormat="1" applyFont="1" applyAlignment="1">
      <alignment horizontal="center" vertical="center"/>
    </xf>
    <xf numFmtId="0" fontId="58" fillId="0" borderId="0" xfId="1" applyFont="1" applyAlignment="1">
      <alignment horizontal="centerContinuous" vertical="center"/>
    </xf>
    <xf numFmtId="0" fontId="44" fillId="0" borderId="0" xfId="1" applyFont="1" applyAlignment="1">
      <alignment horizontal="center"/>
    </xf>
    <xf numFmtId="169" fontId="42" fillId="0" borderId="0" xfId="1" applyNumberFormat="1" applyFont="1" applyAlignment="1">
      <alignment horizontal="centerContinuous" vertical="center"/>
    </xf>
    <xf numFmtId="0" fontId="23" fillId="0" borderId="0" xfId="1" applyFont="1" applyAlignment="1">
      <alignment horizontal="center"/>
    </xf>
    <xf numFmtId="0" fontId="9" fillId="0" borderId="0" xfId="1" applyFont="1" applyAlignment="1">
      <alignment horizontal="center"/>
    </xf>
    <xf numFmtId="0" fontId="99" fillId="0" borderId="0" xfId="1" applyFont="1"/>
    <xf numFmtId="0" fontId="46" fillId="0" borderId="1" xfId="1" applyFont="1" applyBorder="1" applyAlignment="1">
      <alignment horizontal="center" vertical="center"/>
    </xf>
    <xf numFmtId="0" fontId="51" fillId="0" borderId="1" xfId="1" applyFont="1" applyBorder="1" applyAlignment="1">
      <alignment horizontal="center" vertical="center" wrapText="1"/>
    </xf>
    <xf numFmtId="0" fontId="101" fillId="0" borderId="1" xfId="1" applyFont="1" applyBorder="1" applyAlignment="1">
      <alignment horizontal="center" vertical="center" wrapText="1"/>
    </xf>
    <xf numFmtId="0" fontId="102" fillId="0" borderId="2" xfId="1" applyFont="1" applyBorder="1" applyAlignment="1">
      <alignment vertical="center"/>
    </xf>
    <xf numFmtId="0" fontId="51" fillId="0" borderId="2" xfId="1" applyFont="1" applyBorder="1" applyAlignment="1">
      <alignment vertical="center"/>
    </xf>
    <xf numFmtId="0" fontId="51" fillId="0" borderId="2" xfId="1" applyFont="1" applyBorder="1" applyAlignment="1">
      <alignment horizontal="center" vertical="center" wrapText="1"/>
    </xf>
    <xf numFmtId="0" fontId="101" fillId="0" borderId="2" xfId="1" applyFont="1" applyBorder="1" applyAlignment="1">
      <alignment vertical="center"/>
    </xf>
    <xf numFmtId="0" fontId="103" fillId="0" borderId="0" xfId="1" applyFont="1" applyAlignment="1">
      <alignment vertical="center"/>
    </xf>
    <xf numFmtId="0" fontId="11" fillId="0" borderId="0" xfId="1" applyFont="1" applyAlignment="1">
      <alignment vertical="center"/>
    </xf>
    <xf numFmtId="202" fontId="14" fillId="0" borderId="0" xfId="11" applyNumberFormat="1" applyFont="1" applyFill="1" applyBorder="1" applyAlignment="1">
      <alignment horizontal="center" vertical="center"/>
    </xf>
    <xf numFmtId="170" fontId="15" fillId="0" borderId="0" xfId="11" applyNumberFormat="1" applyFont="1" applyFill="1" applyBorder="1" applyAlignment="1">
      <alignment horizontal="right" vertical="center"/>
    </xf>
    <xf numFmtId="1" fontId="66" fillId="0" borderId="0" xfId="1" applyNumberFormat="1" applyFont="1" applyAlignment="1">
      <alignment vertical="center"/>
    </xf>
    <xf numFmtId="2" fontId="66" fillId="0" borderId="0" xfId="1" applyNumberFormat="1" applyFont="1" applyAlignment="1">
      <alignment vertical="center"/>
    </xf>
    <xf numFmtId="2" fontId="66" fillId="0" borderId="0" xfId="1" applyNumberFormat="1" applyFont="1" applyAlignment="1">
      <alignment horizontal="center" vertical="center"/>
    </xf>
    <xf numFmtId="0" fontId="66" fillId="0" borderId="0" xfId="1" applyFont="1" applyAlignment="1">
      <alignment vertical="center"/>
    </xf>
    <xf numFmtId="202" fontId="15" fillId="0" borderId="3" xfId="11" applyNumberFormat="1" applyFont="1" applyFill="1" applyBorder="1" applyAlignment="1">
      <alignment horizontal="center" vertical="center"/>
    </xf>
    <xf numFmtId="170" fontId="15" fillId="0" borderId="3" xfId="11" applyNumberFormat="1" applyFont="1" applyFill="1" applyBorder="1" applyAlignment="1">
      <alignment horizontal="right" vertical="center"/>
    </xf>
    <xf numFmtId="2" fontId="70" fillId="0" borderId="0" xfId="1" applyNumberFormat="1" applyFont="1" applyAlignment="1">
      <alignment vertical="center"/>
    </xf>
    <xf numFmtId="2" fontId="70" fillId="0" borderId="0" xfId="1" applyNumberFormat="1" applyFont="1" applyAlignment="1">
      <alignment horizontal="center" vertical="center"/>
    </xf>
    <xf numFmtId="0" fontId="70" fillId="0" borderId="0" xfId="1" applyFont="1" applyAlignment="1">
      <alignment vertical="center"/>
    </xf>
    <xf numFmtId="0" fontId="15" fillId="0" borderId="0" xfId="1" applyFont="1" applyAlignment="1">
      <alignment horizontal="left" vertical="center" wrapText="1"/>
    </xf>
    <xf numFmtId="2" fontId="14" fillId="0" borderId="0" xfId="11" applyNumberFormat="1" applyFont="1" applyBorder="1" applyAlignment="1">
      <alignment horizontal="center"/>
    </xf>
    <xf numFmtId="2" fontId="3" fillId="0" borderId="0" xfId="1" applyNumberFormat="1"/>
    <xf numFmtId="2" fontId="19" fillId="0" borderId="0" xfId="1" applyNumberFormat="1" applyFont="1" applyAlignment="1">
      <alignment horizontal="center"/>
    </xf>
    <xf numFmtId="2" fontId="14" fillId="0" borderId="0" xfId="11" applyNumberFormat="1" applyFont="1" applyBorder="1" applyAlignment="1">
      <alignment horizontal="center" vertical="center"/>
    </xf>
    <xf numFmtId="3" fontId="14" fillId="0" borderId="0" xfId="11" applyNumberFormat="1" applyFont="1" applyBorder="1" applyAlignment="1">
      <alignment horizontal="right" vertical="center"/>
    </xf>
    <xf numFmtId="2" fontId="14" fillId="0" borderId="0" xfId="1" applyNumberFormat="1" applyFont="1"/>
    <xf numFmtId="2" fontId="55" fillId="0" borderId="0" xfId="1" applyNumberFormat="1" applyFont="1"/>
    <xf numFmtId="2" fontId="55" fillId="0" borderId="0" xfId="1" applyNumberFormat="1" applyFont="1" applyAlignment="1">
      <alignment horizontal="center"/>
    </xf>
    <xf numFmtId="0" fontId="55" fillId="0" borderId="0" xfId="1" applyFont="1"/>
    <xf numFmtId="2" fontId="55" fillId="0" borderId="0" xfId="1" applyNumberFormat="1" applyFont="1" applyAlignment="1">
      <alignment vertical="center"/>
    </xf>
    <xf numFmtId="2" fontId="55" fillId="0" borderId="0" xfId="1" applyNumberFormat="1" applyFont="1" applyAlignment="1">
      <alignment horizontal="center" vertical="center"/>
    </xf>
    <xf numFmtId="0" fontId="6" fillId="0" borderId="0" xfId="1" applyFont="1" applyAlignment="1">
      <alignment vertical="center"/>
    </xf>
    <xf numFmtId="0" fontId="104" fillId="0" borderId="0" xfId="1" applyFont="1"/>
    <xf numFmtId="0" fontId="11" fillId="0" borderId="25" xfId="1" applyFont="1" applyBorder="1" applyAlignment="1">
      <alignment horizontal="center" vertical="center"/>
    </xf>
    <xf numFmtId="0" fontId="11" fillId="0" borderId="25" xfId="1" applyFont="1" applyBorder="1" applyAlignment="1">
      <alignment horizontal="center" vertical="center" wrapText="1"/>
    </xf>
    <xf numFmtId="0" fontId="12" fillId="0" borderId="25" xfId="1" applyFont="1" applyBorder="1" applyAlignment="1">
      <alignment horizontal="center" vertical="center" wrapText="1"/>
    </xf>
    <xf numFmtId="0" fontId="11" fillId="0" borderId="30" xfId="1" applyFont="1" applyBorder="1" applyAlignment="1">
      <alignment horizontal="center" vertical="center"/>
    </xf>
    <xf numFmtId="0" fontId="12" fillId="0" borderId="30" xfId="1" applyFont="1" applyBorder="1" applyAlignment="1">
      <alignment horizontal="center" vertical="center" wrapText="1"/>
    </xf>
    <xf numFmtId="0" fontId="12" fillId="0" borderId="30" xfId="1" applyFont="1" applyBorder="1" applyAlignment="1">
      <alignment horizontal="center" vertical="center" wrapText="1"/>
    </xf>
    <xf numFmtId="0" fontId="11" fillId="0" borderId="30" xfId="1" applyFont="1" applyBorder="1" applyAlignment="1">
      <alignment horizontal="center" vertical="center" wrapText="1"/>
    </xf>
    <xf numFmtId="204" fontId="14" fillId="0" borderId="0" xfId="24" applyNumberFormat="1" applyFont="1" applyFill="1" applyBorder="1" applyAlignment="1">
      <alignment horizontal="center" vertical="center"/>
    </xf>
    <xf numFmtId="205" fontId="15" fillId="0" borderId="0" xfId="24" applyNumberFormat="1" applyFont="1" applyFill="1" applyBorder="1" applyAlignment="1">
      <alignment horizontal="right" vertical="center"/>
    </xf>
    <xf numFmtId="0" fontId="15" fillId="0" borderId="3" xfId="1" applyFont="1" applyBorder="1" applyAlignment="1">
      <alignment horizontal="left" vertical="center"/>
    </xf>
    <xf numFmtId="204" fontId="15" fillId="0" borderId="3" xfId="24" applyNumberFormat="1" applyFont="1" applyFill="1" applyBorder="1" applyAlignment="1">
      <alignment horizontal="center" vertical="center"/>
    </xf>
    <xf numFmtId="205" fontId="15" fillId="0" borderId="3" xfId="24" applyNumberFormat="1" applyFont="1" applyFill="1" applyBorder="1" applyAlignment="1">
      <alignment horizontal="right" vertical="center"/>
    </xf>
    <xf numFmtId="43" fontId="14" fillId="0" borderId="0" xfId="1" applyNumberFormat="1" applyFont="1" applyAlignment="1">
      <alignment vertical="top"/>
    </xf>
    <xf numFmtId="0" fontId="14" fillId="0" borderId="0" xfId="1" applyFont="1" applyAlignment="1">
      <alignment vertical="top"/>
    </xf>
    <xf numFmtId="189" fontId="14" fillId="0" borderId="0" xfId="25" applyFont="1" applyBorder="1" applyAlignment="1">
      <alignment horizontal="center"/>
    </xf>
    <xf numFmtId="3" fontId="14" fillId="0" borderId="0" xfId="1" applyNumberFormat="1" applyFont="1"/>
    <xf numFmtId="0" fontId="106" fillId="0" borderId="0" xfId="1" applyFont="1"/>
    <xf numFmtId="0" fontId="54" fillId="0" borderId="0" xfId="1" applyFont="1"/>
    <xf numFmtId="0" fontId="44" fillId="0" borderId="0" xfId="1" applyFont="1" applyAlignment="1">
      <alignment horizontal="center" vertical="center"/>
    </xf>
    <xf numFmtId="0" fontId="107" fillId="0" borderId="0" xfId="1" applyFont="1"/>
    <xf numFmtId="0" fontId="12" fillId="0" borderId="25" xfId="1" applyFont="1" applyBorder="1" applyAlignment="1">
      <alignment horizontal="center" vertical="center" wrapText="1"/>
    </xf>
    <xf numFmtId="0" fontId="108" fillId="0" borderId="25" xfId="1" applyFont="1" applyBorder="1" applyAlignment="1">
      <alignment horizontal="center" vertical="center" wrapText="1"/>
    </xf>
    <xf numFmtId="191" fontId="14" fillId="0" borderId="0" xfId="17" applyNumberFormat="1" applyFont="1" applyFill="1" applyBorder="1" applyAlignment="1">
      <alignment horizontal="center" vertical="center"/>
    </xf>
    <xf numFmtId="189" fontId="15" fillId="0" borderId="0" xfId="17" applyNumberFormat="1" applyFont="1" applyFill="1" applyBorder="1" applyAlignment="1">
      <alignment horizontal="center" vertical="center"/>
    </xf>
    <xf numFmtId="191" fontId="14" fillId="0" borderId="0" xfId="1" applyNumberFormat="1" applyFont="1" applyAlignment="1">
      <alignment vertical="center"/>
    </xf>
    <xf numFmtId="191" fontId="15" fillId="0" borderId="3" xfId="17" applyNumberFormat="1" applyFont="1" applyFill="1" applyBorder="1" applyAlignment="1">
      <alignment horizontal="center" vertical="center"/>
    </xf>
    <xf numFmtId="191" fontId="14" fillId="0" borderId="0" xfId="18" applyNumberFormat="1" applyFont="1" applyBorder="1" applyAlignment="1">
      <alignment horizontal="center"/>
    </xf>
    <xf numFmtId="3" fontId="15" fillId="0" borderId="0" xfId="18" applyNumberFormat="1" applyFont="1" applyBorder="1" applyAlignment="1">
      <alignment horizontal="right"/>
    </xf>
    <xf numFmtId="3" fontId="3" fillId="0" borderId="0" xfId="1" applyNumberFormat="1"/>
    <xf numFmtId="0" fontId="66" fillId="0" borderId="0" xfId="1" applyFont="1"/>
    <xf numFmtId="0" fontId="12" fillId="0" borderId="0" xfId="1" applyFont="1" applyAlignment="1">
      <alignment horizontal="center" vertical="center" wrapText="1"/>
    </xf>
    <xf numFmtId="0" fontId="11" fillId="0" borderId="2" xfId="1" applyFont="1" applyBorder="1" applyAlignment="1">
      <alignment horizontal="center" vertical="center"/>
    </xf>
    <xf numFmtId="0" fontId="70" fillId="0" borderId="0" xfId="1" applyFont="1" applyAlignment="1">
      <alignment horizontal="center" vertical="center" wrapText="1"/>
    </xf>
    <xf numFmtId="0" fontId="70" fillId="0" borderId="0" xfId="1" applyFont="1" applyAlignment="1">
      <alignment vertical="center" wrapText="1"/>
    </xf>
    <xf numFmtId="206" fontId="14" fillId="0" borderId="0" xfId="21" applyNumberFormat="1" applyFont="1" applyFill="1" applyBorder="1" applyAlignment="1">
      <alignment horizontal="center" vertical="center"/>
    </xf>
    <xf numFmtId="207" fontId="15" fillId="0" borderId="0" xfId="26" applyNumberFormat="1" applyFont="1" applyFill="1" applyBorder="1" applyAlignment="1">
      <alignment horizontal="right" vertical="center"/>
    </xf>
    <xf numFmtId="4" fontId="14" fillId="0" borderId="0" xfId="1" applyNumberFormat="1" applyFont="1" applyAlignment="1">
      <alignment vertical="center"/>
    </xf>
    <xf numFmtId="208" fontId="15" fillId="0" borderId="0" xfId="21" applyNumberFormat="1" applyFont="1" applyFill="1" applyBorder="1" applyAlignment="1">
      <alignment horizontal="right" vertical="center"/>
    </xf>
    <xf numFmtId="208" fontId="15" fillId="0" borderId="0" xfId="21" applyNumberFormat="1" applyFont="1" applyFill="1" applyBorder="1" applyAlignment="1">
      <alignment horizontal="center" vertical="center"/>
    </xf>
    <xf numFmtId="206" fontId="15" fillId="0" borderId="3" xfId="21" applyNumberFormat="1" applyFont="1" applyFill="1" applyBorder="1" applyAlignment="1">
      <alignment horizontal="center" vertical="center"/>
    </xf>
    <xf numFmtId="208" fontId="15" fillId="0" borderId="3" xfId="21" applyNumberFormat="1" applyFont="1" applyFill="1" applyBorder="1" applyAlignment="1">
      <alignment horizontal="right" vertical="center"/>
    </xf>
    <xf numFmtId="2" fontId="15" fillId="0" borderId="0" xfId="1" applyNumberFormat="1" applyFont="1" applyAlignment="1">
      <alignment horizontal="center" vertical="center"/>
    </xf>
    <xf numFmtId="0" fontId="109" fillId="0" borderId="0" xfId="1" applyFont="1" applyAlignment="1">
      <alignment horizontal="center"/>
    </xf>
    <xf numFmtId="0" fontId="12" fillId="0" borderId="2" xfId="1" applyFont="1" applyBorder="1"/>
    <xf numFmtId="0" fontId="11" fillId="0" borderId="2" xfId="1" applyFont="1" applyBorder="1"/>
    <xf numFmtId="191" fontId="14" fillId="0" borderId="0" xfId="27" applyNumberFormat="1" applyFont="1" applyFill="1" applyBorder="1" applyAlignment="1">
      <alignment horizontal="center" vertical="center"/>
    </xf>
    <xf numFmtId="189" fontId="15" fillId="0" borderId="0" xfId="27" applyNumberFormat="1" applyFont="1" applyFill="1" applyBorder="1" applyAlignment="1">
      <alignment horizontal="center" vertical="center"/>
    </xf>
    <xf numFmtId="191" fontId="15" fillId="0" borderId="3" xfId="27" applyNumberFormat="1" applyFont="1" applyFill="1" applyBorder="1" applyAlignment="1">
      <alignment horizontal="center" vertical="center"/>
    </xf>
    <xf numFmtId="191" fontId="14" fillId="0" borderId="3" xfId="27" applyNumberFormat="1" applyFont="1" applyFill="1" applyBorder="1" applyAlignment="1">
      <alignment horizontal="center" vertical="center"/>
    </xf>
    <xf numFmtId="189" fontId="15" fillId="0" borderId="3" xfId="27" applyNumberFormat="1" applyFont="1" applyFill="1" applyBorder="1" applyAlignment="1">
      <alignment horizontal="center" vertical="center"/>
    </xf>
    <xf numFmtId="191" fontId="15" fillId="0" borderId="0" xfId="28" applyNumberFormat="1" applyFont="1" applyBorder="1" applyAlignment="1">
      <alignment horizontal="center"/>
    </xf>
    <xf numFmtId="0" fontId="31" fillId="0" borderId="0" xfId="28" applyFont="1" applyBorder="1" applyAlignment="1">
      <alignment horizontal="center"/>
    </xf>
    <xf numFmtId="191" fontId="14" fillId="0" borderId="0" xfId="1" applyNumberFormat="1" applyFont="1"/>
    <xf numFmtId="0" fontId="41" fillId="0" borderId="0" xfId="1" applyFont="1" applyAlignment="1">
      <alignment vertical="center"/>
    </xf>
    <xf numFmtId="0" fontId="11" fillId="0" borderId="25" xfId="1" applyFont="1" applyBorder="1" applyAlignment="1">
      <alignment horizontal="center" vertical="center"/>
    </xf>
    <xf numFmtId="0" fontId="13" fillId="0" borderId="0" xfId="1" applyFont="1" applyAlignment="1">
      <alignment horizontal="center" vertical="center"/>
    </xf>
    <xf numFmtId="0" fontId="66" fillId="0" borderId="0" xfId="1" applyFont="1" applyAlignment="1">
      <alignment horizontal="center" vertical="center" wrapText="1"/>
    </xf>
    <xf numFmtId="2" fontId="14" fillId="0" borderId="0" xfId="29" applyNumberFormat="1" applyFont="1" applyFill="1" applyBorder="1" applyAlignment="1">
      <alignment horizontal="center" vertical="center"/>
    </xf>
    <xf numFmtId="3" fontId="15" fillId="0" borderId="0" xfId="29" applyNumberFormat="1" applyFont="1" applyFill="1" applyBorder="1" applyAlignment="1">
      <alignment horizontal="center" vertical="center"/>
    </xf>
    <xf numFmtId="2" fontId="15" fillId="0" borderId="3" xfId="29" applyNumberFormat="1" applyFont="1" applyFill="1" applyBorder="1" applyAlignment="1">
      <alignment horizontal="center" vertical="center"/>
    </xf>
    <xf numFmtId="3" fontId="15" fillId="0" borderId="3" xfId="29" applyNumberFormat="1" applyFont="1" applyFill="1" applyBorder="1" applyAlignment="1">
      <alignment horizontal="center" vertical="center"/>
    </xf>
    <xf numFmtId="0" fontId="14" fillId="0" borderId="0" xfId="30" applyFont="1" applyBorder="1" applyAlignment="1">
      <alignment horizontal="center" vertical="center"/>
    </xf>
    <xf numFmtId="209" fontId="14" fillId="0" borderId="0" xfId="1" applyNumberFormat="1" applyFont="1" applyAlignment="1">
      <alignment vertical="center"/>
    </xf>
    <xf numFmtId="0" fontId="106" fillId="0" borderId="0" xfId="1" applyFont="1" applyAlignment="1">
      <alignment vertical="center"/>
    </xf>
    <xf numFmtId="0" fontId="97" fillId="0" borderId="0" xfId="1" applyFont="1" applyAlignment="1">
      <alignment horizontal="centerContinuous" vertical="center"/>
    </xf>
    <xf numFmtId="0" fontId="11" fillId="0" borderId="26" xfId="1" applyFont="1" applyBorder="1" applyAlignment="1">
      <alignment horizontal="center" vertical="center"/>
    </xf>
    <xf numFmtId="0" fontId="12" fillId="0" borderId="32" xfId="1" applyFont="1" applyBorder="1" applyAlignment="1">
      <alignment horizontal="center" vertical="center" wrapText="1"/>
    </xf>
    <xf numFmtId="3" fontId="14" fillId="0" borderId="0" xfId="8" applyNumberFormat="1" applyFont="1" applyFill="1" applyBorder="1" applyAlignment="1">
      <alignment horizontal="center" vertical="center"/>
    </xf>
    <xf numFmtId="0" fontId="3" fillId="0" borderId="0" xfId="31"/>
    <xf numFmtId="14" fontId="3" fillId="0" borderId="0" xfId="31" applyNumberFormat="1"/>
    <xf numFmtId="0" fontId="6" fillId="3" borderId="0" xfId="31" applyFont="1" applyFill="1" applyAlignment="1">
      <alignment horizontal="center"/>
    </xf>
    <xf numFmtId="169" fontId="8" fillId="3" borderId="0" xfId="31" applyNumberFormat="1" applyFont="1" applyFill="1" applyAlignment="1">
      <alignment horizontal="center"/>
    </xf>
    <xf numFmtId="0" fontId="41" fillId="3" borderId="0" xfId="31" applyFont="1" applyFill="1" applyAlignment="1">
      <alignment horizontal="center"/>
    </xf>
    <xf numFmtId="0" fontId="110" fillId="3" borderId="0" xfId="31" applyFont="1" applyFill="1"/>
    <xf numFmtId="0" fontId="3" fillId="3" borderId="0" xfId="31" applyFill="1"/>
    <xf numFmtId="210" fontId="111" fillId="0" borderId="0" xfId="31" applyNumberFormat="1" applyFont="1" applyAlignment="1">
      <alignment horizontal="left"/>
    </xf>
    <xf numFmtId="0" fontId="112" fillId="3" borderId="1" xfId="31" applyFont="1" applyFill="1" applyBorder="1"/>
    <xf numFmtId="0" fontId="11" fillId="0" borderId="1" xfId="32" applyFont="1" applyBorder="1" applyAlignment="1">
      <alignment horizontal="center" vertical="center" wrapText="1"/>
    </xf>
    <xf numFmtId="0" fontId="11" fillId="2" borderId="1" xfId="32" applyFont="1" applyFill="1" applyBorder="1" applyAlignment="1">
      <alignment horizontal="center" vertical="center" wrapText="1"/>
    </xf>
    <xf numFmtId="0" fontId="112" fillId="3" borderId="0" xfId="31" applyFont="1" applyFill="1" applyAlignment="1">
      <alignment horizontal="center"/>
    </xf>
    <xf numFmtId="0" fontId="12" fillId="0" borderId="33" xfId="32" applyFont="1" applyBorder="1" applyAlignment="1">
      <alignment horizontal="center" vertical="center" wrapText="1"/>
    </xf>
    <xf numFmtId="0" fontId="11" fillId="2" borderId="0" xfId="32" applyFont="1" applyFill="1" applyAlignment="1">
      <alignment horizontal="center" vertical="center" wrapText="1"/>
    </xf>
    <xf numFmtId="0" fontId="112" fillId="3" borderId="5" xfId="31" applyFont="1" applyFill="1" applyBorder="1"/>
    <xf numFmtId="37" fontId="114" fillId="3" borderId="5" xfId="31" quotePrefix="1" applyNumberFormat="1" applyFont="1" applyFill="1" applyBorder="1" applyAlignment="1">
      <alignment horizontal="center" vertical="center"/>
    </xf>
    <xf numFmtId="0" fontId="115" fillId="3" borderId="27" xfId="31" applyFont="1" applyFill="1" applyBorder="1"/>
    <xf numFmtId="37" fontId="115" fillId="3" borderId="0" xfId="31" applyNumberFormat="1" applyFont="1" applyFill="1"/>
    <xf numFmtId="0" fontId="12" fillId="3" borderId="0" xfId="31" applyFont="1" applyFill="1"/>
    <xf numFmtId="211" fontId="115" fillId="3" borderId="0" xfId="31" applyNumberFormat="1" applyFont="1" applyFill="1" applyAlignment="1">
      <alignment horizontal="left" vertical="center"/>
    </xf>
    <xf numFmtId="41" fontId="115" fillId="3" borderId="0" xfId="31" applyNumberFormat="1" applyFont="1" applyFill="1" applyAlignment="1">
      <alignment vertical="center"/>
    </xf>
    <xf numFmtId="41" fontId="116" fillId="3" borderId="0" xfId="31" applyNumberFormat="1" applyFont="1" applyFill="1" applyAlignment="1">
      <alignment vertical="center"/>
    </xf>
    <xf numFmtId="211" fontId="3" fillId="0" borderId="0" xfId="31" applyNumberFormat="1"/>
    <xf numFmtId="0" fontId="14" fillId="0" borderId="0" xfId="31" applyFont="1" applyAlignment="1">
      <alignment horizontal="left" vertical="center" wrapText="1"/>
    </xf>
    <xf numFmtId="211" fontId="115" fillId="3" borderId="0" xfId="31" applyNumberFormat="1" applyFont="1" applyFill="1" applyAlignment="1">
      <alignment horizontal="left" vertical="center" wrapText="1"/>
    </xf>
    <xf numFmtId="49" fontId="14" fillId="0" borderId="0" xfId="31" applyNumberFormat="1" applyFont="1" applyAlignment="1">
      <alignment horizontal="left" vertical="center" wrapText="1"/>
    </xf>
    <xf numFmtId="211" fontId="116" fillId="3" borderId="3" xfId="31" applyNumberFormat="1" applyFont="1" applyFill="1" applyBorder="1" applyAlignment="1">
      <alignment horizontal="left" vertical="center"/>
    </xf>
    <xf numFmtId="41" fontId="116" fillId="3" borderId="3" xfId="31" applyNumberFormat="1" applyFont="1" applyFill="1" applyBorder="1" applyAlignment="1">
      <alignment vertical="center"/>
    </xf>
    <xf numFmtId="211" fontId="19" fillId="0" borderId="0" xfId="31" applyNumberFormat="1" applyFont="1"/>
    <xf numFmtId="211" fontId="14" fillId="0" borderId="0" xfId="31" applyNumberFormat="1" applyFont="1"/>
    <xf numFmtId="0" fontId="14" fillId="0" borderId="0" xfId="31" applyFont="1" applyAlignment="1">
      <alignment horizontal="left" vertical="top" wrapText="1"/>
    </xf>
    <xf numFmtId="0" fontId="3" fillId="0" borderId="0" xfId="31" applyAlignment="1">
      <alignment vertical="center" wrapText="1"/>
    </xf>
    <xf numFmtId="0" fontId="4" fillId="0" borderId="0" xfId="33" applyFont="1" applyAlignment="1">
      <alignment vertical="center"/>
    </xf>
    <xf numFmtId="0" fontId="23" fillId="0" borderId="0" xfId="33" applyFont="1"/>
    <xf numFmtId="0" fontId="6" fillId="0" borderId="0" xfId="33" applyFont="1" applyAlignment="1">
      <alignment horizontal="centerContinuous" vertical="center"/>
    </xf>
    <xf numFmtId="0" fontId="6" fillId="0" borderId="0" xfId="33" applyFont="1"/>
    <xf numFmtId="0" fontId="6" fillId="0" borderId="0" xfId="33" applyFont="1" applyAlignment="1">
      <alignment horizontal="center"/>
    </xf>
    <xf numFmtId="169" fontId="8" fillId="0" borderId="0" xfId="33" applyNumberFormat="1" applyFont="1" applyAlignment="1">
      <alignment horizontal="centerContinuous" vertical="center"/>
    </xf>
    <xf numFmtId="0" fontId="8" fillId="0" borderId="0" xfId="33" applyFont="1"/>
    <xf numFmtId="0" fontId="8" fillId="0" borderId="0" xfId="33" applyFont="1" applyAlignment="1">
      <alignment horizontal="center"/>
    </xf>
    <xf numFmtId="0" fontId="41" fillId="0" borderId="0" xfId="33" applyFont="1" applyAlignment="1">
      <alignment horizontal="centerContinuous" vertical="center"/>
    </xf>
    <xf numFmtId="0" fontId="41" fillId="0" borderId="0" xfId="33" applyFont="1"/>
    <xf numFmtId="0" fontId="41" fillId="0" borderId="0" xfId="33" applyFont="1" applyAlignment="1">
      <alignment horizontal="center"/>
    </xf>
    <xf numFmtId="0" fontId="22" fillId="0" borderId="0" xfId="33" applyFont="1" applyAlignment="1">
      <alignment horizontal="center"/>
    </xf>
    <xf numFmtId="0" fontId="3" fillId="0" borderId="0" xfId="33"/>
    <xf numFmtId="0" fontId="11" fillId="0" borderId="1" xfId="33" applyFont="1" applyBorder="1" applyAlignment="1">
      <alignment horizontal="center" vertical="center" wrapText="1"/>
    </xf>
    <xf numFmtId="0" fontId="19" fillId="0" borderId="0" xfId="33" applyFont="1"/>
    <xf numFmtId="0" fontId="11" fillId="0" borderId="0" xfId="33" applyFont="1" applyAlignment="1">
      <alignment horizontal="center" vertical="center" wrapText="1"/>
    </xf>
    <xf numFmtId="0" fontId="12" fillId="0" borderId="4" xfId="33" applyFont="1" applyBorder="1" applyAlignment="1">
      <alignment horizontal="center" vertical="center" wrapText="1"/>
    </xf>
    <xf numFmtId="0" fontId="11" fillId="0" borderId="5" xfId="33" applyFont="1" applyBorder="1" applyAlignment="1">
      <alignment horizontal="center" vertical="center" wrapText="1"/>
    </xf>
    <xf numFmtId="0" fontId="12" fillId="0" borderId="5" xfId="33" applyFont="1" applyBorder="1" applyAlignment="1">
      <alignment horizontal="center" vertical="center" wrapText="1"/>
    </xf>
    <xf numFmtId="0" fontId="94" fillId="0" borderId="0" xfId="33" applyFont="1" applyAlignment="1">
      <alignment horizontal="center" vertical="center" wrapText="1"/>
    </xf>
    <xf numFmtId="0" fontId="95" fillId="0" borderId="0" xfId="33" applyFont="1" applyAlignment="1">
      <alignment horizontal="center" vertical="center" wrapText="1"/>
    </xf>
    <xf numFmtId="0" fontId="96" fillId="0" borderId="0" xfId="33" applyFont="1" applyAlignment="1">
      <alignment horizontal="center" vertical="center" wrapText="1"/>
    </xf>
    <xf numFmtId="0" fontId="14" fillId="0" borderId="0" xfId="33" applyFont="1" applyAlignment="1">
      <alignment horizontal="left" vertical="center" wrapText="1"/>
    </xf>
    <xf numFmtId="43" fontId="14" fillId="0" borderId="0" xfId="8" applyFont="1" applyFill="1" applyBorder="1" applyAlignment="1">
      <alignment horizontal="center" vertical="center"/>
    </xf>
    <xf numFmtId="186" fontId="15" fillId="0" borderId="0" xfId="8" applyNumberFormat="1" applyFont="1" applyFill="1" applyBorder="1" applyAlignment="1">
      <alignment horizontal="center" vertical="center"/>
    </xf>
    <xf numFmtId="1" fontId="14" fillId="0" borderId="0" xfId="33" applyNumberFormat="1" applyFont="1" applyAlignment="1">
      <alignment vertical="center"/>
    </xf>
    <xf numFmtId="2" fontId="14" fillId="0" borderId="0" xfId="33" applyNumberFormat="1" applyFont="1" applyAlignment="1">
      <alignment horizontal="center" vertical="center"/>
    </xf>
    <xf numFmtId="0" fontId="14" fillId="0" borderId="0" xfId="33" applyFont="1" applyAlignment="1">
      <alignment vertical="center"/>
    </xf>
    <xf numFmtId="0" fontId="14" fillId="0" borderId="0" xfId="33" applyFont="1" applyAlignment="1">
      <alignment horizontal="left" vertical="center"/>
    </xf>
    <xf numFmtId="0" fontId="15" fillId="0" borderId="3" xfId="33" applyFont="1" applyBorder="1" applyAlignment="1">
      <alignment horizontal="left" vertical="center" wrapText="1"/>
    </xf>
    <xf numFmtId="43" fontId="15" fillId="0" borderId="3" xfId="8" applyFont="1" applyFill="1" applyBorder="1" applyAlignment="1">
      <alignment horizontal="center" vertical="center"/>
    </xf>
    <xf numFmtId="186" fontId="15" fillId="0" borderId="3" xfId="8" applyNumberFormat="1" applyFont="1" applyFill="1" applyBorder="1" applyAlignment="1">
      <alignment horizontal="center" vertical="center"/>
    </xf>
    <xf numFmtId="2" fontId="19" fillId="0" borderId="0" xfId="33" applyNumberFormat="1" applyFont="1" applyAlignment="1">
      <alignment horizontal="center" vertical="center"/>
    </xf>
    <xf numFmtId="0" fontId="19" fillId="0" borderId="0" xfId="33" applyFont="1" applyAlignment="1">
      <alignment vertical="center"/>
    </xf>
    <xf numFmtId="0" fontId="14" fillId="0" borderId="0" xfId="33" applyFont="1"/>
    <xf numFmtId="0" fontId="14" fillId="0" borderId="0" xfId="33" applyFont="1" applyAlignment="1">
      <alignment horizontal="center"/>
    </xf>
    <xf numFmtId="0" fontId="15" fillId="0" borderId="0" xfId="33" applyFont="1" applyAlignment="1">
      <alignment horizontal="center"/>
    </xf>
    <xf numFmtId="0" fontId="19" fillId="0" borderId="0" xfId="33" applyFont="1" applyAlignment="1">
      <alignment horizontal="center"/>
    </xf>
    <xf numFmtId="3" fontId="19" fillId="0" borderId="0" xfId="33" applyNumberFormat="1" applyFont="1" applyAlignment="1">
      <alignment horizontal="center"/>
    </xf>
    <xf numFmtId="0" fontId="16" fillId="0" borderId="0" xfId="33" applyFont="1"/>
    <xf numFmtId="199" fontId="15" fillId="0" borderId="0" xfId="33" applyNumberFormat="1" applyFont="1"/>
    <xf numFmtId="3" fontId="3" fillId="0" borderId="0" xfId="33" applyNumberFormat="1"/>
    <xf numFmtId="0" fontId="3" fillId="0" borderId="0" xfId="1" applyAlignment="1">
      <alignment horizontal="left"/>
    </xf>
    <xf numFmtId="212" fontId="8" fillId="0" borderId="0" xfId="1" applyNumberFormat="1" applyFont="1" applyAlignment="1">
      <alignment horizontal="center"/>
    </xf>
    <xf numFmtId="0" fontId="41" fillId="0" borderId="0" xfId="1" applyFont="1" applyAlignment="1">
      <alignment horizontal="center"/>
    </xf>
    <xf numFmtId="0" fontId="10" fillId="0" borderId="0" xfId="1" applyFont="1" applyAlignment="1">
      <alignment horizontal="left"/>
    </xf>
    <xf numFmtId="0" fontId="117" fillId="0" borderId="2" xfId="1" applyFont="1" applyBorder="1" applyAlignment="1">
      <alignment vertical="center"/>
    </xf>
    <xf numFmtId="0" fontId="118" fillId="0" borderId="2" xfId="1" applyFont="1" applyBorder="1" applyAlignment="1">
      <alignment vertical="center"/>
    </xf>
    <xf numFmtId="0" fontId="12" fillId="0" borderId="34" xfId="1" applyFont="1" applyBorder="1" applyAlignment="1">
      <alignment horizontal="center" textRotation="90" wrapText="1"/>
    </xf>
    <xf numFmtId="0" fontId="12" fillId="0" borderId="25" xfId="1" applyFont="1" applyBorder="1" applyAlignment="1">
      <alignment horizontal="center" textRotation="90" wrapText="1"/>
    </xf>
    <xf numFmtId="0" fontId="11" fillId="0" borderId="34" xfId="1" applyFont="1" applyBorder="1" applyAlignment="1">
      <alignment horizontal="center" textRotation="90" wrapText="1"/>
    </xf>
    <xf numFmtId="0" fontId="15" fillId="0" borderId="30" xfId="1" applyFont="1" applyBorder="1" applyAlignment="1">
      <alignment vertical="center" wrapText="1"/>
    </xf>
    <xf numFmtId="43" fontId="15" fillId="0" borderId="35" xfId="1" applyNumberFormat="1" applyFont="1" applyBorder="1" applyAlignment="1">
      <alignment horizontal="center"/>
    </xf>
    <xf numFmtId="43" fontId="15" fillId="0" borderId="35" xfId="1" applyNumberFormat="1" applyFont="1" applyBorder="1" applyAlignment="1">
      <alignment horizontal="right"/>
    </xf>
    <xf numFmtId="0" fontId="14" fillId="0" borderId="0" xfId="1" quotePrefix="1" applyFont="1" applyAlignment="1">
      <alignment horizontal="left" vertical="center" indent="1"/>
    </xf>
    <xf numFmtId="43" fontId="14" fillId="0" borderId="36" xfId="1" applyNumberFormat="1" applyFont="1" applyBorder="1" applyAlignment="1">
      <alignment horizontal="center"/>
    </xf>
    <xf numFmtId="43" fontId="14" fillId="0" borderId="36" xfId="1" applyNumberFormat="1" applyFont="1" applyBorder="1" applyAlignment="1">
      <alignment horizontal="right"/>
    </xf>
    <xf numFmtId="43" fontId="14" fillId="0" borderId="36" xfId="1" applyNumberFormat="1" applyFont="1" applyBorder="1"/>
    <xf numFmtId="43" fontId="14" fillId="0" borderId="0" xfId="1" applyNumberFormat="1" applyFont="1"/>
    <xf numFmtId="43" fontId="14" fillId="0" borderId="0" xfId="1" applyNumberFormat="1" applyFont="1" applyAlignment="1">
      <alignment horizontal="right"/>
    </xf>
    <xf numFmtId="43" fontId="15" fillId="0" borderId="36" xfId="1" applyNumberFormat="1" applyFont="1" applyBorder="1"/>
    <xf numFmtId="43" fontId="15" fillId="0" borderId="35" xfId="1" applyNumberFormat="1" applyFont="1" applyBorder="1"/>
    <xf numFmtId="0" fontId="14" fillId="0" borderId="0" xfId="1" applyFont="1" applyAlignment="1">
      <alignment horizontal="left" vertical="center" indent="2"/>
    </xf>
    <xf numFmtId="0" fontId="14" fillId="0" borderId="0" xfId="1" applyFont="1" applyAlignment="1">
      <alignment horizontal="left" vertical="center" indent="3"/>
    </xf>
    <xf numFmtId="43" fontId="15" fillId="0" borderId="0" xfId="8" applyFont="1" applyBorder="1" applyAlignment="1">
      <alignment horizontal="center" vertical="center" wrapText="1"/>
    </xf>
    <xf numFmtId="0" fontId="14" fillId="0" borderId="36" xfId="1" applyFont="1" applyBorder="1"/>
    <xf numFmtId="0" fontId="14" fillId="0" borderId="0" xfId="1" applyFont="1" applyAlignment="1">
      <alignment horizontal="right"/>
    </xf>
    <xf numFmtId="0" fontId="15" fillId="0" borderId="36" xfId="1" applyFont="1" applyBorder="1"/>
    <xf numFmtId="0" fontId="15" fillId="0" borderId="4" xfId="1" applyFont="1" applyBorder="1" applyAlignment="1">
      <alignment vertical="center" wrapText="1"/>
    </xf>
    <xf numFmtId="186" fontId="15" fillId="0" borderId="37" xfId="8" applyNumberFormat="1" applyFont="1" applyBorder="1"/>
    <xf numFmtId="186" fontId="15" fillId="0" borderId="37" xfId="8" applyNumberFormat="1" applyFont="1" applyBorder="1" applyAlignment="1">
      <alignment horizontal="right"/>
    </xf>
    <xf numFmtId="0" fontId="14" fillId="0" borderId="3" xfId="1" applyFont="1" applyBorder="1" applyAlignment="1">
      <alignment horizontal="left"/>
    </xf>
    <xf numFmtId="213" fontId="53" fillId="0" borderId="0" xfId="1" applyNumberFormat="1" applyFont="1"/>
    <xf numFmtId="0" fontId="119" fillId="0" borderId="0" xfId="34" applyFill="1" applyBorder="1" applyAlignment="1" applyProtection="1">
      <alignment horizontal="left"/>
    </xf>
    <xf numFmtId="213" fontId="14" fillId="0" borderId="0" xfId="8" applyNumberFormat="1" applyFont="1" applyBorder="1"/>
    <xf numFmtId="214" fontId="14" fillId="0" borderId="0" xfId="35" applyNumberFormat="1" applyFont="1" applyFill="1" applyBorder="1" applyAlignment="1">
      <alignment horizontal="right"/>
    </xf>
    <xf numFmtId="215" fontId="14" fillId="0" borderId="0" xfId="35" applyNumberFormat="1" applyFont="1" applyFill="1" applyBorder="1" applyAlignment="1">
      <alignment horizontal="right"/>
    </xf>
    <xf numFmtId="186" fontId="19" fillId="0" borderId="0" xfId="1" applyNumberFormat="1" applyFont="1"/>
    <xf numFmtId="0" fontId="19" fillId="0" borderId="0" xfId="1" applyFont="1" applyAlignment="1">
      <alignment horizontal="left"/>
    </xf>
    <xf numFmtId="186" fontId="3" fillId="0" borderId="0" xfId="8" applyNumberFormat="1" applyFont="1" applyBorder="1"/>
    <xf numFmtId="0" fontId="12" fillId="0" borderId="2" xfId="1" applyFont="1" applyBorder="1" applyAlignment="1">
      <alignment horizontal="center" vertical="center" wrapText="1"/>
    </xf>
    <xf numFmtId="216" fontId="14" fillId="0" borderId="0" xfId="27" applyNumberFormat="1" applyFont="1" applyFill="1" applyBorder="1" applyAlignment="1">
      <alignment horizontal="center" vertical="center"/>
    </xf>
    <xf numFmtId="3" fontId="15" fillId="0" borderId="0" xfId="27" applyNumberFormat="1" applyFont="1" applyFill="1" applyBorder="1" applyAlignment="1">
      <alignment horizontal="center" vertical="center"/>
    </xf>
    <xf numFmtId="216" fontId="15" fillId="0" borderId="3" xfId="27" applyNumberFormat="1" applyFont="1" applyFill="1" applyBorder="1" applyAlignment="1">
      <alignment horizontal="center" vertical="center"/>
    </xf>
    <xf numFmtId="3" fontId="15" fillId="0" borderId="3" xfId="27" applyNumberFormat="1" applyFont="1" applyFill="1" applyBorder="1" applyAlignment="1">
      <alignment horizontal="center" vertical="center"/>
    </xf>
    <xf numFmtId="0" fontId="20" fillId="0" borderId="0" xfId="28" applyFont="1" applyBorder="1" applyAlignment="1">
      <alignment horizontal="center"/>
    </xf>
    <xf numFmtId="0" fontId="26" fillId="0" borderId="0" xfId="1" applyFont="1"/>
    <xf numFmtId="14" fontId="26" fillId="0" borderId="0" xfId="1" applyNumberFormat="1" applyFont="1"/>
    <xf numFmtId="210" fontId="111" fillId="0" borderId="0" xfId="1" applyNumberFormat="1" applyFont="1" applyAlignment="1">
      <alignment horizontal="left"/>
    </xf>
    <xf numFmtId="0" fontId="112" fillId="0" borderId="1" xfId="1" applyFont="1" applyBorder="1"/>
    <xf numFmtId="0" fontId="11" fillId="0" borderId="25" xfId="32" applyFont="1" applyBorder="1" applyAlignment="1">
      <alignment horizontal="center"/>
    </xf>
    <xf numFmtId="0" fontId="112" fillId="0" borderId="0" xfId="1" applyFont="1"/>
    <xf numFmtId="0" fontId="11" fillId="0" borderId="0" xfId="32" applyFont="1" applyAlignment="1">
      <alignment horizontal="center" vertical="center" wrapText="1"/>
    </xf>
    <xf numFmtId="0" fontId="11" fillId="0" borderId="4" xfId="32" applyFont="1" applyBorder="1" applyAlignment="1">
      <alignment horizontal="center" vertical="center" wrapText="1"/>
    </xf>
    <xf numFmtId="0" fontId="11" fillId="2" borderId="4" xfId="32" applyFont="1" applyFill="1" applyBorder="1" applyAlignment="1">
      <alignment horizontal="center" vertical="center" wrapText="1"/>
    </xf>
    <xf numFmtId="0" fontId="112" fillId="0" borderId="0" xfId="1" applyFont="1" applyAlignment="1">
      <alignment horizontal="center"/>
    </xf>
    <xf numFmtId="0" fontId="112" fillId="0" borderId="5" xfId="1" applyFont="1" applyBorder="1"/>
    <xf numFmtId="37" fontId="112" fillId="0" borderId="5" xfId="1" quotePrefix="1" applyNumberFormat="1" applyFont="1" applyBorder="1" applyAlignment="1">
      <alignment horizontal="center" vertical="center"/>
    </xf>
    <xf numFmtId="37" fontId="112" fillId="2" borderId="5" xfId="1" quotePrefix="1" applyNumberFormat="1" applyFont="1" applyFill="1" applyBorder="1" applyAlignment="1">
      <alignment horizontal="center" vertical="center"/>
    </xf>
    <xf numFmtId="0" fontId="11" fillId="0" borderId="5" xfId="1" applyFont="1" applyBorder="1" applyAlignment="1">
      <alignment horizontal="center"/>
    </xf>
    <xf numFmtId="0" fontId="120" fillId="0" borderId="27" xfId="1" applyFont="1" applyBorder="1"/>
    <xf numFmtId="37" fontId="120" fillId="0" borderId="27" xfId="1" applyNumberFormat="1" applyFont="1" applyBorder="1"/>
    <xf numFmtId="37" fontId="120" fillId="0" borderId="0" xfId="1" applyNumberFormat="1" applyFont="1"/>
    <xf numFmtId="0" fontId="19" fillId="0" borderId="27" xfId="1" applyFont="1" applyBorder="1" applyAlignment="1">
      <alignment horizontal="center"/>
    </xf>
    <xf numFmtId="186" fontId="115" fillId="0" borderId="0" xfId="1" applyNumberFormat="1" applyFont="1" applyAlignment="1">
      <alignment vertical="center"/>
    </xf>
    <xf numFmtId="43" fontId="3" fillId="0" borderId="0" xfId="1" applyNumberFormat="1" applyFont="1"/>
    <xf numFmtId="49" fontId="14" fillId="0" borderId="0" xfId="1" applyNumberFormat="1" applyFont="1" applyAlignment="1">
      <alignment horizontal="left" vertical="center" wrapText="1"/>
    </xf>
    <xf numFmtId="0" fontId="116" fillId="0" borderId="3" xfId="1" applyFont="1" applyBorder="1" applyAlignment="1">
      <alignment vertical="center"/>
    </xf>
    <xf numFmtId="186" fontId="116" fillId="0" borderId="0" xfId="1" applyNumberFormat="1" applyFont="1" applyAlignment="1">
      <alignment vertical="center"/>
    </xf>
    <xf numFmtId="2" fontId="15" fillId="0" borderId="3" xfId="1" applyNumberFormat="1" applyFont="1" applyBorder="1" applyAlignment="1">
      <alignment horizontal="center" vertical="center"/>
    </xf>
    <xf numFmtId="0" fontId="14" fillId="0" borderId="1" xfId="1" applyFont="1" applyBorder="1" applyAlignment="1">
      <alignment horizontal="left" vertical="center" wrapText="1"/>
    </xf>
    <xf numFmtId="0" fontId="121" fillId="0" borderId="0" xfId="1" applyFont="1"/>
    <xf numFmtId="0" fontId="115" fillId="0" borderId="0" xfId="1" applyFont="1"/>
    <xf numFmtId="0" fontId="115" fillId="2" borderId="0" xfId="1" applyFont="1" applyFill="1" applyAlignment="1">
      <alignment horizontal="left" vertical="center" wrapText="1"/>
    </xf>
    <xf numFmtId="0" fontId="3" fillId="2" borderId="0" xfId="1" applyFont="1" applyFill="1"/>
    <xf numFmtId="0" fontId="115" fillId="2" borderId="0" xfId="1" applyFont="1" applyFill="1" applyAlignment="1">
      <alignment vertical="center"/>
    </xf>
    <xf numFmtId="0" fontId="115" fillId="0" borderId="0" xfId="1" applyFont="1" applyAlignment="1">
      <alignment vertical="top" wrapText="1"/>
    </xf>
    <xf numFmtId="0" fontId="115" fillId="2" borderId="0" xfId="1" applyFont="1" applyFill="1" applyAlignment="1">
      <alignment vertical="top" wrapText="1"/>
    </xf>
    <xf numFmtId="0" fontId="12" fillId="0" borderId="0" xfId="1" applyFont="1" applyAlignment="1">
      <alignment horizontal="left" wrapText="1"/>
    </xf>
    <xf numFmtId="0" fontId="12" fillId="0" borderId="0" xfId="1" applyFont="1" applyAlignment="1">
      <alignment horizontal="left" vertical="center" wrapText="1"/>
    </xf>
    <xf numFmtId="0" fontId="8" fillId="0" borderId="0" xfId="13" applyFont="1" applyAlignment="1">
      <alignment vertical="center"/>
    </xf>
    <xf numFmtId="0" fontId="8" fillId="0" borderId="0" xfId="13" applyFont="1" applyAlignment="1">
      <alignment horizontal="center" vertical="center"/>
    </xf>
    <xf numFmtId="0" fontId="8" fillId="0" borderId="0" xfId="13" applyFont="1" applyAlignment="1">
      <alignment horizontal="center" vertical="center"/>
    </xf>
    <xf numFmtId="0" fontId="6" fillId="0" borderId="0" xfId="13" applyFont="1" applyAlignment="1">
      <alignment horizontal="center"/>
    </xf>
    <xf numFmtId="169" fontId="8" fillId="0" borderId="0" xfId="13" applyNumberFormat="1" applyFont="1" applyAlignment="1">
      <alignment horizontal="center" vertical="center"/>
    </xf>
    <xf numFmtId="0" fontId="41" fillId="0" borderId="0" xfId="13" applyFont="1" applyAlignment="1">
      <alignment horizontal="center" vertical="center"/>
    </xf>
    <xf numFmtId="0" fontId="11" fillId="0" borderId="1" xfId="13" applyFont="1" applyBorder="1" applyAlignment="1">
      <alignment horizontal="center" vertical="center"/>
    </xf>
    <xf numFmtId="0" fontId="12" fillId="0" borderId="1" xfId="13" applyFont="1" applyBorder="1" applyAlignment="1">
      <alignment horizontal="center" vertical="center" wrapText="1"/>
    </xf>
    <xf numFmtId="0" fontId="12" fillId="0" borderId="1" xfId="13" applyFont="1" applyBorder="1" applyAlignment="1">
      <alignment horizontal="center" vertical="center"/>
    </xf>
    <xf numFmtId="0" fontId="11" fillId="0" borderId="1" xfId="13" applyFont="1" applyBorder="1" applyAlignment="1">
      <alignment horizontal="center" vertical="center" wrapText="1"/>
    </xf>
    <xf numFmtId="0" fontId="11" fillId="0" borderId="0" xfId="13" applyFont="1"/>
    <xf numFmtId="0" fontId="11" fillId="0" borderId="2" xfId="13" applyFont="1" applyBorder="1" applyAlignment="1">
      <alignment horizontal="center" vertical="center"/>
    </xf>
    <xf numFmtId="0" fontId="12" fillId="0" borderId="2" xfId="13" applyFont="1" applyBorder="1" applyAlignment="1">
      <alignment horizontal="center" vertical="center" wrapText="1"/>
    </xf>
    <xf numFmtId="0" fontId="12" fillId="0" borderId="2" xfId="13" applyFont="1" applyBorder="1" applyAlignment="1">
      <alignment horizontal="center" vertical="center"/>
    </xf>
    <xf numFmtId="0" fontId="11" fillId="0" borderId="2" xfId="13" applyFont="1" applyBorder="1" applyAlignment="1">
      <alignment horizontal="center" vertical="center" wrapText="1"/>
    </xf>
    <xf numFmtId="0" fontId="19" fillId="0" borderId="4" xfId="13" applyFont="1" applyBorder="1"/>
    <xf numFmtId="215" fontId="14" fillId="0" borderId="0" xfId="35" applyNumberFormat="1" applyFont="1" applyFill="1" applyBorder="1" applyAlignment="1">
      <alignment horizontal="center"/>
    </xf>
    <xf numFmtId="217" fontId="14" fillId="0" borderId="0" xfId="35" applyNumberFormat="1" applyFont="1" applyFill="1" applyBorder="1" applyAlignment="1">
      <alignment horizontal="right"/>
    </xf>
    <xf numFmtId="217" fontId="14" fillId="0" borderId="0" xfId="35" applyNumberFormat="1" applyFont="1" applyFill="1" applyBorder="1" applyAlignment="1">
      <alignment horizontal="center"/>
    </xf>
    <xf numFmtId="180" fontId="14" fillId="0" borderId="0" xfId="35" applyFont="1" applyFill="1" applyBorder="1" applyAlignment="1">
      <alignment horizontal="right"/>
    </xf>
    <xf numFmtId="43" fontId="14" fillId="0" borderId="0" xfId="35" applyNumberFormat="1" applyFont="1" applyFill="1" applyBorder="1" applyAlignment="1">
      <alignment horizontal="right"/>
    </xf>
    <xf numFmtId="186" fontId="14" fillId="0" borderId="0" xfId="35" applyNumberFormat="1" applyFont="1" applyFill="1" applyBorder="1" applyAlignment="1">
      <alignment horizontal="right"/>
    </xf>
    <xf numFmtId="0" fontId="14" fillId="0" borderId="3" xfId="13" applyFont="1" applyBorder="1"/>
    <xf numFmtId="215" fontId="14" fillId="0" borderId="3" xfId="35" applyNumberFormat="1" applyFont="1" applyFill="1" applyBorder="1" applyAlignment="1">
      <alignment horizontal="right"/>
    </xf>
    <xf numFmtId="0" fontId="16" fillId="0" borderId="0" xfId="13" applyFont="1" applyAlignment="1">
      <alignment vertical="center"/>
    </xf>
    <xf numFmtId="0" fontId="14" fillId="0" borderId="0" xfId="31" applyFont="1" applyAlignment="1">
      <alignment vertical="center"/>
    </xf>
    <xf numFmtId="218" fontId="75" fillId="0" borderId="0" xfId="13" applyNumberFormat="1"/>
    <xf numFmtId="219" fontId="14" fillId="0" borderId="0" xfId="35" applyNumberFormat="1" applyFont="1" applyFill="1" applyBorder="1" applyAlignment="1">
      <alignment horizontal="right"/>
    </xf>
    <xf numFmtId="0" fontId="4" fillId="0" borderId="0" xfId="1" applyFont="1" applyProtection="1">
      <protection locked="0"/>
    </xf>
    <xf numFmtId="0" fontId="6" fillId="0" borderId="0" xfId="1" applyFont="1" applyAlignment="1" applyProtection="1">
      <alignment horizontal="center"/>
      <protection locked="0"/>
    </xf>
    <xf numFmtId="0" fontId="6" fillId="0" borderId="0" xfId="1" applyFont="1" applyProtection="1">
      <protection locked="0"/>
    </xf>
    <xf numFmtId="0" fontId="8" fillId="0" borderId="0" xfId="1" applyFont="1" applyAlignment="1" applyProtection="1">
      <alignment horizontal="center"/>
      <protection locked="0"/>
    </xf>
    <xf numFmtId="0" fontId="8" fillId="0" borderId="0" xfId="1" applyFont="1" applyProtection="1">
      <protection locked="0"/>
    </xf>
    <xf numFmtId="0" fontId="41" fillId="0" borderId="0" xfId="1" applyFont="1" applyAlignment="1" applyProtection="1">
      <alignment horizontal="center"/>
      <protection locked="0"/>
    </xf>
    <xf numFmtId="0" fontId="41" fillId="0" borderId="0" xfId="1" applyFont="1" applyProtection="1">
      <protection locked="0"/>
    </xf>
    <xf numFmtId="0" fontId="3" fillId="0" borderId="0" xfId="1" applyFont="1" applyProtection="1">
      <protection locked="0"/>
    </xf>
    <xf numFmtId="0" fontId="3" fillId="0" borderId="3" xfId="1" applyFont="1" applyBorder="1" applyProtection="1">
      <protection locked="0"/>
    </xf>
    <xf numFmtId="0" fontId="11" fillId="0" borderId="25" xfId="1" applyFont="1" applyBorder="1" applyAlignment="1" applyProtection="1">
      <alignment horizontal="center" vertical="center" wrapText="1"/>
      <protection locked="0"/>
    </xf>
    <xf numFmtId="186" fontId="12" fillId="0" borderId="25" xfId="1" applyNumberFormat="1" applyFont="1" applyBorder="1" applyAlignment="1" applyProtection="1">
      <alignment horizontal="center" vertical="center" wrapText="1"/>
      <protection locked="0"/>
    </xf>
    <xf numFmtId="186" fontId="11" fillId="0" borderId="2" xfId="1" applyNumberFormat="1" applyFont="1" applyBorder="1" applyAlignment="1" applyProtection="1">
      <alignment horizontal="center" vertical="center" wrapText="1"/>
      <protection locked="0"/>
    </xf>
    <xf numFmtId="186" fontId="47" fillId="0" borderId="0" xfId="1" applyNumberFormat="1" applyFont="1" applyAlignment="1">
      <alignment horizontal="right" vertical="center" wrapText="1"/>
    </xf>
    <xf numFmtId="186" fontId="93" fillId="0" borderId="0" xfId="1" applyNumberFormat="1" applyFont="1" applyAlignment="1">
      <alignment horizontal="center" vertical="center" wrapText="1"/>
    </xf>
    <xf numFmtId="220" fontId="14" fillId="0" borderId="0" xfId="2" applyNumberFormat="1" applyFont="1" applyFill="1" applyBorder="1" applyAlignment="1" applyProtection="1">
      <alignment horizontal="left" vertical="center"/>
    </xf>
    <xf numFmtId="220" fontId="14" fillId="0" borderId="0" xfId="2" applyNumberFormat="1" applyFont="1" applyFill="1" applyBorder="1" applyAlignment="1" applyProtection="1">
      <alignment horizontal="center" vertical="center"/>
    </xf>
    <xf numFmtId="220" fontId="15" fillId="0" borderId="0" xfId="2" applyNumberFormat="1" applyFont="1" applyFill="1" applyBorder="1" applyAlignment="1" applyProtection="1">
      <alignment horizontal="center" vertical="center"/>
    </xf>
    <xf numFmtId="220" fontId="15" fillId="0" borderId="3" xfId="2" applyNumberFormat="1" applyFont="1" applyFill="1" applyBorder="1" applyAlignment="1" applyProtection="1">
      <alignment horizontal="left" vertical="center"/>
    </xf>
    <xf numFmtId="220" fontId="15" fillId="0" borderId="3" xfId="2" applyNumberFormat="1" applyFont="1" applyFill="1" applyBorder="1" applyAlignment="1" applyProtection="1">
      <alignment horizontal="center" vertical="center"/>
    </xf>
    <xf numFmtId="0" fontId="19" fillId="0" borderId="0" xfId="1" applyFont="1" applyProtection="1">
      <protection locked="0"/>
    </xf>
    <xf numFmtId="0" fontId="16" fillId="0" borderId="0" xfId="1" applyFont="1" applyAlignment="1" applyProtection="1">
      <alignment horizontal="left" wrapText="1"/>
      <protection locked="0"/>
    </xf>
    <xf numFmtId="0" fontId="3" fillId="0" borderId="0" xfId="1" applyFont="1" applyAlignment="1" applyProtection="1">
      <alignment horizontal="left"/>
      <protection locked="0"/>
    </xf>
    <xf numFmtId="0" fontId="122" fillId="0" borderId="0" xfId="1" applyFont="1" applyAlignment="1">
      <alignment horizontal="centerContinuous" vertical="center"/>
    </xf>
    <xf numFmtId="0" fontId="123" fillId="0" borderId="0" xfId="1" applyFont="1" applyAlignment="1">
      <alignment vertical="center"/>
    </xf>
    <xf numFmtId="0" fontId="124" fillId="0" borderId="0" xfId="1" applyFont="1" applyAlignment="1">
      <alignment vertical="center"/>
    </xf>
    <xf numFmtId="0" fontId="23" fillId="0" borderId="0" xfId="1" applyFont="1" applyAlignment="1">
      <alignment horizontal="centerContinuous" vertical="center"/>
    </xf>
    <xf numFmtId="0" fontId="44" fillId="0" borderId="0" xfId="1" applyFont="1" applyAlignment="1">
      <alignment horizontal="centerContinuous" vertical="center"/>
    </xf>
    <xf numFmtId="0" fontId="3" fillId="0" borderId="0" xfId="1" applyFont="1" applyAlignment="1">
      <alignment horizontal="center" vertical="center"/>
    </xf>
    <xf numFmtId="0" fontId="112" fillId="0" borderId="25" xfId="1" applyFont="1" applyBorder="1" applyAlignment="1">
      <alignment horizontal="center" vertical="center" wrapText="1"/>
    </xf>
    <xf numFmtId="17" fontId="12" fillId="0" borderId="25" xfId="1" applyNumberFormat="1" applyFont="1" applyBorder="1" applyAlignment="1">
      <alignment horizontal="center" vertical="center" wrapText="1"/>
    </xf>
    <xf numFmtId="0" fontId="11" fillId="0" borderId="27" xfId="1" applyFont="1" applyBorder="1" applyAlignment="1">
      <alignment horizontal="center" vertical="center" wrapText="1"/>
    </xf>
    <xf numFmtId="0" fontId="125" fillId="0" borderId="0" xfId="1" applyFont="1" applyAlignment="1">
      <alignment horizontal="center" vertical="center" wrapText="1"/>
    </xf>
    <xf numFmtId="0" fontId="126" fillId="0" borderId="0" xfId="1" applyFont="1" applyAlignment="1">
      <alignment horizontal="center" vertical="center" wrapText="1"/>
    </xf>
    <xf numFmtId="37" fontId="116" fillId="0" borderId="0" xfId="36" applyNumberFormat="1" applyFont="1" applyFill="1" applyBorder="1" applyAlignment="1">
      <alignment horizontal="center" vertical="center"/>
    </xf>
    <xf numFmtId="4" fontId="15" fillId="0" borderId="0" xfId="37" applyNumberFormat="1" applyFont="1" applyFill="1" applyBorder="1" applyAlignment="1">
      <alignment horizontal="center" vertical="center"/>
    </xf>
    <xf numFmtId="166" fontId="15" fillId="4" borderId="0" xfId="37" applyFont="1" applyFill="1" applyBorder="1" applyAlignment="1">
      <alignment horizontal="center" vertical="center"/>
    </xf>
    <xf numFmtId="37" fontId="19" fillId="0" borderId="0" xfId="1" applyNumberFormat="1" applyFont="1"/>
    <xf numFmtId="37" fontId="115" fillId="0" borderId="0" xfId="36" applyNumberFormat="1" applyFont="1" applyFill="1" applyBorder="1" applyAlignment="1">
      <alignment horizontal="center" vertical="center"/>
    </xf>
    <xf numFmtId="166" fontId="14" fillId="0" borderId="0" xfId="37" applyFont="1" applyBorder="1" applyAlignment="1">
      <alignment horizontal="center" vertical="center"/>
    </xf>
    <xf numFmtId="166" fontId="14" fillId="4" borderId="0" xfId="37" applyFont="1" applyFill="1" applyBorder="1" applyAlignment="1">
      <alignment horizontal="center" vertical="center"/>
    </xf>
    <xf numFmtId="0" fontId="15" fillId="0" borderId="0" xfId="1" applyFont="1" applyAlignment="1">
      <alignment horizontal="left" vertical="center"/>
    </xf>
    <xf numFmtId="166" fontId="15" fillId="0" borderId="0" xfId="37" applyFont="1" applyBorder="1" applyAlignment="1">
      <alignment horizontal="center" vertical="center"/>
    </xf>
    <xf numFmtId="0" fontId="20" fillId="0" borderId="0" xfId="1" applyFont="1" applyAlignment="1">
      <alignment horizontal="left" vertical="center"/>
    </xf>
    <xf numFmtId="166" fontId="20" fillId="0" borderId="0" xfId="37" applyFont="1" applyBorder="1" applyAlignment="1">
      <alignment horizontal="center" vertical="center"/>
    </xf>
    <xf numFmtId="0" fontId="127" fillId="0" borderId="3" xfId="1" applyFont="1" applyBorder="1" applyAlignment="1">
      <alignment horizontal="left" vertical="center"/>
    </xf>
    <xf numFmtId="166" fontId="127" fillId="0" borderId="3" xfId="37" applyFont="1" applyFill="1" applyBorder="1" applyAlignment="1">
      <alignment horizontal="center" vertical="center"/>
    </xf>
    <xf numFmtId="166" fontId="127" fillId="0" borderId="0" xfId="37" applyFont="1" applyFill="1" applyBorder="1" applyAlignment="1">
      <alignment horizontal="center" vertical="center"/>
    </xf>
    <xf numFmtId="166" fontId="31" fillId="0" borderId="0" xfId="37" applyFont="1" applyBorder="1" applyAlignment="1">
      <alignment horizontal="center" vertical="center"/>
    </xf>
    <xf numFmtId="221" fontId="16" fillId="0" borderId="0" xfId="1" applyNumberFormat="1" applyFont="1" applyAlignment="1">
      <alignment vertical="center"/>
    </xf>
    <xf numFmtId="0" fontId="16" fillId="0" borderId="0" xfId="1" applyFont="1" applyAlignment="1">
      <alignment horizontal="left" vertical="center" wrapText="1"/>
    </xf>
    <xf numFmtId="0" fontId="128" fillId="0" borderId="0" xfId="14" applyFont="1" applyAlignment="1">
      <alignment horizontal="centerContinuous" vertical="center"/>
    </xf>
    <xf numFmtId="0" fontId="129" fillId="0" borderId="0" xfId="14" applyFont="1" applyAlignment="1">
      <alignment horizontal="centerContinuous" vertical="center"/>
    </xf>
    <xf numFmtId="0" fontId="130" fillId="0" borderId="0" xfId="14" applyFont="1"/>
    <xf numFmtId="0" fontId="6" fillId="0" borderId="0" xfId="14" applyFont="1" applyAlignment="1">
      <alignment horizontal="centerContinuous" vertical="center"/>
    </xf>
    <xf numFmtId="0" fontId="129" fillId="0" borderId="0" xfId="14" applyFont="1" applyAlignment="1">
      <alignment horizontal="left" vertical="center"/>
    </xf>
    <xf numFmtId="0" fontId="131" fillId="0" borderId="0" xfId="14" applyFont="1"/>
    <xf numFmtId="164" fontId="8" fillId="0" borderId="0" xfId="14" applyNumberFormat="1" applyFont="1" applyAlignment="1">
      <alignment horizontal="center"/>
    </xf>
    <xf numFmtId="0" fontId="132" fillId="0" borderId="0" xfId="14" applyFont="1"/>
    <xf numFmtId="0" fontId="78" fillId="0" borderId="0" xfId="14"/>
    <xf numFmtId="0" fontId="133" fillId="0" borderId="0" xfId="14" applyFont="1"/>
    <xf numFmtId="0" fontId="41" fillId="0" borderId="0" xfId="14" applyFont="1" applyAlignment="1">
      <alignment horizontal="centerContinuous" vertical="center"/>
    </xf>
    <xf numFmtId="0" fontId="41" fillId="0" borderId="0" xfId="14" applyFont="1" applyAlignment="1">
      <alignment horizontal="center" vertical="center"/>
    </xf>
    <xf numFmtId="0" fontId="21" fillId="0" borderId="0" xfId="14" applyFont="1" applyAlignment="1">
      <alignment horizontal="centerContinuous" vertical="center"/>
    </xf>
    <xf numFmtId="0" fontId="9" fillId="0" borderId="0" xfId="14" applyFont="1" applyAlignment="1">
      <alignment horizontal="centerContinuous" vertical="center"/>
    </xf>
    <xf numFmtId="0" fontId="11" fillId="0" borderId="38" xfId="14" applyFont="1" applyBorder="1" applyAlignment="1">
      <alignment horizontal="center" vertical="center"/>
    </xf>
    <xf numFmtId="0" fontId="11" fillId="0" borderId="32" xfId="14" applyFont="1" applyBorder="1" applyAlignment="1">
      <alignment horizontal="center" vertical="center"/>
    </xf>
    <xf numFmtId="0" fontId="11" fillId="0" borderId="39" xfId="14" applyFont="1" applyBorder="1" applyAlignment="1">
      <alignment horizontal="center" vertical="center"/>
    </xf>
    <xf numFmtId="0" fontId="11" fillId="0" borderId="4" xfId="14" applyFont="1" applyBorder="1" applyAlignment="1">
      <alignment horizontal="center" vertical="center"/>
    </xf>
    <xf numFmtId="0" fontId="11" fillId="0" borderId="40" xfId="14" applyFont="1" applyBorder="1" applyAlignment="1">
      <alignment horizontal="center" vertical="center"/>
    </xf>
    <xf numFmtId="186" fontId="3" fillId="0" borderId="15" xfId="1" applyNumberFormat="1" applyFill="1" applyBorder="1"/>
    <xf numFmtId="186" fontId="3" fillId="0" borderId="16" xfId="1" applyNumberFormat="1" applyFill="1" applyBorder="1"/>
    <xf numFmtId="186" fontId="3" fillId="0" borderId="17" xfId="1" applyNumberFormat="1" applyFill="1" applyBorder="1"/>
    <xf numFmtId="0" fontId="3" fillId="0" borderId="41" xfId="1" applyBorder="1"/>
    <xf numFmtId="0" fontId="3" fillId="0" borderId="19" xfId="1" applyBorder="1"/>
    <xf numFmtId="186" fontId="3" fillId="0" borderId="19" xfId="1" applyNumberFormat="1" applyFill="1" applyBorder="1"/>
    <xf numFmtId="186" fontId="3" fillId="0" borderId="0" xfId="1" applyNumberFormat="1" applyFill="1"/>
    <xf numFmtId="186" fontId="3" fillId="0" borderId="20" xfId="1" applyNumberFormat="1" applyFill="1" applyBorder="1"/>
    <xf numFmtId="0" fontId="3" fillId="0" borderId="21" xfId="1" applyBorder="1" applyAlignment="1">
      <alignment horizontal="left"/>
    </xf>
    <xf numFmtId="0" fontId="3" fillId="0" borderId="23" xfId="1" applyBorder="1" applyAlignment="1">
      <alignment horizontal="left"/>
    </xf>
    <xf numFmtId="0" fontId="3" fillId="0" borderId="24" xfId="1" applyBorder="1" applyAlignment="1">
      <alignment horizontal="left"/>
    </xf>
    <xf numFmtId="186" fontId="3" fillId="0" borderId="21" xfId="1" applyNumberFormat="1" applyFill="1" applyBorder="1"/>
    <xf numFmtId="186" fontId="3" fillId="0" borderId="23" xfId="1" applyNumberFormat="1" applyFill="1" applyBorder="1"/>
    <xf numFmtId="186" fontId="3" fillId="0" borderId="24" xfId="1" applyNumberFormat="1" applyFill="1" applyBorder="1"/>
    <xf numFmtId="0" fontId="13" fillId="0" borderId="0" xfId="14" applyFont="1"/>
    <xf numFmtId="0" fontId="14" fillId="0" borderId="0" xfId="14" applyFont="1"/>
    <xf numFmtId="0" fontId="76" fillId="0" borderId="0" xfId="1" applyFont="1" applyAlignment="1">
      <alignment horizontal="center" vertical="center" wrapText="1"/>
    </xf>
    <xf numFmtId="0" fontId="134" fillId="0" borderId="0" xfId="1" applyFont="1"/>
    <xf numFmtId="0" fontId="135" fillId="0" borderId="0" xfId="1" applyFont="1" applyAlignment="1">
      <alignment horizontal="centerContinuous" vertical="center"/>
    </xf>
    <xf numFmtId="0" fontId="135" fillId="0" borderId="0" xfId="1" applyFont="1"/>
    <xf numFmtId="0" fontId="136" fillId="0" borderId="0" xfId="1" applyFont="1" applyAlignment="1">
      <alignment horizontal="center"/>
    </xf>
    <xf numFmtId="0" fontId="11" fillId="0" borderId="1" xfId="1" applyFont="1" applyBorder="1" applyAlignment="1">
      <alignment horizontal="center"/>
    </xf>
    <xf numFmtId="0" fontId="11" fillId="0" borderId="1" xfId="1" applyFont="1" applyBorder="1" applyAlignment="1">
      <alignment horizontal="center" vertical="center" wrapText="1"/>
    </xf>
    <xf numFmtId="0" fontId="11" fillId="0" borderId="0" xfId="1" applyFont="1" applyAlignment="1">
      <alignment horizontal="center"/>
    </xf>
    <xf numFmtId="0" fontId="11" fillId="0" borderId="0" xfId="1" applyFont="1" applyAlignment="1">
      <alignment horizontal="center" vertical="center" wrapText="1"/>
    </xf>
    <xf numFmtId="0" fontId="12" fillId="0" borderId="30" xfId="1" applyFont="1" applyBorder="1" applyAlignment="1">
      <alignment horizontal="centerContinuous" vertical="center" wrapText="1"/>
    </xf>
    <xf numFmtId="0" fontId="10" fillId="0" borderId="0" xfId="1" applyFont="1" applyAlignment="1">
      <alignment horizontal="center" vertical="center"/>
    </xf>
    <xf numFmtId="0" fontId="44" fillId="0" borderId="0" xfId="1" applyFont="1" applyAlignment="1">
      <alignment horizontal="center" vertical="top"/>
    </xf>
    <xf numFmtId="0" fontId="12" fillId="0" borderId="4" xfId="1" applyFont="1" applyBorder="1" applyAlignment="1">
      <alignment horizontal="center" vertical="center"/>
    </xf>
    <xf numFmtId="0" fontId="12" fillId="0" borderId="4" xfId="1" applyFont="1" applyBorder="1" applyAlignment="1">
      <alignment horizontal="center" vertical="center"/>
    </xf>
    <xf numFmtId="0" fontId="44" fillId="0" borderId="2" xfId="1" applyFont="1" applyBorder="1" applyAlignment="1">
      <alignment horizontal="center" vertical="top"/>
    </xf>
    <xf numFmtId="0" fontId="12" fillId="0" borderId="2" xfId="1" applyFont="1" applyBorder="1" applyAlignment="1">
      <alignment horizontal="center" vertical="center"/>
    </xf>
    <xf numFmtId="0" fontId="137" fillId="0" borderId="0" xfId="1" applyFont="1" applyAlignment="1">
      <alignment horizontal="center" vertical="top"/>
    </xf>
    <xf numFmtId="0" fontId="138" fillId="0" borderId="0" xfId="1" applyFont="1" applyAlignment="1">
      <alignment horizontal="center" vertical="center"/>
    </xf>
    <xf numFmtId="0" fontId="139" fillId="0" borderId="0" xfId="1" applyFont="1" applyAlignment="1">
      <alignment vertical="center"/>
    </xf>
    <xf numFmtId="0" fontId="69" fillId="0" borderId="0" xfId="1" applyFont="1" applyAlignment="1">
      <alignment horizontal="center" vertical="center"/>
    </xf>
    <xf numFmtId="0" fontId="69" fillId="0" borderId="0" xfId="1" applyFont="1" applyAlignment="1">
      <alignment vertical="center"/>
    </xf>
    <xf numFmtId="186" fontId="140" fillId="0" borderId="0" xfId="38" applyNumberFormat="1" applyFont="1" applyFill="1" applyBorder="1" applyAlignment="1" applyProtection="1">
      <alignment vertical="center"/>
    </xf>
    <xf numFmtId="0" fontId="141" fillId="0" borderId="0" xfId="39" applyFont="1" applyFill="1" applyBorder="1" applyAlignment="1" applyProtection="1">
      <alignment vertical="center"/>
    </xf>
    <xf numFmtId="0" fontId="142" fillId="0" borderId="0" xfId="39" applyFont="1" applyFill="1" applyBorder="1" applyAlignment="1" applyProtection="1">
      <alignment vertical="center"/>
    </xf>
    <xf numFmtId="0" fontId="143" fillId="0" borderId="0" xfId="1" applyFont="1" applyAlignment="1">
      <alignment vertical="center"/>
    </xf>
    <xf numFmtId="3" fontId="15" fillId="0" borderId="0" xfId="39" applyNumberFormat="1" applyFont="1" applyFill="1" applyBorder="1" applyAlignment="1" applyProtection="1">
      <alignment vertical="center"/>
    </xf>
    <xf numFmtId="0" fontId="14" fillId="0" borderId="0" xfId="1" applyFont="1" applyAlignment="1">
      <alignment horizontal="right" vertical="center"/>
    </xf>
    <xf numFmtId="3" fontId="14" fillId="0" borderId="0" xfId="1" applyNumberFormat="1" applyFont="1" applyAlignment="1">
      <alignment horizontal="right" vertical="center"/>
    </xf>
    <xf numFmtId="3" fontId="14" fillId="0" borderId="0" xfId="39" applyNumberFormat="1" applyFont="1" applyFill="1" applyBorder="1" applyAlignment="1" applyProtection="1">
      <alignment vertical="center"/>
    </xf>
    <xf numFmtId="3" fontId="143" fillId="0" borderId="0" xfId="1" applyNumberFormat="1" applyFont="1" applyAlignment="1">
      <alignment vertical="center"/>
    </xf>
    <xf numFmtId="0" fontId="14" fillId="0" borderId="0" xfId="1" applyFont="1" applyAlignment="1">
      <alignment horizontal="left"/>
    </xf>
    <xf numFmtId="0" fontId="14" fillId="0" borderId="1" xfId="1" applyFont="1" applyBorder="1" applyAlignment="1">
      <alignment horizontal="left"/>
    </xf>
    <xf numFmtId="0" fontId="14" fillId="0" borderId="1" xfId="1" applyFont="1" applyBorder="1"/>
    <xf numFmtId="0" fontId="69" fillId="0" borderId="0" xfId="1" applyFont="1" applyAlignment="1">
      <alignment horizontal="right"/>
    </xf>
    <xf numFmtId="0" fontId="69" fillId="0" borderId="0" xfId="1" applyFont="1"/>
    <xf numFmtId="3" fontId="69" fillId="0" borderId="0" xfId="39" applyNumberFormat="1" applyFont="1" applyFill="1" applyBorder="1" applyAlignment="1" applyProtection="1">
      <alignment vertical="center"/>
    </xf>
    <xf numFmtId="0" fontId="76" fillId="0" borderId="0" xfId="1" applyFont="1" applyAlignment="1">
      <alignment horizontal="center" wrapText="1"/>
    </xf>
    <xf numFmtId="0" fontId="24" fillId="0" borderId="0" xfId="1" applyFont="1" applyAlignment="1">
      <alignment horizontal="centerContinuous" vertical="center"/>
    </xf>
    <xf numFmtId="0" fontId="68" fillId="0" borderId="0" xfId="1" applyFont="1" applyAlignment="1">
      <alignment horizontal="centerContinuous" vertical="center"/>
    </xf>
    <xf numFmtId="0" fontId="11" fillId="0" borderId="1" xfId="1" applyFont="1" applyBorder="1" applyAlignment="1">
      <alignment horizontal="center"/>
    </xf>
    <xf numFmtId="0" fontId="112" fillId="0" borderId="1" xfId="1" applyFont="1" applyBorder="1" applyAlignment="1">
      <alignment horizontal="center" vertical="center" wrapText="1"/>
    </xf>
    <xf numFmtId="0" fontId="112" fillId="0" borderId="1" xfId="1" applyFont="1" applyBorder="1" applyAlignment="1">
      <alignment horizontal="center" vertical="center" wrapText="1"/>
    </xf>
    <xf numFmtId="0" fontId="112" fillId="0" borderId="1" xfId="1" applyFont="1" applyBorder="1" applyAlignment="1">
      <alignment horizontal="center" vertical="center"/>
    </xf>
    <xf numFmtId="0" fontId="112" fillId="0" borderId="1" xfId="1" applyFont="1" applyBorder="1" applyAlignment="1">
      <alignment horizontal="center" vertical="center"/>
    </xf>
    <xf numFmtId="0" fontId="112" fillId="0" borderId="0" xfId="1" applyFont="1" applyAlignment="1">
      <alignment horizontal="center" vertical="center" wrapText="1"/>
    </xf>
    <xf numFmtId="0" fontId="112" fillId="0" borderId="0" xfId="1" applyFont="1" applyAlignment="1">
      <alignment horizontal="center" vertical="center" wrapText="1"/>
    </xf>
    <xf numFmtId="0" fontId="112" fillId="0" borderId="0" xfId="1" applyFont="1" applyAlignment="1">
      <alignment horizontal="center" vertical="center"/>
    </xf>
    <xf numFmtId="0" fontId="112" fillId="0" borderId="0" xfId="1" applyFont="1" applyAlignment="1">
      <alignment horizontal="center" vertical="center"/>
    </xf>
    <xf numFmtId="0" fontId="11" fillId="0" borderId="2" xfId="1" applyFont="1" applyBorder="1" applyAlignment="1">
      <alignment horizontal="left"/>
    </xf>
    <xf numFmtId="0" fontId="114" fillId="0" borderId="30" xfId="1" applyFont="1" applyBorder="1" applyAlignment="1">
      <alignment horizontal="center"/>
    </xf>
    <xf numFmtId="0" fontId="114" fillId="0" borderId="2" xfId="1" applyFont="1" applyBorder="1" applyAlignment="1">
      <alignment horizontal="center"/>
    </xf>
    <xf numFmtId="0" fontId="112" fillId="0" borderId="30" xfId="1" applyFont="1" applyBorder="1" applyAlignment="1">
      <alignment horizontal="center"/>
    </xf>
    <xf numFmtId="0" fontId="144" fillId="0" borderId="0" xfId="1" applyFont="1"/>
    <xf numFmtId="0" fontId="145" fillId="0" borderId="0" xfId="1" applyFont="1"/>
    <xf numFmtId="0" fontId="146" fillId="0" borderId="0" xfId="1" applyFont="1"/>
    <xf numFmtId="222" fontId="115" fillId="0" borderId="0" xfId="1" applyNumberFormat="1" applyFont="1" applyAlignment="1">
      <alignment horizontal="right"/>
    </xf>
    <xf numFmtId="222" fontId="116" fillId="0" borderId="0" xfId="1" applyNumberFormat="1" applyFont="1" applyAlignment="1">
      <alignment horizontal="right"/>
    </xf>
    <xf numFmtId="186" fontId="19" fillId="0" borderId="0" xfId="38" applyNumberFormat="1" applyFont="1" applyFill="1"/>
    <xf numFmtId="222" fontId="116" fillId="0" borderId="3" xfId="1" applyNumberFormat="1" applyFont="1" applyBorder="1" applyAlignment="1">
      <alignment horizontal="right"/>
    </xf>
    <xf numFmtId="186" fontId="147" fillId="0" borderId="0" xfId="38" applyNumberFormat="1" applyFont="1" applyFill="1"/>
    <xf numFmtId="222" fontId="19" fillId="0" borderId="0" xfId="1" applyNumberFormat="1" applyFont="1"/>
    <xf numFmtId="186" fontId="27" fillId="0" borderId="0" xfId="38" applyNumberFormat="1" applyFont="1" applyFill="1"/>
    <xf numFmtId="186" fontId="106" fillId="0" borderId="0" xfId="38" applyNumberFormat="1" applyFont="1" applyFill="1"/>
    <xf numFmtId="0" fontId="148" fillId="0" borderId="0" xfId="40" applyFont="1" applyAlignment="1">
      <alignment horizontal="centerContinuous" vertical="top" wrapText="1"/>
    </xf>
    <xf numFmtId="0" fontId="149" fillId="0" borderId="0" xfId="40" applyFont="1" applyAlignment="1">
      <alignment horizontal="centerContinuous"/>
    </xf>
    <xf numFmtId="0" fontId="149" fillId="0" borderId="0" xfId="40" applyFont="1"/>
    <xf numFmtId="0" fontId="6" fillId="0" borderId="0" xfId="40" applyFont="1" applyAlignment="1">
      <alignment horizontal="center" vertical="center" wrapText="1"/>
    </xf>
    <xf numFmtId="0" fontId="6" fillId="0" borderId="0" xfId="40" applyFont="1"/>
    <xf numFmtId="169" fontId="8" fillId="0" borderId="0" xfId="40" applyNumberFormat="1" applyFont="1" applyAlignment="1">
      <alignment horizontal="centerContinuous" vertical="center" wrapText="1"/>
    </xf>
    <xf numFmtId="14" fontId="84" fillId="0" borderId="0" xfId="40" applyNumberFormat="1" applyFont="1" applyAlignment="1">
      <alignment horizontal="centerContinuous" vertical="top" wrapText="1"/>
    </xf>
    <xf numFmtId="0" fontId="84" fillId="0" borderId="0" xfId="40" applyFont="1" applyAlignment="1">
      <alignment horizontal="centerContinuous" vertical="top" wrapText="1"/>
    </xf>
    <xf numFmtId="184" fontId="148" fillId="0" borderId="0" xfId="40" applyNumberFormat="1" applyFont="1" applyAlignment="1">
      <alignment horizontal="center"/>
    </xf>
    <xf numFmtId="0" fontId="149" fillId="0" borderId="0" xfId="40" applyFont="1" applyAlignment="1">
      <alignment horizontal="center"/>
    </xf>
    <xf numFmtId="0" fontId="3" fillId="0" borderId="0" xfId="40"/>
    <xf numFmtId="0" fontId="3" fillId="0" borderId="3" xfId="40" applyBorder="1"/>
    <xf numFmtId="0" fontId="11" fillId="0" borderId="1" xfId="40" applyFont="1" applyBorder="1" applyAlignment="1">
      <alignment horizontal="center" vertical="center" wrapText="1"/>
    </xf>
    <xf numFmtId="0" fontId="11" fillId="0" borderId="26" xfId="40" applyFont="1" applyBorder="1" applyAlignment="1">
      <alignment horizontal="centerContinuous" vertical="center"/>
    </xf>
    <xf numFmtId="0" fontId="12" fillId="0" borderId="0" xfId="40" applyFont="1"/>
    <xf numFmtId="0" fontId="11" fillId="0" borderId="0" xfId="40" applyFont="1" applyAlignment="1">
      <alignment horizontal="center" vertical="center" wrapText="1"/>
    </xf>
    <xf numFmtId="0" fontId="12" fillId="0" borderId="27" xfId="40" applyFont="1" applyBorder="1" applyAlignment="1">
      <alignment horizontal="center" vertical="center" wrapText="1"/>
    </xf>
    <xf numFmtId="0" fontId="11" fillId="0" borderId="2" xfId="40" applyFont="1" applyBorder="1" applyAlignment="1">
      <alignment horizontal="center" vertical="center" wrapText="1"/>
    </xf>
    <xf numFmtId="0" fontId="12" fillId="0" borderId="5" xfId="40" applyFont="1" applyBorder="1" applyAlignment="1">
      <alignment horizontal="center" vertical="center" wrapText="1"/>
    </xf>
    <xf numFmtId="0" fontId="11" fillId="0" borderId="5" xfId="40" applyFont="1" applyBorder="1" applyAlignment="1">
      <alignment horizontal="center" vertical="center" wrapText="1"/>
    </xf>
    <xf numFmtId="0" fontId="150" fillId="0" borderId="0" xfId="40" applyFont="1" applyAlignment="1">
      <alignment horizontal="center" vertical="center" wrapText="1"/>
    </xf>
    <xf numFmtId="0" fontId="14" fillId="0" borderId="0" xfId="40" applyFont="1" applyAlignment="1">
      <alignment horizontal="center" vertical="center"/>
    </xf>
    <xf numFmtId="0" fontId="14" fillId="0" borderId="0" xfId="41" applyFont="1" applyAlignment="1" applyProtection="1">
      <alignment horizontal="left" vertical="center" wrapText="1"/>
      <protection locked="0"/>
    </xf>
    <xf numFmtId="2" fontId="14" fillId="0" borderId="0" xfId="42" applyNumberFormat="1" applyFont="1" applyFill="1" applyBorder="1" applyAlignment="1">
      <alignment horizontal="center" vertical="center"/>
    </xf>
    <xf numFmtId="2" fontId="15" fillId="0" borderId="0" xfId="42" applyNumberFormat="1" applyFont="1" applyFill="1" applyBorder="1" applyAlignment="1">
      <alignment horizontal="center" vertical="center"/>
    </xf>
    <xf numFmtId="0" fontId="151" fillId="0" borderId="0" xfId="40" applyFont="1" applyAlignment="1">
      <alignment vertical="center"/>
    </xf>
    <xf numFmtId="0" fontId="152" fillId="0" borderId="0" xfId="40" applyFont="1" applyAlignment="1">
      <alignment vertical="center"/>
    </xf>
    <xf numFmtId="2" fontId="15" fillId="0" borderId="3" xfId="42" applyNumberFormat="1" applyFont="1" applyFill="1" applyBorder="1" applyAlignment="1">
      <alignment horizontal="center" vertical="center"/>
    </xf>
    <xf numFmtId="0" fontId="20" fillId="0" borderId="0" xfId="40" applyFont="1"/>
    <xf numFmtId="166" fontId="20" fillId="0" borderId="0" xfId="43" applyFont="1" applyBorder="1" applyAlignment="1">
      <alignment horizontal="center"/>
    </xf>
    <xf numFmtId="0" fontId="19" fillId="0" borderId="0" xfId="40" applyFont="1"/>
    <xf numFmtId="0" fontId="14" fillId="0" borderId="0" xfId="40" applyFont="1" applyAlignment="1">
      <alignment horizontal="left" wrapText="1"/>
    </xf>
    <xf numFmtId="0" fontId="19" fillId="0" borderId="0" xfId="40" applyFont="1" applyAlignment="1">
      <alignment horizontal="left"/>
    </xf>
    <xf numFmtId="0" fontId="3" fillId="0" borderId="0" xfId="40" applyAlignment="1">
      <alignment horizontal="left"/>
    </xf>
    <xf numFmtId="0" fontId="14" fillId="0" borderId="0" xfId="40" applyFont="1"/>
    <xf numFmtId="43" fontId="14" fillId="0" borderId="0" xfId="44" applyFont="1" applyFill="1" applyBorder="1" applyAlignment="1">
      <alignment vertical="center"/>
    </xf>
    <xf numFmtId="2" fontId="3" fillId="0" borderId="0" xfId="40" applyNumberFormat="1"/>
    <xf numFmtId="0" fontId="59" fillId="0" borderId="0" xfId="1" applyFont="1"/>
    <xf numFmtId="0" fontId="149" fillId="0" borderId="0" xfId="1" applyFont="1" applyAlignment="1">
      <alignment horizontal="centerContinuous"/>
    </xf>
    <xf numFmtId="0" fontId="153" fillId="0" borderId="0" xfId="1" applyFont="1" applyAlignment="1">
      <alignment horizontal="centerContinuous"/>
    </xf>
    <xf numFmtId="0" fontId="3" fillId="0" borderId="0" xfId="1" applyFont="1" applyAlignment="1">
      <alignment horizontal="center"/>
    </xf>
    <xf numFmtId="0" fontId="112" fillId="0" borderId="2" xfId="1" applyFont="1" applyBorder="1" applyAlignment="1">
      <alignment horizontal="center"/>
    </xf>
    <xf numFmtId="0" fontId="11" fillId="0" borderId="0" xfId="32" applyFont="1" applyAlignment="1">
      <alignment horizontal="center" wrapText="1"/>
    </xf>
    <xf numFmtId="9" fontId="11" fillId="0" borderId="0" xfId="32" applyNumberFormat="1" applyFont="1" applyAlignment="1">
      <alignment horizontal="center" vertical="center" wrapText="1"/>
    </xf>
    <xf numFmtId="0" fontId="112" fillId="0" borderId="2" xfId="1" applyFont="1" applyBorder="1" applyAlignment="1">
      <alignment horizontal="center" vertical="center"/>
    </xf>
    <xf numFmtId="0" fontId="112" fillId="0" borderId="3" xfId="1" applyFont="1" applyBorder="1"/>
    <xf numFmtId="9" fontId="11" fillId="0" borderId="42" xfId="32" applyNumberFormat="1" applyFont="1" applyBorder="1" applyAlignment="1">
      <alignment horizontal="center" vertical="center"/>
    </xf>
    <xf numFmtId="9" fontId="11" fillId="0" borderId="3" xfId="32" applyNumberFormat="1" applyFont="1" applyBorder="1" applyAlignment="1">
      <alignment horizontal="center" vertical="center" wrapText="1"/>
    </xf>
    <xf numFmtId="0" fontId="11" fillId="0" borderId="3" xfId="32" applyFont="1" applyBorder="1" applyAlignment="1">
      <alignment horizontal="center" wrapText="1"/>
    </xf>
    <xf numFmtId="0" fontId="112" fillId="0" borderId="3" xfId="1" applyFont="1" applyBorder="1" applyAlignment="1">
      <alignment horizontal="center" vertical="center" wrapText="1"/>
    </xf>
    <xf numFmtId="37" fontId="115" fillId="0" borderId="0" xfId="1" applyNumberFormat="1" applyFont="1"/>
    <xf numFmtId="41" fontId="115" fillId="0" borderId="0" xfId="1" applyNumberFormat="1" applyFont="1" applyAlignment="1">
      <alignment vertical="center"/>
    </xf>
    <xf numFmtId="41" fontId="116" fillId="0" borderId="0" xfId="1" applyNumberFormat="1" applyFont="1" applyAlignment="1">
      <alignment vertical="center"/>
    </xf>
    <xf numFmtId="41" fontId="3" fillId="0" borderId="0" xfId="1" applyNumberFormat="1" applyFont="1"/>
    <xf numFmtId="41" fontId="116" fillId="0" borderId="3" xfId="1" applyNumberFormat="1" applyFont="1" applyBorder="1" applyAlignment="1">
      <alignment vertical="center"/>
    </xf>
    <xf numFmtId="223" fontId="116" fillId="0" borderId="0" xfId="1" applyNumberFormat="1" applyFont="1"/>
    <xf numFmtId="0" fontId="57" fillId="0" borderId="0" xfId="1" applyFont="1"/>
    <xf numFmtId="224" fontId="19" fillId="0" borderId="3" xfId="1" applyNumberFormat="1" applyFont="1" applyBorder="1"/>
    <xf numFmtId="0" fontId="11" fillId="0" borderId="2" xfId="1" quotePrefix="1" applyFont="1" applyBorder="1" applyAlignment="1">
      <alignment horizontal="center"/>
    </xf>
    <xf numFmtId="224" fontId="14" fillId="0" borderId="0" xfId="24" applyNumberFormat="1" applyFont="1" applyBorder="1" applyAlignment="1">
      <alignment horizontal="right" vertical="center"/>
    </xf>
    <xf numFmtId="224" fontId="15" fillId="0" borderId="0" xfId="24" applyNumberFormat="1" applyFont="1" applyBorder="1" applyAlignment="1">
      <alignment horizontal="right" vertical="center"/>
    </xf>
    <xf numFmtId="0" fontId="19" fillId="0" borderId="3" xfId="1" applyFont="1" applyBorder="1"/>
    <xf numFmtId="0" fontId="155" fillId="0" borderId="0" xfId="1" applyFont="1" applyAlignment="1">
      <alignment vertical="center"/>
    </xf>
    <xf numFmtId="0" fontId="41" fillId="0" borderId="0" xfId="1" applyFont="1" applyAlignment="1">
      <alignment horizontal="center" vertical="center"/>
    </xf>
    <xf numFmtId="0" fontId="60" fillId="0" borderId="0" xfId="1" applyFont="1" applyAlignment="1">
      <alignment vertical="center"/>
    </xf>
    <xf numFmtId="2" fontId="12" fillId="0" borderId="1" xfId="1" applyNumberFormat="1" applyFont="1" applyBorder="1" applyAlignment="1">
      <alignment horizontal="center" vertical="center" wrapText="1"/>
    </xf>
    <xf numFmtId="2" fontId="11" fillId="0" borderId="1" xfId="1" applyNumberFormat="1" applyFont="1" applyBorder="1" applyAlignment="1">
      <alignment horizontal="center" vertical="center" wrapText="1"/>
    </xf>
    <xf numFmtId="2" fontId="12" fillId="0" borderId="2" xfId="1" applyNumberFormat="1" applyFont="1" applyBorder="1" applyAlignment="1">
      <alignment horizontal="center" vertical="center" wrapText="1"/>
    </xf>
    <xf numFmtId="0" fontId="12" fillId="0" borderId="2" xfId="1" applyFont="1" applyBorder="1" applyAlignment="1">
      <alignment horizontal="center"/>
    </xf>
    <xf numFmtId="0" fontId="35" fillId="0" borderId="0" xfId="1" applyFont="1" applyAlignment="1">
      <alignment horizontal="center" vertical="center" wrapText="1"/>
    </xf>
    <xf numFmtId="2" fontId="34" fillId="0" borderId="0" xfId="1" applyNumberFormat="1" applyFont="1" applyAlignment="1">
      <alignment horizontal="center" vertical="center" wrapText="1"/>
    </xf>
    <xf numFmtId="2" fontId="38" fillId="0" borderId="0" xfId="1" applyNumberFormat="1" applyFont="1" applyAlignment="1">
      <alignment horizontal="center" vertical="center" wrapText="1"/>
    </xf>
    <xf numFmtId="2" fontId="14" fillId="0" borderId="0" xfId="1" applyNumberFormat="1" applyFont="1" applyAlignment="1">
      <alignment horizontal="center" vertical="center" wrapText="1"/>
    </xf>
    <xf numFmtId="186" fontId="14" fillId="0" borderId="0" xfId="38" applyNumberFormat="1" applyFont="1" applyFill="1" applyBorder="1" applyAlignment="1">
      <alignment vertical="center"/>
    </xf>
    <xf numFmtId="218" fontId="14" fillId="0" borderId="0" xfId="1" applyNumberFormat="1" applyFont="1" applyAlignment="1">
      <alignment vertical="center"/>
    </xf>
    <xf numFmtId="225" fontId="14" fillId="0" borderId="0" xfId="42" applyNumberFormat="1" applyFont="1" applyFill="1" applyBorder="1" applyAlignment="1">
      <alignment vertical="center"/>
    </xf>
    <xf numFmtId="2" fontId="15" fillId="0" borderId="3" xfId="1" applyNumberFormat="1" applyFont="1" applyBorder="1" applyAlignment="1">
      <alignment horizontal="center" vertical="center" wrapText="1"/>
    </xf>
    <xf numFmtId="186" fontId="15" fillId="0" borderId="0" xfId="38" applyNumberFormat="1" applyFont="1" applyFill="1" applyBorder="1" applyAlignment="1">
      <alignment vertical="center"/>
    </xf>
    <xf numFmtId="170" fontId="15" fillId="0" borderId="0" xfId="1" applyNumberFormat="1" applyFont="1" applyAlignment="1">
      <alignment vertical="center"/>
    </xf>
    <xf numFmtId="166" fontId="14" fillId="0" borderId="0" xfId="45" applyNumberFormat="1" applyFont="1" applyBorder="1" applyAlignment="1">
      <alignment horizontal="right" vertical="center"/>
    </xf>
    <xf numFmtId="166" fontId="15" fillId="0" borderId="0" xfId="45" applyNumberFormat="1" applyFont="1" applyBorder="1" applyAlignment="1">
      <alignment horizontal="right" vertical="center"/>
    </xf>
    <xf numFmtId="226" fontId="14" fillId="0" borderId="0" xfId="1" applyNumberFormat="1" applyFont="1" applyAlignment="1">
      <alignment vertical="center"/>
    </xf>
    <xf numFmtId="166" fontId="15" fillId="0" borderId="0" xfId="45" applyNumberFormat="1" applyFont="1" applyFill="1" applyBorder="1" applyAlignment="1">
      <alignment horizontal="right" vertical="center"/>
    </xf>
    <xf numFmtId="166" fontId="15" fillId="0" borderId="3" xfId="45" applyNumberFormat="1" applyFont="1" applyBorder="1" applyAlignment="1">
      <alignment horizontal="right" vertical="center"/>
    </xf>
    <xf numFmtId="226" fontId="106" fillId="0" borderId="0" xfId="1" applyNumberFormat="1" applyFont="1" applyAlignment="1">
      <alignment vertical="center"/>
    </xf>
    <xf numFmtId="226" fontId="15" fillId="0" borderId="0" xfId="1" applyNumberFormat="1" applyFont="1"/>
    <xf numFmtId="188" fontId="8" fillId="0" borderId="0" xfId="1" applyNumberFormat="1" applyFont="1" applyAlignment="1" applyProtection="1">
      <alignment horizontal="center"/>
      <protection locked="0"/>
    </xf>
    <xf numFmtId="0" fontId="5" fillId="0" borderId="0" xfId="1" applyFont="1" applyAlignment="1" applyProtection="1">
      <alignment horizontal="centerContinuous" vertical="center"/>
      <protection locked="0"/>
    </xf>
    <xf numFmtId="0" fontId="5" fillId="0" borderId="0" xfId="1" applyFont="1" applyAlignment="1" applyProtection="1">
      <alignment vertical="center"/>
      <protection locked="0"/>
    </xf>
    <xf numFmtId="0" fontId="11" fillId="0" borderId="25" xfId="1" applyFont="1" applyBorder="1" applyAlignment="1" applyProtection="1">
      <alignment horizontal="center" vertical="center"/>
      <protection locked="0"/>
    </xf>
    <xf numFmtId="0" fontId="11" fillId="0" borderId="1" xfId="1" applyFont="1" applyBorder="1" applyAlignment="1" applyProtection="1">
      <alignment horizontal="center" vertical="center"/>
      <protection locked="0"/>
    </xf>
    <xf numFmtId="0" fontId="11" fillId="0" borderId="25" xfId="1" applyFont="1" applyBorder="1" applyAlignment="1" applyProtection="1">
      <alignment horizontal="center" vertical="center" wrapText="1"/>
      <protection locked="0"/>
    </xf>
    <xf numFmtId="0" fontId="11" fillId="0" borderId="0" xfId="1" applyFont="1" applyAlignment="1" applyProtection="1">
      <alignment horizontal="center" vertical="center"/>
      <protection locked="0"/>
    </xf>
    <xf numFmtId="0" fontId="11" fillId="0" borderId="0" xfId="1" applyFont="1" applyAlignment="1" applyProtection="1">
      <alignment horizontal="center" vertical="center"/>
      <protection locked="0"/>
    </xf>
    <xf numFmtId="0" fontId="11" fillId="0" borderId="30" xfId="1" applyFont="1" applyBorder="1" applyAlignment="1" applyProtection="1">
      <alignment horizontal="center" vertical="center"/>
      <protection locked="0"/>
    </xf>
    <xf numFmtId="0" fontId="11" fillId="0" borderId="0" xfId="1" applyFont="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2" fillId="0" borderId="30" xfId="1" applyFont="1" applyBorder="1" applyAlignment="1" applyProtection="1">
      <alignment horizontal="center" vertical="center"/>
      <protection locked="0"/>
    </xf>
    <xf numFmtId="0" fontId="12" fillId="0" borderId="30" xfId="1" applyFont="1" applyBorder="1" applyAlignment="1" applyProtection="1">
      <alignment horizontal="center" vertical="center" wrapText="1"/>
      <protection locked="0"/>
    </xf>
    <xf numFmtId="0" fontId="62" fillId="0" borderId="0" xfId="1" applyFont="1" applyAlignment="1" applyProtection="1">
      <alignment vertical="center"/>
      <protection locked="0"/>
    </xf>
    <xf numFmtId="0" fontId="157" fillId="0" borderId="0" xfId="1" applyFont="1" applyAlignment="1" applyProtection="1">
      <alignment vertical="center"/>
      <protection locked="0"/>
    </xf>
    <xf numFmtId="227" fontId="14" fillId="0" borderId="0" xfId="46" applyNumberFormat="1" applyFont="1" applyFill="1" applyBorder="1" applyAlignment="1" applyProtection="1">
      <alignment horizontal="left" vertical="center"/>
      <protection locked="0"/>
    </xf>
    <xf numFmtId="227" fontId="15" fillId="0" borderId="0" xfId="46" applyNumberFormat="1" applyFont="1" applyFill="1" applyBorder="1" applyAlignment="1" applyProtection="1">
      <alignment horizontal="left" vertical="center"/>
      <protection locked="0"/>
    </xf>
    <xf numFmtId="227" fontId="14" fillId="0" borderId="0" xfId="46" applyNumberFormat="1" applyFont="1" applyFill="1" applyBorder="1" applyAlignment="1" applyProtection="1">
      <alignment horizontal="left" vertical="center" wrapText="1"/>
      <protection locked="0"/>
    </xf>
    <xf numFmtId="0" fontId="15" fillId="0" borderId="0" xfId="1" applyFont="1" applyAlignment="1" applyProtection="1">
      <alignment vertical="center"/>
      <protection locked="0"/>
    </xf>
    <xf numFmtId="227" fontId="15" fillId="0" borderId="3" xfId="46" applyNumberFormat="1" applyFont="1" applyFill="1" applyBorder="1" applyAlignment="1" applyProtection="1">
      <alignment horizontal="left" vertical="center"/>
      <protection locked="0"/>
    </xf>
    <xf numFmtId="227" fontId="14" fillId="0" borderId="3" xfId="46" applyNumberFormat="1" applyFont="1" applyFill="1" applyBorder="1" applyAlignment="1" applyProtection="1">
      <alignment horizontal="left" vertical="center"/>
      <protection locked="0"/>
    </xf>
    <xf numFmtId="227" fontId="14" fillId="0" borderId="0" xfId="1" applyNumberFormat="1" applyFont="1" applyAlignment="1" applyProtection="1">
      <alignment vertical="center"/>
      <protection locked="0"/>
    </xf>
    <xf numFmtId="186" fontId="14" fillId="0" borderId="0" xfId="38" applyNumberFormat="1" applyFont="1" applyFill="1" applyAlignment="1" applyProtection="1">
      <alignment vertical="center"/>
      <protection locked="0"/>
    </xf>
    <xf numFmtId="227" fontId="12" fillId="0" borderId="0" xfId="1" applyNumberFormat="1" applyFont="1" applyAlignment="1" applyProtection="1">
      <alignment vertical="center"/>
      <protection locked="0"/>
    </xf>
    <xf numFmtId="0" fontId="76" fillId="0" borderId="0" xfId="1" applyFont="1" applyAlignment="1">
      <alignment horizontal="centerContinuous" vertical="center"/>
    </xf>
    <xf numFmtId="169" fontId="29" fillId="0" borderId="0" xfId="1" applyNumberFormat="1" applyFont="1" applyAlignment="1">
      <alignment horizontal="centerContinuous" vertical="center"/>
    </xf>
    <xf numFmtId="0" fontId="158" fillId="0" borderId="0" xfId="1" applyFont="1" applyAlignment="1">
      <alignment horizontal="centerContinuous" vertical="center"/>
    </xf>
    <xf numFmtId="0" fontId="12" fillId="0" borderId="1" xfId="1" applyFont="1" applyBorder="1" applyAlignment="1">
      <alignment horizontal="right" textRotation="90" wrapText="1"/>
    </xf>
    <xf numFmtId="0" fontId="12" fillId="0" borderId="0" xfId="1" applyFont="1" applyAlignment="1">
      <alignment horizontal="right"/>
    </xf>
    <xf numFmtId="0" fontId="159" fillId="0" borderId="2" xfId="1" applyFont="1" applyBorder="1" applyAlignment="1">
      <alignment horizontal="left" vertical="center"/>
    </xf>
    <xf numFmtId="0" fontId="72" fillId="0" borderId="2" xfId="1" applyFont="1" applyBorder="1" applyAlignment="1">
      <alignment vertical="center"/>
    </xf>
    <xf numFmtId="0" fontId="116" fillId="0" borderId="0" xfId="1" applyFont="1" applyAlignment="1">
      <alignment horizontal="left" vertical="center"/>
    </xf>
    <xf numFmtId="0" fontId="47" fillId="0" borderId="0" xfId="1" applyFont="1" applyAlignment="1">
      <alignment vertical="center"/>
    </xf>
    <xf numFmtId="166" fontId="14" fillId="0" borderId="0" xfId="47" applyNumberFormat="1" applyFont="1" applyFill="1" applyBorder="1" applyAlignment="1">
      <alignment horizontal="right" vertical="center"/>
    </xf>
    <xf numFmtId="166" fontId="15" fillId="0" borderId="0" xfId="47" applyNumberFormat="1" applyFont="1" applyFill="1" applyBorder="1" applyAlignment="1">
      <alignment horizontal="right" vertical="center"/>
    </xf>
    <xf numFmtId="0" fontId="15" fillId="0" borderId="3" xfId="1" applyFont="1" applyBorder="1" applyAlignment="1">
      <alignment vertical="center" wrapText="1"/>
    </xf>
    <xf numFmtId="166" fontId="15" fillId="0" borderId="3" xfId="47" applyNumberFormat="1" applyFont="1" applyFill="1" applyBorder="1" applyAlignment="1">
      <alignment horizontal="right" vertical="center"/>
    </xf>
    <xf numFmtId="43" fontId="12" fillId="3" borderId="0" xfId="38" applyFont="1" applyFill="1"/>
    <xf numFmtId="43" fontId="12" fillId="0" borderId="0" xfId="38" applyFont="1" applyFill="1"/>
    <xf numFmtId="43" fontId="6" fillId="0" borderId="0" xfId="38" applyFont="1" applyFill="1"/>
    <xf numFmtId="43" fontId="6" fillId="3" borderId="0" xfId="38" applyFont="1" applyFill="1"/>
    <xf numFmtId="169" fontId="11" fillId="3" borderId="0" xfId="38" applyNumberFormat="1" applyFont="1" applyFill="1" applyBorder="1" applyAlignment="1">
      <alignment horizontal="left"/>
    </xf>
    <xf numFmtId="169" fontId="8" fillId="3" borderId="0" xfId="38" applyNumberFormat="1" applyFont="1" applyFill="1" applyBorder="1" applyAlignment="1">
      <alignment horizontal="center"/>
    </xf>
    <xf numFmtId="43" fontId="12" fillId="3" borderId="0" xfId="38" applyFont="1" applyFill="1" applyBorder="1"/>
    <xf numFmtId="190" fontId="11" fillId="3" borderId="0" xfId="38" applyNumberFormat="1" applyFont="1" applyFill="1" applyBorder="1"/>
    <xf numFmtId="43" fontId="15" fillId="3" borderId="6" xfId="38" applyFont="1" applyFill="1" applyBorder="1"/>
    <xf numFmtId="195" fontId="11" fillId="0" borderId="7" xfId="9" applyNumberFormat="1" applyFont="1" applyBorder="1" applyAlignment="1" applyProtection="1">
      <alignment horizontal="center" vertical="center" wrapText="1"/>
    </xf>
    <xf numFmtId="195" fontId="11" fillId="0" borderId="8" xfId="9" applyNumberFormat="1" applyFont="1" applyBorder="1" applyAlignment="1" applyProtection="1">
      <alignment horizontal="center" vertical="center" wrapText="1"/>
    </xf>
    <xf numFmtId="195" fontId="11" fillId="0" borderId="9" xfId="9" applyNumberFormat="1" applyFont="1" applyBorder="1" applyAlignment="1" applyProtection="1">
      <alignment horizontal="center" vertical="center" wrapText="1"/>
    </xf>
    <xf numFmtId="195" fontId="11" fillId="0" borderId="13" xfId="9" applyNumberFormat="1" applyFont="1" applyBorder="1" applyAlignment="1" applyProtection="1">
      <alignment horizontal="center" vertical="center" wrapText="1"/>
    </xf>
    <xf numFmtId="49" fontId="11" fillId="0" borderId="13" xfId="9" applyNumberFormat="1" applyFont="1" applyBorder="1" applyAlignment="1" applyProtection="1">
      <alignment horizontal="center" vertical="center" wrapText="1"/>
    </xf>
    <xf numFmtId="43" fontId="15" fillId="3" borderId="14" xfId="38" applyFont="1" applyFill="1" applyBorder="1" applyAlignment="1">
      <alignment horizontal="center" vertical="center" wrapText="1"/>
    </xf>
    <xf numFmtId="43" fontId="11" fillId="3" borderId="43" xfId="38" applyFont="1" applyFill="1" applyBorder="1" applyAlignment="1">
      <alignment horizontal="center" vertical="center" wrapText="1"/>
    </xf>
    <xf numFmtId="43" fontId="11" fillId="3" borderId="5" xfId="38" applyFont="1" applyFill="1" applyBorder="1" applyAlignment="1">
      <alignment horizontal="center" vertical="center" wrapText="1"/>
    </xf>
    <xf numFmtId="43" fontId="11" fillId="3" borderId="44" xfId="38" applyFont="1" applyFill="1" applyBorder="1" applyAlignment="1">
      <alignment horizontal="center" vertical="center" wrapText="1"/>
    </xf>
    <xf numFmtId="43" fontId="14" fillId="0" borderId="0" xfId="38" applyFont="1" applyFill="1"/>
    <xf numFmtId="43" fontId="15" fillId="3" borderId="13" xfId="38" applyFont="1" applyFill="1" applyBorder="1"/>
    <xf numFmtId="186" fontId="15" fillId="3" borderId="7" xfId="38" applyNumberFormat="1" applyFont="1" applyFill="1" applyBorder="1"/>
    <xf numFmtId="186" fontId="15" fillId="3" borderId="8" xfId="38" applyNumberFormat="1" applyFont="1" applyFill="1" applyBorder="1"/>
    <xf numFmtId="186" fontId="15" fillId="3" borderId="9" xfId="38" applyNumberFormat="1" applyFont="1" applyFill="1" applyBorder="1"/>
    <xf numFmtId="186" fontId="14" fillId="0" borderId="0" xfId="38" applyNumberFormat="1" applyFont="1" applyFill="1"/>
    <xf numFmtId="43" fontId="14" fillId="3" borderId="10" xfId="38" applyFont="1" applyFill="1" applyBorder="1"/>
    <xf numFmtId="186" fontId="14" fillId="3" borderId="45" xfId="38" applyNumberFormat="1" applyFont="1" applyFill="1" applyBorder="1"/>
    <xf numFmtId="186" fontId="14" fillId="3" borderId="27" xfId="38" applyNumberFormat="1" applyFont="1" applyFill="1" applyBorder="1"/>
    <xf numFmtId="186" fontId="14" fillId="3" borderId="0" xfId="38" applyNumberFormat="1" applyFont="1" applyFill="1" applyBorder="1"/>
    <xf numFmtId="186" fontId="14" fillId="3" borderId="46" xfId="38" applyNumberFormat="1" applyFont="1" applyFill="1" applyBorder="1"/>
    <xf numFmtId="43" fontId="15" fillId="3" borderId="13" xfId="38" applyFont="1" applyFill="1" applyBorder="1" applyAlignment="1"/>
    <xf numFmtId="186" fontId="15" fillId="3" borderId="7" xfId="38" applyNumberFormat="1" applyFont="1" applyFill="1" applyBorder="1" applyAlignment="1"/>
    <xf numFmtId="186" fontId="15" fillId="3" borderId="8" xfId="38" applyNumberFormat="1" applyFont="1" applyFill="1" applyBorder="1" applyAlignment="1"/>
    <xf numFmtId="186" fontId="15" fillId="3" borderId="9" xfId="38" applyNumberFormat="1" applyFont="1" applyFill="1" applyBorder="1" applyAlignment="1"/>
    <xf numFmtId="186" fontId="14" fillId="3" borderId="12" xfId="38" applyNumberFormat="1" applyFont="1" applyFill="1" applyBorder="1"/>
    <xf numFmtId="186" fontId="14" fillId="3" borderId="11" xfId="38" applyNumberFormat="1" applyFont="1" applyFill="1" applyBorder="1"/>
    <xf numFmtId="43" fontId="14" fillId="3" borderId="14" xfId="38" applyFont="1" applyFill="1" applyBorder="1"/>
    <xf numFmtId="186" fontId="14" fillId="3" borderId="43" xfId="38" applyNumberFormat="1" applyFont="1" applyFill="1" applyBorder="1"/>
    <xf numFmtId="186" fontId="14" fillId="3" borderId="5" xfId="38" applyNumberFormat="1" applyFont="1" applyFill="1" applyBorder="1"/>
    <xf numFmtId="186" fontId="14" fillId="3" borderId="44" xfId="38" applyNumberFormat="1" applyFont="1" applyFill="1" applyBorder="1"/>
    <xf numFmtId="43" fontId="14" fillId="3" borderId="27" xfId="38" applyFont="1" applyFill="1" applyBorder="1"/>
    <xf numFmtId="190" fontId="14" fillId="3" borderId="27" xfId="38" applyNumberFormat="1" applyFont="1" applyFill="1" applyBorder="1" applyAlignment="1">
      <alignment horizontal="right"/>
    </xf>
    <xf numFmtId="43" fontId="14" fillId="3" borderId="0" xfId="38" applyFont="1" applyFill="1"/>
    <xf numFmtId="186" fontId="14" fillId="3" borderId="0" xfId="38" applyNumberFormat="1" applyFont="1" applyFill="1"/>
    <xf numFmtId="0" fontId="160" fillId="0" borderId="0" xfId="1" applyFont="1" applyAlignment="1">
      <alignment horizontal="left"/>
    </xf>
    <xf numFmtId="2" fontId="15" fillId="0" borderId="35" xfId="1" applyNumberFormat="1" applyFont="1" applyBorder="1" applyAlignment="1">
      <alignment horizontal="center"/>
    </xf>
    <xf numFmtId="228" fontId="12" fillId="0" borderId="0" xfId="1" applyNumberFormat="1" applyFont="1"/>
    <xf numFmtId="2" fontId="14" fillId="0" borderId="36" xfId="1" applyNumberFormat="1" applyFont="1" applyBorder="1" applyAlignment="1">
      <alignment horizontal="center"/>
    </xf>
    <xf numFmtId="2" fontId="14" fillId="0" borderId="36" xfId="1" applyNumberFormat="1" applyFont="1" applyBorder="1"/>
    <xf numFmtId="2" fontId="15" fillId="0" borderId="35" xfId="1" applyNumberFormat="1" applyFont="1" applyBorder="1" applyAlignment="1">
      <alignment horizontal="center" vertical="center"/>
    </xf>
    <xf numFmtId="43" fontId="15" fillId="0" borderId="35" xfId="1" applyNumberFormat="1" applyFont="1" applyBorder="1" applyAlignment="1">
      <alignment horizontal="center" vertical="center"/>
    </xf>
    <xf numFmtId="0" fontId="11" fillId="0" borderId="0" xfId="1" applyFont="1" applyProtection="1">
      <protection locked="0"/>
    </xf>
    <xf numFmtId="0" fontId="11" fillId="0" borderId="0" xfId="1" applyFont="1" applyAlignment="1" applyProtection="1">
      <alignment horizontal="center"/>
      <protection locked="0"/>
    </xf>
    <xf numFmtId="0" fontId="12" fillId="0" borderId="0" xfId="1" applyFont="1" applyAlignment="1" applyProtection="1">
      <alignment horizontal="centerContinuous" vertical="center"/>
      <protection locked="0"/>
    </xf>
    <xf numFmtId="229" fontId="23" fillId="0" borderId="0" xfId="1" applyNumberFormat="1" applyFont="1" applyAlignment="1" applyProtection="1">
      <alignment horizontal="centerContinuous"/>
      <protection locked="0"/>
    </xf>
    <xf numFmtId="229" fontId="44" fillId="0" borderId="0" xfId="1" applyNumberFormat="1" applyFont="1" applyAlignment="1" applyProtection="1">
      <alignment horizontal="centerContinuous"/>
      <protection locked="0"/>
    </xf>
    <xf numFmtId="0" fontId="44" fillId="0" borderId="0" xfId="1" applyFont="1" applyProtection="1">
      <protection locked="0"/>
    </xf>
    <xf numFmtId="169" fontId="5" fillId="0" borderId="0" xfId="1" applyNumberFormat="1" applyFont="1" applyAlignment="1" applyProtection="1">
      <alignment horizontal="center" vertical="center"/>
      <protection locked="0"/>
    </xf>
    <xf numFmtId="0" fontId="5" fillId="0" borderId="0" xfId="1" applyFont="1" applyProtection="1">
      <protection locked="0"/>
    </xf>
    <xf numFmtId="169" fontId="5" fillId="0" borderId="0" xfId="1" applyNumberFormat="1" applyFont="1" applyAlignment="1" applyProtection="1">
      <alignment horizontal="center" vertical="center"/>
      <protection locked="0"/>
    </xf>
    <xf numFmtId="186" fontId="11" fillId="0" borderId="25" xfId="38" applyNumberFormat="1" applyFont="1" applyFill="1" applyBorder="1" applyAlignment="1" applyProtection="1">
      <alignment horizontal="center" vertical="center" wrapText="1"/>
      <protection locked="0"/>
    </xf>
    <xf numFmtId="0" fontId="11" fillId="0" borderId="2" xfId="1" applyFont="1" applyBorder="1" applyAlignment="1" applyProtection="1">
      <alignment horizontal="center" vertical="center" wrapText="1"/>
      <protection locked="0"/>
    </xf>
    <xf numFmtId="0" fontId="161" fillId="0" borderId="4" xfId="48" applyFont="1" applyBorder="1" applyProtection="1">
      <protection locked="0"/>
    </xf>
    <xf numFmtId="1" fontId="62" fillId="0" borderId="0" xfId="1" applyNumberFormat="1" applyFont="1" applyAlignment="1" applyProtection="1">
      <alignment horizontal="center"/>
      <protection locked="0"/>
    </xf>
    <xf numFmtId="2" fontId="12" fillId="0" borderId="0" xfId="1" applyNumberFormat="1" applyFont="1" applyAlignment="1" applyProtection="1">
      <alignment horizontal="center"/>
      <protection locked="0"/>
    </xf>
    <xf numFmtId="186" fontId="12" fillId="0" borderId="0" xfId="1" applyNumberFormat="1" applyFont="1" applyProtection="1">
      <protection locked="0"/>
    </xf>
    <xf numFmtId="49" fontId="14" fillId="0" borderId="0" xfId="46" applyNumberFormat="1" applyFont="1" applyFill="1" applyBorder="1" applyAlignment="1" applyProtection="1">
      <alignment horizontal="left"/>
      <protection locked="0"/>
    </xf>
    <xf numFmtId="230" fontId="14" fillId="0" borderId="0" xfId="46" applyNumberFormat="1" applyFont="1" applyFill="1" applyBorder="1" applyAlignment="1" applyProtection="1">
      <alignment horizontal="center"/>
      <protection locked="0"/>
    </xf>
    <xf numFmtId="227" fontId="15" fillId="0" borderId="0" xfId="46" applyNumberFormat="1" applyFont="1" applyFill="1" applyBorder="1" applyAlignment="1" applyProtection="1">
      <alignment horizontal="center"/>
      <protection locked="0"/>
    </xf>
    <xf numFmtId="0" fontId="15" fillId="0" borderId="3" xfId="1" applyFont="1" applyBorder="1" applyAlignment="1" applyProtection="1">
      <alignment horizontal="left" wrapText="1"/>
      <protection locked="0"/>
    </xf>
    <xf numFmtId="230" fontId="15" fillId="0" borderId="3" xfId="46" applyNumberFormat="1" applyFont="1" applyFill="1" applyBorder="1" applyAlignment="1" applyProtection="1">
      <alignment horizontal="center"/>
      <protection locked="0"/>
    </xf>
    <xf numFmtId="227" fontId="15" fillId="0" borderId="3" xfId="46" applyNumberFormat="1" applyFont="1" applyFill="1" applyBorder="1" applyAlignment="1" applyProtection="1">
      <alignment horizontal="center"/>
      <protection locked="0"/>
    </xf>
    <xf numFmtId="230" fontId="12" fillId="0" borderId="0" xfId="1" applyNumberFormat="1" applyFont="1" applyProtection="1">
      <protection locked="0"/>
    </xf>
    <xf numFmtId="0" fontId="163" fillId="3" borderId="0" xfId="49" applyFont="1" applyFill="1"/>
    <xf numFmtId="0" fontId="6" fillId="3" borderId="0" xfId="49" applyFont="1" applyFill="1" applyAlignment="1">
      <alignment horizontal="center"/>
    </xf>
    <xf numFmtId="0" fontId="164" fillId="3" borderId="0" xfId="49" applyFont="1" applyFill="1"/>
    <xf numFmtId="0" fontId="165" fillId="3" borderId="0" xfId="49" applyFont="1" applyFill="1"/>
    <xf numFmtId="0" fontId="41" fillId="3" borderId="0" xfId="49" applyFont="1" applyFill="1" applyAlignment="1">
      <alignment horizontal="center" vertical="center"/>
    </xf>
    <xf numFmtId="0" fontId="11" fillId="3" borderId="1" xfId="50" applyFont="1" applyFill="1" applyBorder="1" applyAlignment="1">
      <alignment horizontal="center" vertical="center"/>
    </xf>
    <xf numFmtId="0" fontId="11" fillId="3" borderId="1" xfId="49" applyFont="1" applyFill="1" applyBorder="1" applyAlignment="1">
      <alignment horizontal="center" vertical="center"/>
    </xf>
    <xf numFmtId="0" fontId="11" fillId="3" borderId="1" xfId="49" applyFont="1" applyFill="1" applyBorder="1" applyAlignment="1">
      <alignment horizontal="center" vertical="center"/>
    </xf>
    <xf numFmtId="0" fontId="11" fillId="3" borderId="1" xfId="49" applyFont="1" applyFill="1" applyBorder="1" applyAlignment="1">
      <alignment horizontal="center" vertical="center" wrapText="1"/>
    </xf>
    <xf numFmtId="0" fontId="11" fillId="3" borderId="2" xfId="50" applyFont="1" applyFill="1" applyBorder="1" applyAlignment="1">
      <alignment horizontal="center" vertical="center"/>
    </xf>
    <xf numFmtId="0" fontId="11" fillId="3" borderId="2" xfId="49" applyFont="1" applyFill="1" applyBorder="1" applyAlignment="1">
      <alignment horizontal="center" vertical="center"/>
    </xf>
    <xf numFmtId="0" fontId="11" fillId="3" borderId="2" xfId="49" applyFont="1" applyFill="1" applyBorder="1" applyAlignment="1">
      <alignment horizontal="center" vertical="center" wrapText="1"/>
    </xf>
    <xf numFmtId="0" fontId="11" fillId="3" borderId="2" xfId="49" applyFont="1" applyFill="1" applyBorder="1" applyAlignment="1">
      <alignment horizontal="center" vertical="center" wrapText="1"/>
    </xf>
    <xf numFmtId="49" fontId="14" fillId="3" borderId="0" xfId="50" applyNumberFormat="1" applyFont="1" applyFill="1" applyAlignment="1">
      <alignment horizontal="left" vertical="center"/>
    </xf>
    <xf numFmtId="0" fontId="14" fillId="3" borderId="0" xfId="49" applyFont="1" applyFill="1" applyAlignment="1">
      <alignment horizontal="left" vertical="center"/>
    </xf>
    <xf numFmtId="231" fontId="14" fillId="3" borderId="0" xfId="51" applyNumberFormat="1" applyFont="1" applyFill="1" applyBorder="1" applyAlignment="1">
      <alignment horizontal="center" vertical="center"/>
    </xf>
    <xf numFmtId="231" fontId="15" fillId="3" borderId="0" xfId="51" applyNumberFormat="1" applyFont="1" applyFill="1" applyBorder="1" applyAlignment="1">
      <alignment horizontal="center" vertical="center"/>
    </xf>
    <xf numFmtId="231" fontId="115" fillId="3" borderId="0" xfId="49" applyNumberFormat="1" applyFont="1" applyFill="1"/>
    <xf numFmtId="0" fontId="115" fillId="3" borderId="0" xfId="49" applyFont="1" applyFill="1"/>
    <xf numFmtId="0" fontId="15" fillId="3" borderId="47" xfId="50" applyFont="1" applyFill="1" applyBorder="1" applyAlignment="1">
      <alignment horizontal="left" vertical="center"/>
    </xf>
    <xf numFmtId="0" fontId="14" fillId="3" borderId="47" xfId="49" applyFont="1" applyFill="1" applyBorder="1" applyAlignment="1">
      <alignment horizontal="left" vertical="center"/>
    </xf>
    <xf numFmtId="231" fontId="15" fillId="3" borderId="47" xfId="51" applyNumberFormat="1" applyFont="1" applyFill="1" applyBorder="1" applyAlignment="1">
      <alignment horizontal="center" vertical="center"/>
    </xf>
    <xf numFmtId="0" fontId="14" fillId="2" borderId="0" xfId="1" applyFont="1" applyFill="1"/>
    <xf numFmtId="0" fontId="163" fillId="2" borderId="0" xfId="49" applyFont="1" applyFill="1"/>
    <xf numFmtId="194" fontId="90" fillId="2" borderId="0" xfId="9" applyNumberFormat="1" applyFont="1" applyFill="1" applyProtection="1">
      <protection locked="0"/>
    </xf>
    <xf numFmtId="214" fontId="14" fillId="2" borderId="0" xfId="35" applyNumberFormat="1" applyFont="1" applyFill="1" applyBorder="1" applyAlignment="1">
      <alignment horizontal="right"/>
    </xf>
    <xf numFmtId="215" fontId="14" fillId="2" borderId="0" xfId="35" applyNumberFormat="1" applyFont="1" applyFill="1" applyBorder="1" applyAlignment="1">
      <alignment horizontal="right"/>
    </xf>
    <xf numFmtId="232" fontId="8" fillId="0" borderId="0" xfId="1" applyNumberFormat="1" applyFont="1" applyAlignment="1">
      <alignment horizontal="center"/>
    </xf>
    <xf numFmtId="0" fontId="166" fillId="0" borderId="0" xfId="1" applyFont="1"/>
    <xf numFmtId="0" fontId="12" fillId="0" borderId="0" xfId="1" applyFont="1" applyAlignment="1">
      <alignment horizontal="center"/>
    </xf>
    <xf numFmtId="0" fontId="11" fillId="0" borderId="25" xfId="1" applyFont="1" applyBorder="1" applyAlignment="1">
      <alignment vertical="center"/>
    </xf>
    <xf numFmtId="0" fontId="12" fillId="0" borderId="5" xfId="1" applyFont="1" applyBorder="1"/>
    <xf numFmtId="0" fontId="12" fillId="0" borderId="5" xfId="1" applyFont="1" applyBorder="1" applyAlignment="1">
      <alignment horizontal="center" vertical="center"/>
    </xf>
    <xf numFmtId="189" fontId="14" fillId="0" borderId="0" xfId="52" applyNumberFormat="1" applyFont="1" applyFill="1" applyBorder="1" applyAlignment="1">
      <alignment horizontal="center" vertical="center"/>
    </xf>
    <xf numFmtId="170" fontId="15" fillId="0" borderId="0" xfId="18" applyNumberFormat="1" applyFont="1" applyFill="1" applyBorder="1" applyAlignment="1">
      <alignment horizontal="right" vertical="center"/>
    </xf>
    <xf numFmtId="0" fontId="15" fillId="0" borderId="5" xfId="1" applyFont="1" applyBorder="1" applyAlignment="1">
      <alignment horizontal="left" vertical="center" wrapText="1"/>
    </xf>
    <xf numFmtId="189" fontId="15" fillId="0" borderId="5" xfId="52" applyNumberFormat="1" applyFont="1" applyFill="1" applyBorder="1" applyAlignment="1">
      <alignment horizontal="center" vertical="center"/>
    </xf>
    <xf numFmtId="170" fontId="15" fillId="0" borderId="5" xfId="18" applyNumberFormat="1" applyFont="1" applyFill="1" applyBorder="1" applyAlignment="1">
      <alignment horizontal="right" vertical="center"/>
    </xf>
    <xf numFmtId="2" fontId="15" fillId="0" borderId="0" xfId="1" applyNumberFormat="1" applyFont="1" applyAlignment="1">
      <alignment vertical="center"/>
    </xf>
    <xf numFmtId="0" fontId="68" fillId="0" borderId="0" xfId="1" applyFont="1" applyAlignment="1">
      <alignment vertical="center"/>
    </xf>
    <xf numFmtId="0" fontId="114" fillId="0" borderId="25" xfId="1" applyFont="1" applyBorder="1" applyAlignment="1">
      <alignment horizontal="center" vertical="center" wrapText="1"/>
    </xf>
    <xf numFmtId="0" fontId="114" fillId="0" borderId="25" xfId="1" applyFont="1" applyBorder="1" applyAlignment="1">
      <alignment horizontal="centerContinuous" vertical="center" wrapText="1"/>
    </xf>
    <xf numFmtId="0" fontId="112" fillId="0" borderId="25" xfId="1" applyFont="1" applyBorder="1" applyAlignment="1">
      <alignment horizontal="centerContinuous" vertical="center" wrapText="1"/>
    </xf>
    <xf numFmtId="0" fontId="167" fillId="0" borderId="0" xfId="1" applyFont="1"/>
    <xf numFmtId="0" fontId="168" fillId="0" borderId="0" xfId="1" applyFont="1" applyAlignment="1">
      <alignment horizontal="center" vertical="center" wrapText="1"/>
    </xf>
    <xf numFmtId="0" fontId="169" fillId="0" borderId="0" xfId="1" applyFont="1" applyAlignment="1">
      <alignment horizontal="centerContinuous" vertical="center" wrapText="1"/>
    </xf>
    <xf numFmtId="0" fontId="170" fillId="0" borderId="0" xfId="1" applyFont="1" applyAlignment="1">
      <alignment horizontal="centerContinuous" vertical="center" wrapText="1"/>
    </xf>
    <xf numFmtId="0" fontId="171" fillId="0" borderId="0" xfId="1" applyFont="1"/>
    <xf numFmtId="233" fontId="14" fillId="0" borderId="0" xfId="1" applyNumberFormat="1" applyFont="1" applyAlignment="1">
      <alignment vertical="center"/>
    </xf>
    <xf numFmtId="233" fontId="15" fillId="0" borderId="0" xfId="1" applyNumberFormat="1" applyFont="1" applyAlignment="1">
      <alignment vertical="center"/>
    </xf>
    <xf numFmtId="233" fontId="115" fillId="0" borderId="0" xfId="1" applyNumberFormat="1" applyFont="1" applyAlignment="1">
      <alignment vertical="center"/>
    </xf>
    <xf numFmtId="0" fontId="115" fillId="0" borderId="0" xfId="1" applyFont="1" applyAlignment="1">
      <alignment vertical="center"/>
    </xf>
    <xf numFmtId="233" fontId="15" fillId="0" borderId="3" xfId="1" applyNumberFormat="1" applyFont="1" applyBorder="1" applyAlignment="1">
      <alignment vertical="center"/>
    </xf>
    <xf numFmtId="0" fontId="120" fillId="0" borderId="0" xfId="1" applyFont="1"/>
    <xf numFmtId="0" fontId="116" fillId="0" borderId="0" xfId="1" applyFont="1"/>
    <xf numFmtId="0" fontId="116" fillId="0" borderId="0" xfId="53" applyFont="1" applyBorder="1" applyAlignment="1">
      <alignment horizontal="right"/>
    </xf>
    <xf numFmtId="233" fontId="115" fillId="0" borderId="0" xfId="1" applyNumberFormat="1" applyFont="1"/>
    <xf numFmtId="0" fontId="172" fillId="0" borderId="0" xfId="1" applyFont="1"/>
    <xf numFmtId="233" fontId="167" fillId="0" borderId="0" xfId="1" applyNumberFormat="1" applyFont="1"/>
    <xf numFmtId="0" fontId="173" fillId="0" borderId="0" xfId="1" applyFont="1"/>
    <xf numFmtId="0" fontId="174" fillId="0" borderId="0" xfId="1" applyFont="1"/>
    <xf numFmtId="0" fontId="175" fillId="0" borderId="0" xfId="1" applyFont="1" applyAlignment="1">
      <alignment horizontal="center"/>
    </xf>
    <xf numFmtId="0" fontId="176" fillId="0" borderId="0" xfId="1" applyFont="1"/>
    <xf numFmtId="0" fontId="169" fillId="0" borderId="0" xfId="1" applyFont="1" applyAlignment="1">
      <alignment horizontal="center" vertical="center" wrapText="1"/>
    </xf>
    <xf numFmtId="0" fontId="170" fillId="0" borderId="0" xfId="1" applyFont="1" applyAlignment="1">
      <alignment horizontal="center" vertical="center" wrapText="1"/>
    </xf>
    <xf numFmtId="0" fontId="177" fillId="0" borderId="0" xfId="1" applyFont="1"/>
    <xf numFmtId="0" fontId="178" fillId="0" borderId="0" xfId="1" applyFont="1" applyAlignment="1">
      <alignment vertical="center"/>
    </xf>
    <xf numFmtId="0" fontId="95" fillId="0" borderId="0" xfId="1" applyFont="1" applyAlignment="1">
      <alignment vertical="center"/>
    </xf>
    <xf numFmtId="234" fontId="12" fillId="0" borderId="30" xfId="1" applyNumberFormat="1" applyFont="1" applyBorder="1" applyAlignment="1">
      <alignment horizontal="centerContinuous" vertical="center" wrapText="1"/>
    </xf>
    <xf numFmtId="0" fontId="179" fillId="0" borderId="0" xfId="1" applyFont="1" applyAlignment="1">
      <alignment horizontal="center" vertical="center" wrapText="1"/>
    </xf>
    <xf numFmtId="234" fontId="95" fillId="0" borderId="0" xfId="1" applyNumberFormat="1" applyFont="1" applyAlignment="1">
      <alignment horizontal="center" vertical="center" wrapText="1"/>
    </xf>
    <xf numFmtId="4" fontId="15" fillId="0" borderId="0" xfId="1" applyNumberFormat="1" applyFont="1" applyAlignment="1">
      <alignment horizontal="center" vertical="center"/>
    </xf>
    <xf numFmtId="4" fontId="15" fillId="0" borderId="3" xfId="1" applyNumberFormat="1" applyFont="1" applyBorder="1" applyAlignment="1">
      <alignment horizontal="center" vertical="center"/>
    </xf>
    <xf numFmtId="3" fontId="15" fillId="0" borderId="0" xfId="1" applyNumberFormat="1" applyFont="1" applyAlignment="1">
      <alignment horizontal="right" vertical="center"/>
    </xf>
    <xf numFmtId="0" fontId="90" fillId="0" borderId="0" xfId="1" applyFont="1" applyAlignment="1">
      <alignment vertical="center"/>
    </xf>
    <xf numFmtId="0" fontId="180" fillId="0" borderId="0" xfId="1" applyFont="1" applyAlignment="1">
      <alignment vertical="center"/>
    </xf>
    <xf numFmtId="0" fontId="149" fillId="0" borderId="0" xfId="31" applyFont="1"/>
    <xf numFmtId="2" fontId="3" fillId="0" borderId="0" xfId="31" applyNumberFormat="1"/>
    <xf numFmtId="0" fontId="6" fillId="0" borderId="0" xfId="31" applyFont="1" applyAlignment="1">
      <alignment horizontal="center" vertical="center" wrapText="1"/>
    </xf>
    <xf numFmtId="2" fontId="6" fillId="0" borderId="0" xfId="31" applyNumberFormat="1" applyFont="1" applyAlignment="1">
      <alignment vertical="center"/>
    </xf>
    <xf numFmtId="0" fontId="6" fillId="0" borderId="0" xfId="31" applyFont="1" applyAlignment="1">
      <alignment vertical="center"/>
    </xf>
    <xf numFmtId="169" fontId="8" fillId="0" borderId="0" xfId="31" applyNumberFormat="1" applyFont="1" applyAlignment="1">
      <alignment horizontal="centerContinuous" vertical="center"/>
    </xf>
    <xf numFmtId="169" fontId="153" fillId="0" borderId="0" xfId="31" applyNumberFormat="1" applyFont="1" applyAlignment="1">
      <alignment horizontal="centerContinuous"/>
    </xf>
    <xf numFmtId="2" fontId="44" fillId="0" borderId="0" xfId="31" applyNumberFormat="1" applyFont="1" applyAlignment="1">
      <alignment vertical="center"/>
    </xf>
    <xf numFmtId="0" fontId="44" fillId="0" borderId="0" xfId="31" applyFont="1" applyAlignment="1">
      <alignment vertical="center"/>
    </xf>
    <xf numFmtId="0" fontId="41" fillId="0" borderId="0" xfId="31" applyFont="1" applyAlignment="1">
      <alignment horizontal="center" vertical="center"/>
    </xf>
    <xf numFmtId="0" fontId="181" fillId="0" borderId="3" xfId="31" applyFont="1" applyBorder="1" applyAlignment="1">
      <alignment horizontal="left" vertical="center"/>
    </xf>
    <xf numFmtId="2" fontId="3" fillId="0" borderId="0" xfId="31" applyNumberFormat="1" applyAlignment="1">
      <alignment vertical="center"/>
    </xf>
    <xf numFmtId="0" fontId="3" fillId="0" borderId="0" xfId="31" applyAlignment="1">
      <alignment vertical="center"/>
    </xf>
    <xf numFmtId="0" fontId="11" fillId="0" borderId="1" xfId="31" applyFont="1" applyBorder="1" applyAlignment="1">
      <alignment horizontal="center" vertical="center" wrapText="1"/>
    </xf>
    <xf numFmtId="0" fontId="11" fillId="0" borderId="25" xfId="31" applyFont="1" applyBorder="1" applyAlignment="1">
      <alignment horizontal="center" vertical="center"/>
    </xf>
    <xf numFmtId="0" fontId="11" fillId="0" borderId="2" xfId="31" applyFont="1" applyBorder="1" applyAlignment="1">
      <alignment horizontal="center" vertical="center" wrapText="1"/>
    </xf>
    <xf numFmtId="0" fontId="12" fillId="0" borderId="2" xfId="31" applyFont="1" applyBorder="1" applyAlignment="1">
      <alignment horizontal="center" vertical="center" wrapText="1"/>
    </xf>
    <xf numFmtId="37" fontId="14" fillId="0" borderId="0" xfId="54" applyNumberFormat="1" applyFont="1" applyBorder="1" applyAlignment="1">
      <alignment horizontal="center" vertical="center"/>
    </xf>
    <xf numFmtId="37" fontId="15" fillId="0" borderId="0" xfId="54" applyNumberFormat="1" applyFont="1" applyBorder="1" applyAlignment="1">
      <alignment horizontal="center" vertical="center"/>
    </xf>
    <xf numFmtId="1" fontId="54" fillId="0" borderId="0" xfId="22" applyNumberFormat="1" applyFont="1" applyBorder="1" applyAlignment="1">
      <alignment horizontal="center"/>
    </xf>
    <xf numFmtId="3" fontId="14" fillId="0" borderId="0" xfId="31" applyNumberFormat="1" applyFont="1" applyAlignment="1">
      <alignment horizontal="left" vertical="center" wrapText="1"/>
    </xf>
    <xf numFmtId="37" fontId="15" fillId="0" borderId="0" xfId="54" applyNumberFormat="1" applyFont="1" applyFill="1" applyBorder="1" applyAlignment="1">
      <alignment horizontal="center" vertical="center"/>
    </xf>
    <xf numFmtId="3" fontId="15" fillId="0" borderId="0" xfId="31" applyNumberFormat="1" applyFont="1"/>
    <xf numFmtId="2" fontId="14" fillId="0" borderId="0" xfId="31" applyNumberFormat="1" applyFont="1" applyAlignment="1">
      <alignment vertical="top"/>
    </xf>
    <xf numFmtId="0" fontId="14" fillId="0" borderId="0" xfId="31" applyFont="1" applyAlignment="1">
      <alignment vertical="top"/>
    </xf>
    <xf numFmtId="0" fontId="15" fillId="0" borderId="3" xfId="31" applyFont="1" applyBorder="1" applyAlignment="1">
      <alignment vertical="top"/>
    </xf>
    <xf numFmtId="235" fontId="15" fillId="0" borderId="3" xfId="54" applyNumberFormat="1" applyFont="1" applyFill="1" applyBorder="1" applyAlignment="1">
      <alignment horizontal="right" vertical="top"/>
    </xf>
    <xf numFmtId="2" fontId="14" fillId="0" borderId="0" xfId="55" applyNumberFormat="1" applyFont="1" applyFill="1" applyAlignment="1">
      <alignment vertical="center"/>
    </xf>
    <xf numFmtId="3" fontId="14" fillId="0" borderId="1" xfId="31" applyNumberFormat="1" applyFont="1" applyBorder="1" applyAlignment="1">
      <alignment horizontal="left" vertical="center" wrapText="1"/>
    </xf>
    <xf numFmtId="0" fontId="115" fillId="0" borderId="0" xfId="31" applyFont="1" applyAlignment="1">
      <alignment horizontal="left" vertical="center" wrapText="1"/>
    </xf>
    <xf numFmtId="0" fontId="14" fillId="0" borderId="0" xfId="31" applyFont="1"/>
    <xf numFmtId="236" fontId="12" fillId="0" borderId="30" xfId="1" applyNumberFormat="1" applyFont="1" applyBorder="1" applyAlignment="1">
      <alignment horizontal="center" vertical="center" wrapText="1"/>
    </xf>
    <xf numFmtId="49" fontId="70" fillId="0" borderId="0" xfId="1" applyNumberFormat="1" applyFont="1" applyAlignment="1">
      <alignment horizontal="center" vertical="center" wrapText="1"/>
    </xf>
    <xf numFmtId="3" fontId="14" fillId="0" borderId="0" xfId="45" applyNumberFormat="1" applyFont="1" applyBorder="1" applyAlignment="1">
      <alignment horizontal="center" vertical="center"/>
    </xf>
    <xf numFmtId="3" fontId="15" fillId="0" borderId="0" xfId="45" applyNumberFormat="1" applyFont="1" applyBorder="1" applyAlignment="1">
      <alignment horizontal="center" vertical="center"/>
    </xf>
    <xf numFmtId="237" fontId="15" fillId="0" borderId="3" xfId="37" applyNumberFormat="1" applyFont="1" applyFill="1" applyBorder="1" applyAlignment="1">
      <alignment horizontal="right" vertical="center"/>
    </xf>
    <xf numFmtId="0" fontId="49" fillId="0" borderId="0" xfId="1" applyFont="1" applyAlignment="1">
      <alignment vertical="center"/>
    </xf>
    <xf numFmtId="0" fontId="16" fillId="0" borderId="0" xfId="1" applyFont="1" applyAlignment="1">
      <alignment horizontal="left"/>
    </xf>
    <xf numFmtId="166" fontId="15" fillId="0" borderId="0" xfId="37" applyFont="1" applyFill="1" applyBorder="1" applyAlignment="1">
      <alignment horizontal="right"/>
    </xf>
    <xf numFmtId="0" fontId="27" fillId="0" borderId="0" xfId="1" applyFont="1" applyAlignment="1">
      <alignment horizontal="left"/>
    </xf>
    <xf numFmtId="3" fontId="27" fillId="0" borderId="0" xfId="1" applyNumberFormat="1" applyFont="1" applyAlignment="1">
      <alignment horizontal="left"/>
    </xf>
    <xf numFmtId="43" fontId="27" fillId="0" borderId="0" xfId="1" applyNumberFormat="1" applyFont="1" applyAlignment="1">
      <alignment horizontal="left"/>
    </xf>
    <xf numFmtId="237" fontId="27" fillId="0" borderId="0" xfId="1" applyNumberFormat="1" applyFont="1"/>
    <xf numFmtId="0" fontId="6" fillId="0" borderId="0" xfId="31" applyFont="1" applyAlignment="1">
      <alignment horizontal="center" vertical="center"/>
    </xf>
    <xf numFmtId="0" fontId="12" fillId="0" borderId="1" xfId="31" applyFont="1" applyBorder="1" applyAlignment="1">
      <alignment horizontal="center" vertical="center" wrapText="1"/>
    </xf>
    <xf numFmtId="0" fontId="12" fillId="0" borderId="2" xfId="31" applyFont="1" applyBorder="1" applyAlignment="1">
      <alignment horizontal="center" vertical="center" wrapText="1"/>
    </xf>
    <xf numFmtId="1" fontId="14" fillId="0" borderId="0" xfId="31" applyNumberFormat="1" applyFont="1" applyAlignment="1">
      <alignment vertical="center"/>
    </xf>
    <xf numFmtId="0" fontId="14" fillId="0" borderId="0" xfId="8" applyNumberFormat="1" applyFont="1" applyBorder="1" applyAlignment="1">
      <alignment horizontal="center" vertical="center"/>
    </xf>
    <xf numFmtId="43" fontId="14" fillId="0" borderId="0" xfId="31" applyNumberFormat="1" applyFont="1" applyAlignment="1">
      <alignment vertical="center"/>
    </xf>
    <xf numFmtId="2" fontId="14" fillId="0" borderId="0" xfId="56" applyNumberFormat="1" applyFont="1" applyFill="1" applyAlignment="1">
      <alignment vertical="center"/>
    </xf>
    <xf numFmtId="2" fontId="27" fillId="0" borderId="0" xfId="31" applyNumberFormat="1" applyFont="1" applyAlignment="1">
      <alignment vertical="center"/>
    </xf>
    <xf numFmtId="0" fontId="27" fillId="0" borderId="0" xfId="31" applyFont="1" applyAlignment="1">
      <alignment vertical="center"/>
    </xf>
    <xf numFmtId="238" fontId="14" fillId="0" borderId="0" xfId="57" applyNumberFormat="1" applyFont="1" applyBorder="1" applyAlignment="1">
      <alignment horizontal="center" vertical="center"/>
    </xf>
    <xf numFmtId="239" fontId="14" fillId="0" borderId="0" xfId="58" applyNumberFormat="1" applyFont="1" applyBorder="1" applyAlignment="1">
      <alignment horizontal="right" vertical="center"/>
    </xf>
    <xf numFmtId="49" fontId="14" fillId="0" borderId="0" xfId="1" applyNumberFormat="1" applyFont="1" applyAlignment="1">
      <alignment horizontal="left" vertical="center"/>
    </xf>
    <xf numFmtId="218" fontId="3" fillId="0" borderId="0" xfId="1" applyNumberFormat="1"/>
    <xf numFmtId="238" fontId="15" fillId="0" borderId="0" xfId="57" applyNumberFormat="1" applyFont="1" applyBorder="1" applyAlignment="1">
      <alignment horizontal="center" vertical="center"/>
    </xf>
    <xf numFmtId="3" fontId="14" fillId="0" borderId="0" xfId="1" applyNumberFormat="1" applyFont="1" applyAlignment="1">
      <alignment horizontal="left"/>
    </xf>
    <xf numFmtId="43" fontId="14" fillId="0" borderId="0" xfId="1" applyNumberFormat="1" applyFont="1" applyAlignment="1">
      <alignment horizontal="left"/>
    </xf>
    <xf numFmtId="237" fontId="19" fillId="0" borderId="0" xfId="1" applyNumberFormat="1" applyFont="1"/>
    <xf numFmtId="0" fontId="181" fillId="0" borderId="0" xfId="31" applyFont="1" applyAlignment="1">
      <alignment horizontal="left" vertical="center"/>
    </xf>
    <xf numFmtId="0" fontId="11" fillId="0" borderId="25" xfId="31" applyFont="1" applyBorder="1" applyAlignment="1">
      <alignment horizontal="center" vertical="center" wrapText="1"/>
    </xf>
    <xf numFmtId="0" fontId="12" fillId="0" borderId="25" xfId="31" applyFont="1" applyBorder="1" applyAlignment="1">
      <alignment horizontal="center" vertical="center" wrapText="1"/>
    </xf>
    <xf numFmtId="0" fontId="3" fillId="0" borderId="0" xfId="31" applyAlignment="1">
      <alignment horizontal="center" vertical="center"/>
    </xf>
    <xf numFmtId="37" fontId="14" fillId="0" borderId="0" xfId="31" applyNumberFormat="1" applyFont="1" applyAlignment="1">
      <alignment vertical="center"/>
    </xf>
    <xf numFmtId="3" fontId="15" fillId="0" borderId="42" xfId="31" applyNumberFormat="1" applyFont="1" applyBorder="1" applyAlignment="1">
      <alignment vertical="center"/>
    </xf>
    <xf numFmtId="37" fontId="15" fillId="0" borderId="42" xfId="54" applyNumberFormat="1" applyFont="1" applyBorder="1" applyAlignment="1">
      <alignment horizontal="center" vertical="center"/>
    </xf>
    <xf numFmtId="0" fontId="15" fillId="0" borderId="0" xfId="31" applyFont="1" applyAlignment="1">
      <alignment vertical="top"/>
    </xf>
    <xf numFmtId="235" fontId="79" fillId="0" borderId="0" xfId="54" applyNumberFormat="1" applyFont="1" applyFill="1" applyBorder="1" applyAlignment="1">
      <alignment horizontal="right" vertical="top"/>
    </xf>
    <xf numFmtId="0" fontId="19" fillId="0" borderId="0" xfId="31" applyFont="1"/>
    <xf numFmtId="3" fontId="14" fillId="0" borderId="0" xfId="31" applyNumberFormat="1" applyFont="1" applyAlignment="1">
      <alignment horizontal="left" vertical="center" wrapText="1"/>
    </xf>
    <xf numFmtId="37" fontId="55" fillId="0" borderId="0" xfId="31" applyNumberFormat="1" applyFont="1"/>
    <xf numFmtId="37" fontId="3" fillId="0" borderId="0" xfId="31" applyNumberFormat="1"/>
    <xf numFmtId="37" fontId="54" fillId="0" borderId="0" xfId="54" applyNumberFormat="1" applyFont="1" applyFill="1" applyBorder="1" applyAlignment="1">
      <alignment horizontal="center" vertical="center"/>
    </xf>
    <xf numFmtId="226" fontId="14" fillId="0" borderId="0" xfId="45" applyNumberFormat="1" applyFont="1" applyBorder="1" applyAlignment="1">
      <alignment horizontal="center" vertical="center"/>
    </xf>
    <xf numFmtId="0" fontId="0" fillId="0" borderId="0" xfId="0" applyAlignment="1">
      <alignment vertical="center"/>
    </xf>
    <xf numFmtId="0" fontId="184" fillId="0" borderId="0" xfId="0" applyFont="1" applyAlignment="1">
      <alignment horizontal="center" vertical="center"/>
    </xf>
    <xf numFmtId="0" fontId="63" fillId="0" borderId="0" xfId="10" applyAlignment="1">
      <alignment vertical="center"/>
    </xf>
    <xf numFmtId="0" fontId="185" fillId="0" borderId="0" xfId="10" applyFont="1" applyAlignment="1">
      <alignment horizontal="left" vertical="center"/>
    </xf>
    <xf numFmtId="0" fontId="185" fillId="0" borderId="0" xfId="10" applyFont="1" applyAlignment="1" applyProtection="1">
      <alignment horizontal="left" vertical="center"/>
      <protection locked="0"/>
    </xf>
    <xf numFmtId="174" fontId="185" fillId="0" borderId="0" xfId="10" applyNumberFormat="1" applyFont="1" applyAlignment="1" applyProtection="1">
      <alignment horizontal="left" vertical="center"/>
    </xf>
    <xf numFmtId="43" fontId="185" fillId="3" borderId="0" xfId="10" applyNumberFormat="1" applyFont="1" applyFill="1" applyAlignment="1">
      <alignment horizontal="left" vertical="center"/>
    </xf>
    <xf numFmtId="0" fontId="185" fillId="3" borderId="0" xfId="10" applyFont="1" applyFill="1" applyAlignment="1">
      <alignment horizontal="left" vertical="center"/>
    </xf>
    <xf numFmtId="168" fontId="185" fillId="0" borderId="0" xfId="10" applyNumberFormat="1" applyFont="1" applyAlignment="1">
      <alignment horizontal="left" vertical="center"/>
    </xf>
    <xf numFmtId="0" fontId="3" fillId="0" borderId="0" xfId="59" applyFont="1" applyAlignment="1">
      <alignment vertical="center"/>
    </xf>
    <xf numFmtId="0" fontId="109" fillId="0" borderId="0" xfId="59" applyFont="1" applyAlignment="1">
      <alignment vertical="center"/>
    </xf>
    <xf numFmtId="0" fontId="186" fillId="0" borderId="12" xfId="59" applyFont="1" applyBorder="1" applyAlignment="1">
      <alignment horizontal="left" vertical="center" wrapText="1"/>
    </xf>
    <xf numFmtId="0" fontId="186" fillId="0" borderId="11" xfId="59" applyFont="1" applyBorder="1" applyAlignment="1">
      <alignment horizontal="left" vertical="center" wrapText="1"/>
    </xf>
    <xf numFmtId="0" fontId="186" fillId="0" borderId="45" xfId="59" applyFont="1" applyBorder="1" applyAlignment="1">
      <alignment horizontal="left" vertical="center" wrapText="1"/>
    </xf>
    <xf numFmtId="0" fontId="186" fillId="0" borderId="46" xfId="59" applyFont="1" applyBorder="1" applyAlignment="1">
      <alignment horizontal="left" vertical="center" wrapText="1"/>
    </xf>
    <xf numFmtId="0" fontId="186" fillId="0" borderId="43" xfId="59" applyFont="1" applyBorder="1" applyAlignment="1">
      <alignment horizontal="left" vertical="center" wrapText="1"/>
    </xf>
    <xf numFmtId="0" fontId="186" fillId="0" borderId="44" xfId="59" applyFont="1" applyBorder="1" applyAlignment="1">
      <alignment horizontal="left" vertical="center" wrapText="1"/>
    </xf>
    <xf numFmtId="0" fontId="0" fillId="0" borderId="0" xfId="59" applyFont="1" applyAlignment="1">
      <alignment horizontal="left" vertical="center" wrapText="1"/>
    </xf>
    <xf numFmtId="0" fontId="3" fillId="0" borderId="27" xfId="59" applyFont="1" applyBorder="1" applyAlignment="1">
      <alignment vertical="center"/>
    </xf>
    <xf numFmtId="0" fontId="10" fillId="0" borderId="0" xfId="59" applyFont="1" applyAlignment="1">
      <alignment vertical="center"/>
    </xf>
    <xf numFmtId="0" fontId="3" fillId="2" borderId="3" xfId="59" applyFont="1" applyFill="1" applyBorder="1" applyAlignment="1">
      <alignment horizontal="center" vertical="center"/>
    </xf>
    <xf numFmtId="0" fontId="3" fillId="2" borderId="0" xfId="59" applyFont="1" applyFill="1" applyAlignment="1">
      <alignment vertical="center"/>
    </xf>
    <xf numFmtId="0" fontId="187" fillId="0" borderId="0" xfId="60" applyFont="1" applyAlignment="1">
      <alignment horizontal="center" vertical="center"/>
    </xf>
    <xf numFmtId="0" fontId="188" fillId="0" borderId="0" xfId="60" applyFont="1" applyAlignment="1">
      <alignment horizontal="center" vertical="center"/>
    </xf>
    <xf numFmtId="0" fontId="3" fillId="0" borderId="0" xfId="1" applyAlignment="1">
      <alignment horizontal="left" indent="1"/>
    </xf>
    <xf numFmtId="1" fontId="3" fillId="0" borderId="0" xfId="1" applyNumberFormat="1" applyAlignment="1">
      <alignment horizontal="left"/>
    </xf>
    <xf numFmtId="0" fontId="10" fillId="0" borderId="0" xfId="1" applyFont="1" applyAlignment="1">
      <alignment horizontal="left" indent="1"/>
    </xf>
    <xf numFmtId="0" fontId="3" fillId="0" borderId="0" xfId="1" applyAlignment="1">
      <alignment horizontal="left" vertical="center" indent="2"/>
    </xf>
    <xf numFmtId="0" fontId="3" fillId="0" borderId="0" xfId="1" applyAlignment="1">
      <alignment horizontal="left" vertical="center" wrapText="1"/>
    </xf>
    <xf numFmtId="0" fontId="3" fillId="0" borderId="0" xfId="1" applyAlignment="1">
      <alignment vertical="center" wrapText="1"/>
    </xf>
    <xf numFmtId="0" fontId="3" fillId="0" borderId="0" xfId="1" applyAlignment="1">
      <alignment wrapText="1"/>
    </xf>
    <xf numFmtId="0" fontId="3" fillId="0" borderId="0" xfId="1" applyAlignment="1">
      <alignment horizontal="left" wrapText="1"/>
    </xf>
    <xf numFmtId="0" fontId="0" fillId="0" borderId="0" xfId="59" applyFont="1" applyAlignment="1">
      <alignment vertical="center" wrapText="1"/>
    </xf>
    <xf numFmtId="180" fontId="188" fillId="0" borderId="0" xfId="61" applyFont="1" applyFill="1" applyBorder="1" applyAlignment="1">
      <alignment horizontal="center" vertical="center"/>
    </xf>
    <xf numFmtId="0" fontId="3" fillId="0" borderId="0" xfId="1" applyAlignment="1">
      <alignment horizontal="left" vertical="top" wrapText="1"/>
    </xf>
    <xf numFmtId="0" fontId="10" fillId="0" borderId="0" xfId="1" applyFont="1" applyAlignment="1">
      <alignment wrapText="1"/>
    </xf>
    <xf numFmtId="0" fontId="3" fillId="0" borderId="0" xfId="1" applyAlignment="1">
      <alignment horizontal="left" indent="2"/>
    </xf>
    <xf numFmtId="1" fontId="10" fillId="0" borderId="0" xfId="1" applyNumberFormat="1" applyFont="1" applyAlignment="1">
      <alignment horizontal="left" wrapText="1"/>
    </xf>
    <xf numFmtId="0" fontId="10" fillId="0" borderId="0" xfId="1" quotePrefix="1" applyFont="1" applyAlignment="1">
      <alignment wrapText="1"/>
    </xf>
    <xf numFmtId="1" fontId="10" fillId="0" borderId="0" xfId="1" applyNumberFormat="1" applyFont="1" applyAlignment="1">
      <alignment horizontal="left"/>
    </xf>
    <xf numFmtId="0" fontId="187" fillId="0" borderId="0" xfId="60"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59" applyFont="1" applyAlignment="1">
      <alignment horizontal="left" vertical="center" indent="1"/>
    </xf>
    <xf numFmtId="0" fontId="0" fillId="0" borderId="0" xfId="59" applyFont="1" applyAlignment="1">
      <alignment vertical="center"/>
    </xf>
    <xf numFmtId="0" fontId="10" fillId="0" borderId="0" xfId="59" applyFont="1" applyAlignment="1">
      <alignment horizontal="left" vertical="center"/>
    </xf>
    <xf numFmtId="0" fontId="3" fillId="0" borderId="0" xfId="1" quotePrefix="1" applyAlignment="1">
      <alignment horizontal="left"/>
    </xf>
    <xf numFmtId="0" fontId="3" fillId="0" borderId="0" xfId="59" applyFont="1" applyAlignment="1">
      <alignment horizontal="left" vertical="center" indent="2"/>
    </xf>
    <xf numFmtId="0" fontId="10" fillId="0" borderId="0" xfId="59" applyFont="1" applyAlignment="1">
      <alignment horizontal="left" vertical="center"/>
    </xf>
    <xf numFmtId="0" fontId="189" fillId="0" borderId="0" xfId="59" applyFont="1" applyAlignment="1">
      <alignment vertical="center"/>
    </xf>
    <xf numFmtId="0" fontId="190" fillId="0" borderId="0" xfId="60" applyFont="1"/>
    <xf numFmtId="0" fontId="190" fillId="0" borderId="0" xfId="60" applyFont="1" applyAlignment="1">
      <alignment horizontal="center" vertical="center"/>
    </xf>
    <xf numFmtId="0" fontId="189" fillId="0" borderId="0" xfId="60" applyFont="1" applyAlignment="1">
      <alignment horizontal="center" vertical="center"/>
    </xf>
    <xf numFmtId="0" fontId="188" fillId="0" borderId="0" xfId="60" applyFont="1"/>
    <xf numFmtId="0" fontId="189" fillId="0" borderId="0" xfId="60" applyFont="1" applyAlignment="1">
      <alignment horizontal="left"/>
    </xf>
    <xf numFmtId="0" fontId="187" fillId="0" borderId="0" xfId="60" quotePrefix="1" applyFont="1" applyAlignment="1">
      <alignment horizontal="center" vertical="center"/>
    </xf>
    <xf numFmtId="0" fontId="188" fillId="0" borderId="0" xfId="60" quotePrefix="1" applyFont="1" applyAlignment="1">
      <alignment horizontal="center" vertical="center"/>
    </xf>
    <xf numFmtId="0" fontId="190" fillId="5" borderId="0" xfId="60" applyFont="1" applyFill="1"/>
    <xf numFmtId="0" fontId="189" fillId="5" borderId="0" xfId="60" applyFont="1" applyFill="1" applyAlignment="1">
      <alignment horizontal="right"/>
    </xf>
    <xf numFmtId="0" fontId="2" fillId="0" borderId="0" xfId="0" applyFont="1" applyAlignment="1">
      <alignment vertical="center"/>
    </xf>
    <xf numFmtId="0" fontId="191" fillId="0" borderId="0" xfId="0" applyFont="1"/>
  </cellXfs>
  <cellStyles count="62">
    <cellStyle name="Hipervínculo" xfId="10" builtinId="8"/>
    <cellStyle name="Hipervínculo 2" xfId="34" xr:uid="{5AAC72F5-1210-4813-817D-98ADFBDC55D8}"/>
    <cellStyle name="Millares [0]_1.2.4" xfId="18" xr:uid="{90CD04AA-538B-47F1-B07D-E008975F5AE7}"/>
    <cellStyle name="Millares [0]_1.2.4 2" xfId="19" xr:uid="{029AC637-04C5-4B84-82FA-B4FE1059A778}"/>
    <cellStyle name="Millares [0]_1.2.4_36Estruct%-credIndirectXEmp04-01" xfId="23" xr:uid="{D32BDB6D-B22B-4863-B12D-C9C7DF14EFA0}"/>
    <cellStyle name="Millares [0]_1.2.4_39Estruct%IngresosFinanc04-01" xfId="28" xr:uid="{20B9F40C-18EE-45D3-892B-FCFE471A183B}"/>
    <cellStyle name="Millares [0]_1.2.4_40Estruct%-GastosAdminis04-01" xfId="30" xr:uid="{4E85BD8C-F5CC-4FE9-BA6F-1CEFF262E064}"/>
    <cellStyle name="Millares [0]_1.4.4_Libro1" xfId="25" xr:uid="{E3B459F1-A4AC-4495-99C8-5A2A6A7C036A}"/>
    <cellStyle name="Millares [0]_1.4.5.2_23Estruct%-PortafInver0201" xfId="36" xr:uid="{01535CB3-0547-4493-A0E9-61B138BDC1E1}"/>
    <cellStyle name="Millares [0]_1.4.5.3_28Y29EstrctMov-Depósitos04-01" xfId="53" xr:uid="{E72F6123-5DB0-4D43-AF75-095E6ED273BB}"/>
    <cellStyle name="Millares [0]_10,11,12,13-Rank-02" xfId="7" xr:uid="{09116C39-EA8A-4A35-B71C-A60A230BA3B6}"/>
    <cellStyle name="Millares [0]_10,11,12,13-Rank-02 2 2" xfId="51" xr:uid="{97C56256-9B58-46CB-95A6-9D8887912400}"/>
    <cellStyle name="Millares [0]_31Estruct%-Activo04-01" xfId="5" xr:uid="{A312C18F-67D3-4108-AE27-739D8013451B}"/>
    <cellStyle name="Millares [0]_31Estruct%-Activo04-01 2" xfId="11" xr:uid="{F12916EB-5550-48FF-A042-CB7AC3FF3CDB}"/>
    <cellStyle name="Millares [0]_ForCua_Estadistica" xfId="2" xr:uid="{2F0EFF33-6788-4D67-BBE7-97240B496D52}"/>
    <cellStyle name="Millares [0]_ForCua_Estadistica 2" xfId="43" xr:uid="{E7D198CF-C851-4E19-B6FB-472996F5D544}"/>
    <cellStyle name="Millares [0]_ForCua_SectDepa" xfId="37" xr:uid="{B9122872-F09C-4FB8-B7FA-C3FD36BDADA4}"/>
    <cellStyle name="Millares [0]_ForCua_SectDepa 2" xfId="54" xr:uid="{CF19DB77-1313-4AFF-B726-78A5BA18DBA9}"/>
    <cellStyle name="Millares [0]_Rankin-Créditos" xfId="12" xr:uid="{5954A621-C0BC-4C03-A170-CC0740067962}"/>
    <cellStyle name="Millares 2" xfId="8" xr:uid="{B850BAC6-46B4-4F06-AFBC-92D5D2F6FBF6}"/>
    <cellStyle name="Millares 2 2" xfId="61" xr:uid="{85312DCC-5760-406C-9142-F903E472335F}"/>
    <cellStyle name="Millares 3" xfId="42" xr:uid="{28DC0242-C4E5-4634-B2EE-CB50E1868F48}"/>
    <cellStyle name="Millares 7" xfId="38" xr:uid="{84BB0D5B-B2F1-4A91-B0DC-E73CA30EFF34}"/>
    <cellStyle name="Millares 8" xfId="15" xr:uid="{EAA94192-5D18-4008-807F-54799BB0DCDC}"/>
    <cellStyle name="Millares 8 2" xfId="44" xr:uid="{0DB28284-F28D-4B85-8B42-BB1E48F43270}"/>
    <cellStyle name="Millares_01-25 Bcos Ene-2002" xfId="46" xr:uid="{4909BA8B-CFFF-42E5-B9F0-BE9DCEBDA7C8}"/>
    <cellStyle name="Millares_01y22-Anexo3 XMonedaYComercYMicroemp" xfId="47" xr:uid="{2AACF6ED-1661-4943-B6CC-4D1DD7852977}"/>
    <cellStyle name="Millares_04-DptosSeg Escala" xfId="39" xr:uid="{775425FF-915E-474C-93B6-BCD153A90445}"/>
    <cellStyle name="Millares_14-Indicadores Bcos" xfId="35" xr:uid="{6B6DF36F-14B2-4C67-80DD-49316D500577}"/>
    <cellStyle name="Millares_17-CredtDSSituacion" xfId="45" xr:uid="{7CB5BD7A-CB76-4031-9058-017B1CC1BCDD}"/>
    <cellStyle name="Millares_22- Req. Patrimonial 30-07-2009" xfId="55" xr:uid="{285406EC-1A28-4123-AF48-5D2F562DCABA}"/>
    <cellStyle name="Millares_26-34 Bcos Ene2002" xfId="17" xr:uid="{B04F667F-462D-417C-A8F9-9FB8B52F9695}"/>
    <cellStyle name="Millares_26-34 Bcos Ene2002 2" xfId="20" xr:uid="{1FE2A8D6-256E-4053-8552-AE69EF57EFC1}"/>
    <cellStyle name="Millares_26-34 Bcos Ene2002 3" xfId="52" xr:uid="{473657E6-3DD1-4109-AA6C-DCED4AC1DC49}"/>
    <cellStyle name="Millares_35-43 Bcos Ene-2002 2" xfId="21" xr:uid="{BC1035EA-F8FC-49CE-A19A-051F65C77E1B}"/>
    <cellStyle name="Millares_40-Estruc IngresosFinanc" xfId="27" xr:uid="{D10357A1-2E56-4E26-8BF5-49F419F57E97}"/>
    <cellStyle name="Millares_41-Estruct% GastosAdminis" xfId="29" xr:uid="{613B2B57-06FC-4791-BCC7-95B48D92494A}"/>
    <cellStyle name="Millares_76 Estruct% GastosAd" xfId="58" xr:uid="{B8992F7A-4D12-4774-ACD8-0E67B138AB62}"/>
    <cellStyle name="Millares_Estruct%-Dep" xfId="26" xr:uid="{E8CC8CA9-60CE-485B-B496-BA580A69B509}"/>
    <cellStyle name="Millares_Estruct%-Pasivo" xfId="24" xr:uid="{93DE2E47-0542-4043-9C22-1581CC2684D3}"/>
    <cellStyle name="Millares_Estruct%-Pasivo_Est-AF-Feb-2002" xfId="57" xr:uid="{30EC0E27-DE4D-4C1F-BA49-D6A154432CAA}"/>
    <cellStyle name="Millares_Posicion Global 30-07-2009" xfId="56" xr:uid="{CC856FA8-3EBD-4375-B4EE-EA0B8D6D5489}"/>
    <cellStyle name="Normal" xfId="0" builtinId="0"/>
    <cellStyle name="Normal 10" xfId="6" xr:uid="{77FC5E9A-567B-4F50-85A7-4162464B4621}"/>
    <cellStyle name="Normal 2" xfId="1" xr:uid="{7778D369-8A54-40E7-943E-5E8E7DE7BD21}"/>
    <cellStyle name="Normal 2 2" xfId="3" xr:uid="{FAC7293D-1167-4D29-B8F3-64E1A20C7C4D}"/>
    <cellStyle name="Normal 2 2 2" xfId="31" xr:uid="{BA509C9F-08DF-43B8-8460-143777DBAFC3}"/>
    <cellStyle name="Normal 2 2 3" xfId="59" xr:uid="{21B0DCB6-B5B1-4CF8-AF9D-BF14CF02FDA2}"/>
    <cellStyle name="Normal 2 3" xfId="14" xr:uid="{6F53471D-D969-49EB-9B2C-C8C71F9D6470}"/>
    <cellStyle name="Normal 3" xfId="4" xr:uid="{9173C7A0-AE87-47BA-83C6-E1681C7A9199}"/>
    <cellStyle name="Normal 3 2" xfId="60" xr:uid="{DAA1042C-BF33-4317-A1D7-DB52AC701D23}"/>
    <cellStyle name="Normal 4" xfId="13" xr:uid="{B19656AE-8D9F-4485-8273-7267763FC03D}"/>
    <cellStyle name="Normal 4 2" xfId="41" xr:uid="{4EEE6852-5601-45BD-8270-0FD4E80A9473}"/>
    <cellStyle name="Normal 5" xfId="33" xr:uid="{E280314A-ADBB-45AA-9B76-E2DD77355A07}"/>
    <cellStyle name="Normal 5 2" xfId="49" xr:uid="{574385E0-FE58-4DC3-9631-E177466F0421}"/>
    <cellStyle name="Normal 8" xfId="50" xr:uid="{14430E01-F904-48F7-8541-CF386FA9DFC6}"/>
    <cellStyle name="Normal_Anexo2_propuesta" xfId="48" xr:uid="{76A831FE-3ABD-4EFE-9FE1-B8E5005DA052}"/>
    <cellStyle name="Normal_BG-bcos-Jul-2001" xfId="9" xr:uid="{AB096128-DC96-456E-AD20-DFAE7AFD7107}"/>
    <cellStyle name="Normal_cuadro-morosidad-plazos" xfId="16" xr:uid="{6047ACFF-E6A5-4DF9-82C9-F4991E19314A}"/>
    <cellStyle name="Normal_cuadro-morosidad-plazos_RatiosmorosidadSdíasIncumplimiento (Bcos) Rpte 14" xfId="40" xr:uid="{A1E89249-A4A2-41C5-88A7-B488654F2544}"/>
    <cellStyle name="Normal_Palanca_06.99" xfId="32" xr:uid="{8BF69EB6-2FB3-4AE6-9779-5D1BCA6FBD68}"/>
    <cellStyle name="Porcentaje 2" xfId="22" xr:uid="{06A8B2A4-A74B-4ECE-B4B0-05CDAA3DCED9}"/>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xml"/><Relationship Id="rId68" Type="http://schemas.openxmlformats.org/officeDocument/2006/relationships/externalLink" Target="externalLinks/externalLink6.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2.xml"/><Relationship Id="rId79" Type="http://schemas.openxmlformats.org/officeDocument/2006/relationships/externalLink" Target="externalLinks/externalLink17.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externalLink" Target="externalLinks/externalLink7.xml"/><Relationship Id="rId77"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0.xml"/><Relationship Id="rId80" Type="http://schemas.openxmlformats.org/officeDocument/2006/relationships/externalLink" Target="externalLinks/externalLink18.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8.xml"/><Relationship Id="rId75" Type="http://schemas.openxmlformats.org/officeDocument/2006/relationships/externalLink" Target="externalLinks/externalLink13.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73" Type="http://schemas.openxmlformats.org/officeDocument/2006/relationships/externalLink" Target="externalLinks/externalLink11.xml"/><Relationship Id="rId78" Type="http://schemas.openxmlformats.org/officeDocument/2006/relationships/externalLink" Target="externalLinks/externalLink16.xml"/><Relationship Id="rId81" Type="http://schemas.openxmlformats.org/officeDocument/2006/relationships/externalLink" Target="externalLinks/externalLink19.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4.xml"/><Relationship Id="rId7" Type="http://schemas.openxmlformats.org/officeDocument/2006/relationships/worksheet" Target="worksheets/sheet7.xml"/><Relationship Id="rId71" Type="http://schemas.openxmlformats.org/officeDocument/2006/relationships/externalLink" Target="externalLinks/externalLink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4.xml"/><Relationship Id="rId61" Type="http://schemas.openxmlformats.org/officeDocument/2006/relationships/worksheet" Target="worksheets/sheet61.xml"/><Relationship Id="rId82" Type="http://schemas.openxmlformats.org/officeDocument/2006/relationships/externalLink" Target="externalLinks/externalLink2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530088</xdr:colOff>
      <xdr:row>8</xdr:row>
      <xdr:rowOff>104361</xdr:rowOff>
    </xdr:from>
    <xdr:to>
      <xdr:col>5</xdr:col>
      <xdr:colOff>546653</xdr:colOff>
      <xdr:row>14</xdr:row>
      <xdr:rowOff>82826</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257F56C6-384E-4347-819A-16A057932D85}"/>
            </a:ext>
          </a:extLst>
        </xdr:cNvPr>
        <xdr:cNvPicPr/>
      </xdr:nvPicPr>
      <xdr:blipFill>
        <a:blip xmlns:r="http://schemas.openxmlformats.org/officeDocument/2006/relationships" r:embed="rId1"/>
        <a:srcRect/>
        <a:stretch>
          <a:fillRect/>
        </a:stretch>
      </xdr:blipFill>
      <xdr:spPr bwMode="auto">
        <a:xfrm>
          <a:off x="2054088" y="1771236"/>
          <a:ext cx="2302565" cy="112146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60</xdr:col>
      <xdr:colOff>0</xdr:colOff>
      <xdr:row>120</xdr:row>
      <xdr:rowOff>19050</xdr:rowOff>
    </xdr:from>
    <xdr:to>
      <xdr:col>60</xdr:col>
      <xdr:colOff>0</xdr:colOff>
      <xdr:row>122</xdr:row>
      <xdr:rowOff>0</xdr:rowOff>
    </xdr:to>
    <xdr:sp macro="" textlink="">
      <xdr:nvSpPr>
        <xdr:cNvPr id="2" name="Text Box 1">
          <a:extLst>
            <a:ext uri="{FF2B5EF4-FFF2-40B4-BE49-F238E27FC236}">
              <a16:creationId xmlns:a16="http://schemas.microsoft.com/office/drawing/2014/main" id="{661D61BA-28FF-474D-B665-232BEFB6D121}"/>
            </a:ext>
          </a:extLst>
        </xdr:cNvPr>
        <xdr:cNvSpPr txBox="1">
          <a:spLocks noChangeArrowheads="1"/>
        </xdr:cNvSpPr>
      </xdr:nvSpPr>
      <xdr:spPr bwMode="auto">
        <a:xfrm>
          <a:off x="54063900" y="13077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3" name="Text Box 2">
          <a:extLst>
            <a:ext uri="{FF2B5EF4-FFF2-40B4-BE49-F238E27FC236}">
              <a16:creationId xmlns:a16="http://schemas.microsoft.com/office/drawing/2014/main" id="{85403E44-3FAE-44A9-B8C4-0E9D18592273}"/>
            </a:ext>
          </a:extLst>
        </xdr:cNvPr>
        <xdr:cNvSpPr txBox="1">
          <a:spLocks noChangeArrowheads="1"/>
        </xdr:cNvSpPr>
      </xdr:nvSpPr>
      <xdr:spPr bwMode="auto">
        <a:xfrm>
          <a:off x="54063900" y="13077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4" name="Text Box 3">
          <a:extLst>
            <a:ext uri="{FF2B5EF4-FFF2-40B4-BE49-F238E27FC236}">
              <a16:creationId xmlns:a16="http://schemas.microsoft.com/office/drawing/2014/main" id="{18D5999B-8922-4C21-BBBA-2807B0542BA6}"/>
            </a:ext>
          </a:extLst>
        </xdr:cNvPr>
        <xdr:cNvSpPr txBox="1">
          <a:spLocks noChangeArrowheads="1"/>
        </xdr:cNvSpPr>
      </xdr:nvSpPr>
      <xdr:spPr bwMode="auto">
        <a:xfrm>
          <a:off x="54063900" y="13077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a:extLst>
            <a:ext uri="{FF2B5EF4-FFF2-40B4-BE49-F238E27FC236}">
              <a16:creationId xmlns:a16="http://schemas.microsoft.com/office/drawing/2014/main" id="{AA380A43-3E0E-42CB-8832-C56F44E7E2DC}"/>
            </a:ext>
          </a:extLst>
        </xdr:cNvPr>
        <xdr:cNvSpPr txBox="1">
          <a:spLocks noChangeArrowheads="1"/>
        </xdr:cNvSpPr>
      </xdr:nvSpPr>
      <xdr:spPr bwMode="auto">
        <a:xfrm>
          <a:off x="2324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a:extLst>
            <a:ext uri="{FF2B5EF4-FFF2-40B4-BE49-F238E27FC236}">
              <a16:creationId xmlns:a16="http://schemas.microsoft.com/office/drawing/2014/main" id="{F2EB211F-629D-4836-AB54-2D5551924E40}"/>
            </a:ext>
          </a:extLst>
        </xdr:cNvPr>
        <xdr:cNvSpPr txBox="1">
          <a:spLocks noChangeArrowheads="1"/>
        </xdr:cNvSpPr>
      </xdr:nvSpPr>
      <xdr:spPr bwMode="auto">
        <a:xfrm>
          <a:off x="13420725"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a:extLst>
            <a:ext uri="{FF2B5EF4-FFF2-40B4-BE49-F238E27FC236}">
              <a16:creationId xmlns:a16="http://schemas.microsoft.com/office/drawing/2014/main" id="{F225C710-E14F-40D3-94FB-DF0F240668E7}"/>
            </a:ext>
          </a:extLst>
        </xdr:cNvPr>
        <xdr:cNvSpPr txBox="1">
          <a:spLocks noChangeArrowheads="1"/>
        </xdr:cNvSpPr>
      </xdr:nvSpPr>
      <xdr:spPr bwMode="auto">
        <a:xfrm>
          <a:off x="2379345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36</xdr:col>
      <xdr:colOff>2324100</xdr:colOff>
      <xdr:row>0</xdr:row>
      <xdr:rowOff>0</xdr:rowOff>
    </xdr:from>
    <xdr:to>
      <xdr:col>36</xdr:col>
      <xdr:colOff>2495550</xdr:colOff>
      <xdr:row>0</xdr:row>
      <xdr:rowOff>0</xdr:rowOff>
    </xdr:to>
    <xdr:sp macro="" textlink="">
      <xdr:nvSpPr>
        <xdr:cNvPr id="5" name="Text Box 4">
          <a:extLst>
            <a:ext uri="{FF2B5EF4-FFF2-40B4-BE49-F238E27FC236}">
              <a16:creationId xmlns:a16="http://schemas.microsoft.com/office/drawing/2014/main" id="{129FF043-B980-46E3-B991-E26F8C88DE68}"/>
            </a:ext>
          </a:extLst>
        </xdr:cNvPr>
        <xdr:cNvSpPr txBox="1">
          <a:spLocks noChangeArrowheads="1"/>
        </xdr:cNvSpPr>
      </xdr:nvSpPr>
      <xdr:spPr bwMode="auto">
        <a:xfrm>
          <a:off x="341757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48</xdr:col>
      <xdr:colOff>2324100</xdr:colOff>
      <xdr:row>0</xdr:row>
      <xdr:rowOff>0</xdr:rowOff>
    </xdr:from>
    <xdr:to>
      <xdr:col>48</xdr:col>
      <xdr:colOff>2495550</xdr:colOff>
      <xdr:row>0</xdr:row>
      <xdr:rowOff>0</xdr:rowOff>
    </xdr:to>
    <xdr:sp macro="" textlink="">
      <xdr:nvSpPr>
        <xdr:cNvPr id="6" name="Text Box 5">
          <a:extLst>
            <a:ext uri="{FF2B5EF4-FFF2-40B4-BE49-F238E27FC236}">
              <a16:creationId xmlns:a16="http://schemas.microsoft.com/office/drawing/2014/main" id="{7B4676F2-0E5A-4B40-8E13-BE2A70EA9D07}"/>
            </a:ext>
          </a:extLst>
        </xdr:cNvPr>
        <xdr:cNvSpPr txBox="1">
          <a:spLocks noChangeArrowheads="1"/>
        </xdr:cNvSpPr>
      </xdr:nvSpPr>
      <xdr:spPr bwMode="auto">
        <a:xfrm>
          <a:off x="44605575"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7" name="Text Box 6">
          <a:extLst>
            <a:ext uri="{FF2B5EF4-FFF2-40B4-BE49-F238E27FC236}">
              <a16:creationId xmlns:a16="http://schemas.microsoft.com/office/drawing/2014/main" id="{ECB2BE8C-C7EF-4F33-8DE4-3451CC8A706A}"/>
            </a:ext>
          </a:extLst>
        </xdr:cNvPr>
        <xdr:cNvSpPr txBox="1">
          <a:spLocks noChangeArrowheads="1"/>
        </xdr:cNvSpPr>
      </xdr:nvSpPr>
      <xdr:spPr bwMode="auto">
        <a:xfrm>
          <a:off x="524827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8" name="Text Box 7">
          <a:extLst>
            <a:ext uri="{FF2B5EF4-FFF2-40B4-BE49-F238E27FC236}">
              <a16:creationId xmlns:a16="http://schemas.microsoft.com/office/drawing/2014/main" id="{07437B3B-0FDF-45FB-A5D9-D3A613B68859}"/>
            </a:ext>
          </a:extLst>
        </xdr:cNvPr>
        <xdr:cNvSpPr txBox="1">
          <a:spLocks noChangeArrowheads="1"/>
        </xdr:cNvSpPr>
      </xdr:nvSpPr>
      <xdr:spPr bwMode="auto">
        <a:xfrm>
          <a:off x="524827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9" name="Text Box 8">
          <a:extLst>
            <a:ext uri="{FF2B5EF4-FFF2-40B4-BE49-F238E27FC236}">
              <a16:creationId xmlns:a16="http://schemas.microsoft.com/office/drawing/2014/main" id="{B0B2CF1D-13C6-49ED-9586-B178306677D2}"/>
            </a:ext>
          </a:extLst>
        </xdr:cNvPr>
        <xdr:cNvSpPr txBox="1">
          <a:spLocks noChangeArrowheads="1"/>
        </xdr:cNvSpPr>
      </xdr:nvSpPr>
      <xdr:spPr bwMode="auto">
        <a:xfrm>
          <a:off x="524827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2324100</xdr:colOff>
      <xdr:row>0</xdr:row>
      <xdr:rowOff>0</xdr:rowOff>
    </xdr:from>
    <xdr:to>
      <xdr:col>60</xdr:col>
      <xdr:colOff>2495550</xdr:colOff>
      <xdr:row>0</xdr:row>
      <xdr:rowOff>0</xdr:rowOff>
    </xdr:to>
    <xdr:sp macro="" textlink="">
      <xdr:nvSpPr>
        <xdr:cNvPr id="10" name="Text Box 25">
          <a:extLst>
            <a:ext uri="{FF2B5EF4-FFF2-40B4-BE49-F238E27FC236}">
              <a16:creationId xmlns:a16="http://schemas.microsoft.com/office/drawing/2014/main" id="{A9FB85E6-A345-45DC-8138-C7322005CC9B}"/>
            </a:ext>
          </a:extLst>
        </xdr:cNvPr>
        <xdr:cNvSpPr txBox="1">
          <a:spLocks noChangeArrowheads="1"/>
        </xdr:cNvSpPr>
      </xdr:nvSpPr>
      <xdr:spPr bwMode="auto">
        <a:xfrm>
          <a:off x="5480685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285750</xdr:rowOff>
    </xdr:from>
    <xdr:to>
      <xdr:col>4</xdr:col>
      <xdr:colOff>0</xdr:colOff>
      <xdr:row>6</xdr:row>
      <xdr:rowOff>57150</xdr:rowOff>
    </xdr:to>
    <xdr:sp macro="" textlink="">
      <xdr:nvSpPr>
        <xdr:cNvPr id="2" name="Text Box 4">
          <a:extLst>
            <a:ext uri="{FF2B5EF4-FFF2-40B4-BE49-F238E27FC236}">
              <a16:creationId xmlns:a16="http://schemas.microsoft.com/office/drawing/2014/main" id="{113E21A5-E01F-41DD-9EEE-008BEF09429C}"/>
            </a:ext>
          </a:extLst>
        </xdr:cNvPr>
        <xdr:cNvSpPr txBox="1">
          <a:spLocks noChangeArrowheads="1"/>
        </xdr:cNvSpPr>
      </xdr:nvSpPr>
      <xdr:spPr bwMode="auto">
        <a:xfrm>
          <a:off x="6153150" y="1447800"/>
          <a:ext cx="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steco\ASF\Bolet&#237;n\Nuevas%20REFERENCIAS\Bancos\Informe%20-%20Estad&#237;stica%20Bancos%20W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Esteco\ASF\Bolet&#237;n\Nuevas%20REFERENCIAS\Bancos\Informe%20-%20Boletin%20Estad&#237;stico%20Vigente%20Bancos%202013%20We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steco/Pc-OBorda/Boletin-Bcos/BOLETIN%20PUBLIC%20WEB/2024/May/BM/Data/Informe%20-%20EEFF%20e%20Indicadores%20Bancos%20Vigente%20al%20mes%20de%20May%2020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steco/Esteco/ASF/Bolet&#237;n/Nuevas%20REFERENCIAS/Bancos/Plantilla%20Palanca%20Consolidada_6.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Informes\2009\04%20Abr\Palanca\fx%20risk%20&amp;%20trading%20portfolio%20feb09%20(version%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ailweb.sbs.gob.pe/BOLETIN/MENSUAL/Inf-financiera/2002/2002-03/Web/Public/01-25%20Bcos%20Mar-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Informes\2008\05%20May\Reporte%20Mensual%20de%20Mercado\ReporteMensualRM1MAYO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ntranet2.sbs.gob.pe/Esteco/ASF/Bolet&#237;n/Bancos/Informe%20-%20Boletin%20Estad&#237;stico%20Vigente%20Bancos%202013%20W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Esteco\ASF\Bolet&#237;n\Nuevas%20REFERENCIAS\Bancos\Alcance%20y%20participaci&#243;n%20de%20mercad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Q:\BOLETIN%20PUBLIC%20WEB\2024\May\BM\Data\Informe%20-%20EEFF%20e%20Indicadores%20Bancos%20Vigente%20al%20mes%20de%20May%202024.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ctual%20Consolidado/BM/R.%20Mercado%20B-2339%20Operac%20forward%20ME%20B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bs\data\BOLETIN\MENSUAL\Inf-financiera\2002\2002-03\Web\Public\01-25%20Bcos%20Mar-20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intranet1.sbs.gob.pe/Informes/2009/04%20Abr/Palanca/fx%20risk%20&amp;%20trading%20portfolio%20feb09%20(version%2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intranet1.sbs.gob.pe/BOLETIN/MENSUAL/Inf-financiera/2002/2002-03/Web/Public/01-25%20Bcos%20Mar-2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intranet1.sbs.gob.pe/Informes/2008/05%20May/Reporte%20Mensual%20de%20Mercado/ReporteMensualRM1MAYO20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Actual%20Consolidado/BM/R.%20Mercado%20B-2371%20Operac%20swap%20B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BG"/>
      <sheetName val="06-EGP"/>
      <sheetName val="1"/>
      <sheetName val="2"/>
      <sheetName val="Act,Patri-Otros"/>
      <sheetName val="Data"/>
      <sheetName val="3"/>
      <sheetName val="MACRO"/>
    </sheetNames>
    <sheetDataSet>
      <sheetData sheetId="0">
        <row r="3">
          <cell r="B3">
            <v>45443</v>
          </cell>
        </row>
        <row r="62">
          <cell r="B62" t="str">
            <v>Tipo de Cambio Contable:  S/ 3.738</v>
          </cell>
        </row>
      </sheetData>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BM"/>
      <sheetName val="OPERACIONAL"/>
      <sheetName val="MERCADO"/>
      <sheetName val="Valid_Mercado"/>
      <sheetName val="Valid_Palanca"/>
      <sheetName val="Patr-Efect"/>
      <sheetName val="9"/>
      <sheetName val="10"/>
      <sheetName val="26"/>
      <sheetName val="27"/>
      <sheetName val="30"/>
      <sheetName val="38"/>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icion ME"/>
      <sheetName val="Req Patrimonial"/>
      <sheetName val="cdo 23"/>
      <sheetName val="cdo 25"/>
      <sheetName val="Instrucciones"/>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10"/>
      <sheetName val="P010P"/>
      <sheetName val="P011"/>
      <sheetName val="P011P"/>
      <sheetName val="P012"/>
      <sheetName val="P012P"/>
      <sheetName val="P013"/>
      <sheetName val="P013P"/>
      <sheetName val="P040x"/>
      <sheetName val="P040P"/>
      <sheetName val="P041x"/>
      <sheetName val="P041P"/>
      <sheetName val="Depósitos"/>
      <sheetName val="Depósitos (P)"/>
      <sheetName val="Personas"/>
      <sheetName val="Personas (P)"/>
      <sheetName val="Débito"/>
      <sheetName val="Débito (P)"/>
      <sheetName val="T.Crédito"/>
      <sheetName val="T.Crédito (P)"/>
      <sheetName val="FlujoCredP"/>
      <sheetName val="FlujoCredP (P)"/>
      <sheetName val="Nuevos Credt Hipot"/>
      <sheetName val="Nuevos Credt Hipot (P)"/>
      <sheetName val="Bcos_ Public"/>
      <sheetName val="Bancos"/>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BG"/>
      <sheetName val="06-EGP"/>
      <sheetName val="1"/>
      <sheetName val="2"/>
      <sheetName val="Act,Patri-Otros"/>
      <sheetName val="Data"/>
      <sheetName val="3"/>
      <sheetName val="MACRO"/>
    </sheetNames>
    <sheetDataSet>
      <sheetData sheetId="0">
        <row r="3">
          <cell r="B3">
            <v>45443</v>
          </cell>
        </row>
        <row r="62">
          <cell r="B62" t="str">
            <v>Tipo de Cambio Contable:  S/ 3.738</v>
          </cell>
        </row>
      </sheetData>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4-Port Inver"/>
      <sheetName val="23-Req Patrim"/>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icion ME"/>
      <sheetName val="Req Patrimonial"/>
      <sheetName val="cdo 23"/>
      <sheetName val="cdo 25"/>
      <sheetName val="Instrucciones"/>
      <sheetName val="02-T_DEP"/>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sbs.gob.pe/Portals/0/jer/pfrpv_normatividad/20160719_Res-11356-2008.pdf"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intranet1.sbs.gob.pe/idxall/seguros/doc/resolucion/11356-2008.r.doc" TargetMode="Externa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intranet1.sbs.gob.pe/idxall/seguros/doc/resolucion/11356-2008.r.doc" TargetMode="Externa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B2BC5-0405-430C-A9CD-CAA014A41700}">
  <dimension ref="B3:H3"/>
  <sheetViews>
    <sheetView showGridLines="0" tabSelected="1" view="pageBreakPreview" topLeftCell="A10" zoomScale="115" zoomScaleNormal="100" zoomScaleSheetLayoutView="115" workbookViewId="0">
      <selection activeCell="F17" sqref="F17"/>
    </sheetView>
  </sheetViews>
  <sheetFormatPr baseColWidth="10" defaultRowHeight="15"/>
  <sheetData>
    <row r="3" spans="2:8" ht="26.25">
      <c r="B3" s="1487" t="s">
        <v>1579</v>
      </c>
      <c r="C3" s="1487"/>
      <c r="D3" s="1487"/>
      <c r="E3" s="1487"/>
      <c r="F3" s="1487"/>
      <c r="G3" s="1487"/>
      <c r="H3" s="1487"/>
    </row>
  </sheetData>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5AA84-45E2-4C84-BB76-82106C08CB03}">
  <dimension ref="A1:C65"/>
  <sheetViews>
    <sheetView showGridLines="0" view="pageBreakPreview" zoomScaleNormal="100" zoomScaleSheetLayoutView="100" workbookViewId="0">
      <selection sqref="A1:C65"/>
    </sheetView>
  </sheetViews>
  <sheetFormatPr baseColWidth="10" defaultRowHeight="15"/>
  <cols>
    <col min="1" max="1" width="4.28515625" style="1427" customWidth="1"/>
    <col min="2" max="2" width="89" style="1427" customWidth="1"/>
    <col min="3" max="3" width="12.5703125" style="1427" customWidth="1"/>
    <col min="4" max="16384" width="11.42578125" style="1427"/>
  </cols>
  <sheetData>
    <row r="1" spans="1:3">
      <c r="A1" s="1430" t="s">
        <v>1209</v>
      </c>
    </row>
    <row r="4" spans="1:3" ht="18.75">
      <c r="A4" s="1428" t="s">
        <v>1208</v>
      </c>
      <c r="B4" s="1428"/>
      <c r="C4" s="1428"/>
    </row>
    <row r="6" spans="1:3">
      <c r="B6" s="1429" t="s">
        <v>1518</v>
      </c>
      <c r="C6" s="1486" t="s">
        <v>1519</v>
      </c>
    </row>
    <row r="7" spans="1:3">
      <c r="B7" s="1429" t="s">
        <v>1520</v>
      </c>
      <c r="C7" s="1427">
        <v>1</v>
      </c>
    </row>
    <row r="8" spans="1:3">
      <c r="B8" s="1429" t="s">
        <v>1521</v>
      </c>
      <c r="C8" s="1427">
        <v>2</v>
      </c>
    </row>
    <row r="9" spans="1:3">
      <c r="B9" s="1429" t="s">
        <v>1522</v>
      </c>
      <c r="C9" s="1427">
        <v>3</v>
      </c>
    </row>
    <row r="10" spans="1:3">
      <c r="B10" s="1429" t="s">
        <v>1523</v>
      </c>
      <c r="C10" s="1427">
        <v>4</v>
      </c>
    </row>
    <row r="11" spans="1:3">
      <c r="B11" s="1429" t="s">
        <v>1524</v>
      </c>
      <c r="C11" s="1427">
        <v>5</v>
      </c>
    </row>
    <row r="12" spans="1:3">
      <c r="B12" s="1429" t="s">
        <v>1525</v>
      </c>
      <c r="C12" s="1427">
        <v>6</v>
      </c>
    </row>
    <row r="13" spans="1:3">
      <c r="B13" s="1429" t="s">
        <v>1526</v>
      </c>
      <c r="C13" s="1427">
        <v>7</v>
      </c>
    </row>
    <row r="14" spans="1:3">
      <c r="B14" s="1429" t="s">
        <v>1527</v>
      </c>
      <c r="C14" s="1427">
        <v>8</v>
      </c>
    </row>
    <row r="15" spans="1:3">
      <c r="B15" s="1429" t="s">
        <v>1528</v>
      </c>
      <c r="C15" s="1427">
        <v>9</v>
      </c>
    </row>
    <row r="16" spans="1:3">
      <c r="B16" s="1429" t="s">
        <v>1529</v>
      </c>
      <c r="C16" s="1427">
        <v>10</v>
      </c>
    </row>
    <row r="17" spans="2:3">
      <c r="B17" s="1429" t="s">
        <v>1530</v>
      </c>
      <c r="C17" s="1427">
        <v>11</v>
      </c>
    </row>
    <row r="18" spans="2:3">
      <c r="B18" s="1429" t="s">
        <v>1531</v>
      </c>
      <c r="C18" s="1427">
        <v>12</v>
      </c>
    </row>
    <row r="19" spans="2:3">
      <c r="B19" s="1429" t="s">
        <v>1532</v>
      </c>
      <c r="C19" s="1427">
        <v>13</v>
      </c>
    </row>
    <row r="20" spans="2:3">
      <c r="B20" s="1429" t="s">
        <v>1533</v>
      </c>
      <c r="C20" s="1427">
        <v>14</v>
      </c>
    </row>
    <row r="21" spans="2:3">
      <c r="B21" s="1429" t="s">
        <v>1534</v>
      </c>
      <c r="C21" s="1427">
        <v>15</v>
      </c>
    </row>
    <row r="22" spans="2:3">
      <c r="B22" s="1429" t="s">
        <v>1535</v>
      </c>
      <c r="C22" s="1427">
        <v>16</v>
      </c>
    </row>
    <row r="23" spans="2:3">
      <c r="B23" s="1429" t="s">
        <v>1536</v>
      </c>
      <c r="C23" s="1427">
        <v>17</v>
      </c>
    </row>
    <row r="24" spans="2:3">
      <c r="B24" s="1429" t="s">
        <v>1537</v>
      </c>
      <c r="C24" s="1427">
        <v>18</v>
      </c>
    </row>
    <row r="25" spans="2:3">
      <c r="B25" s="1429" t="s">
        <v>1538</v>
      </c>
      <c r="C25" s="1427">
        <v>19</v>
      </c>
    </row>
    <row r="26" spans="2:3">
      <c r="B26" s="1429" t="s">
        <v>1539</v>
      </c>
      <c r="C26" s="1427">
        <v>20</v>
      </c>
    </row>
    <row r="27" spans="2:3">
      <c r="B27" s="1429" t="s">
        <v>1540</v>
      </c>
      <c r="C27" s="1427">
        <v>21</v>
      </c>
    </row>
    <row r="28" spans="2:3">
      <c r="B28" s="1429" t="s">
        <v>1541</v>
      </c>
      <c r="C28" s="1427">
        <v>22</v>
      </c>
    </row>
    <row r="29" spans="2:3">
      <c r="B29" s="1429" t="s">
        <v>1542</v>
      </c>
      <c r="C29" s="1427">
        <v>23</v>
      </c>
    </row>
    <row r="30" spans="2:3">
      <c r="B30" s="1429" t="s">
        <v>1543</v>
      </c>
      <c r="C30" s="1427">
        <v>24</v>
      </c>
    </row>
    <row r="31" spans="2:3">
      <c r="B31" s="1429" t="s">
        <v>1544</v>
      </c>
      <c r="C31" s="1427">
        <v>25</v>
      </c>
    </row>
    <row r="32" spans="2:3">
      <c r="B32" s="1429" t="s">
        <v>1545</v>
      </c>
      <c r="C32" s="1427">
        <v>26</v>
      </c>
    </row>
    <row r="33" spans="2:3">
      <c r="B33" s="1429" t="s">
        <v>1546</v>
      </c>
      <c r="C33" s="1427">
        <v>27</v>
      </c>
    </row>
    <row r="34" spans="2:3">
      <c r="B34" s="1429" t="s">
        <v>1547</v>
      </c>
      <c r="C34" s="1427">
        <v>28</v>
      </c>
    </row>
    <row r="35" spans="2:3">
      <c r="B35" s="1429" t="s">
        <v>1548</v>
      </c>
      <c r="C35" s="1427">
        <v>29</v>
      </c>
    </row>
    <row r="36" spans="2:3">
      <c r="B36" s="1429" t="s">
        <v>1549</v>
      </c>
      <c r="C36" s="1427">
        <v>30</v>
      </c>
    </row>
    <row r="37" spans="2:3">
      <c r="B37" s="1429" t="s">
        <v>1550</v>
      </c>
      <c r="C37" s="1427">
        <v>31</v>
      </c>
    </row>
    <row r="38" spans="2:3">
      <c r="B38" s="1429" t="s">
        <v>1551</v>
      </c>
      <c r="C38" s="1427">
        <v>32</v>
      </c>
    </row>
    <row r="39" spans="2:3">
      <c r="B39" s="1429" t="s">
        <v>1552</v>
      </c>
      <c r="C39" s="1427">
        <v>33</v>
      </c>
    </row>
    <row r="40" spans="2:3">
      <c r="B40" s="1429" t="s">
        <v>1553</v>
      </c>
      <c r="C40" s="1427">
        <v>34</v>
      </c>
    </row>
    <row r="41" spans="2:3">
      <c r="B41" s="1429" t="s">
        <v>1554</v>
      </c>
      <c r="C41" s="1427">
        <v>35</v>
      </c>
    </row>
    <row r="42" spans="2:3">
      <c r="B42" s="1429" t="s">
        <v>1555</v>
      </c>
      <c r="C42" s="1427">
        <v>36</v>
      </c>
    </row>
    <row r="43" spans="2:3">
      <c r="B43" s="1429" t="s">
        <v>1556</v>
      </c>
      <c r="C43" s="1427">
        <v>37</v>
      </c>
    </row>
    <row r="44" spans="2:3">
      <c r="B44" s="1429" t="s">
        <v>1557</v>
      </c>
      <c r="C44" s="1427">
        <v>38</v>
      </c>
    </row>
    <row r="45" spans="2:3">
      <c r="B45" s="1429" t="s">
        <v>1558</v>
      </c>
      <c r="C45" s="1427">
        <v>39</v>
      </c>
    </row>
    <row r="46" spans="2:3">
      <c r="B46" s="1429" t="s">
        <v>1559</v>
      </c>
      <c r="C46" s="1427">
        <v>40</v>
      </c>
    </row>
    <row r="47" spans="2:3">
      <c r="B47" s="1429" t="s">
        <v>1560</v>
      </c>
      <c r="C47" s="1427">
        <v>41</v>
      </c>
    </row>
    <row r="48" spans="2:3">
      <c r="B48" s="1429" t="s">
        <v>1561</v>
      </c>
      <c r="C48" s="1427">
        <v>42</v>
      </c>
    </row>
    <row r="49" spans="2:3">
      <c r="B49" s="1429" t="s">
        <v>1562</v>
      </c>
      <c r="C49" s="1427">
        <v>43</v>
      </c>
    </row>
    <row r="50" spans="2:3">
      <c r="B50" s="1429" t="s">
        <v>1563</v>
      </c>
      <c r="C50" s="1427">
        <v>44</v>
      </c>
    </row>
    <row r="51" spans="2:3">
      <c r="B51" s="1429" t="s">
        <v>1564</v>
      </c>
      <c r="C51" s="1427">
        <v>45</v>
      </c>
    </row>
    <row r="52" spans="2:3">
      <c r="B52" s="1429" t="s">
        <v>1565</v>
      </c>
      <c r="C52" s="1427">
        <v>46</v>
      </c>
    </row>
    <row r="53" spans="2:3">
      <c r="B53" s="1429" t="s">
        <v>1566</v>
      </c>
      <c r="C53" s="1427">
        <v>47</v>
      </c>
    </row>
    <row r="54" spans="2:3">
      <c r="B54" s="1429" t="s">
        <v>1567</v>
      </c>
      <c r="C54" s="1427">
        <v>48</v>
      </c>
    </row>
    <row r="55" spans="2:3">
      <c r="B55" s="1429" t="s">
        <v>1568</v>
      </c>
      <c r="C55" s="1427">
        <v>49</v>
      </c>
    </row>
    <row r="56" spans="2:3">
      <c r="B56" s="1429" t="s">
        <v>1569</v>
      </c>
      <c r="C56" s="1427">
        <v>50</v>
      </c>
    </row>
    <row r="57" spans="2:3">
      <c r="B57" s="1429" t="s">
        <v>1570</v>
      </c>
      <c r="C57" s="1427">
        <v>51</v>
      </c>
    </row>
    <row r="58" spans="2:3">
      <c r="B58" s="1429" t="s">
        <v>1571</v>
      </c>
      <c r="C58" s="1427">
        <v>52</v>
      </c>
    </row>
    <row r="59" spans="2:3">
      <c r="B59" s="1429" t="s">
        <v>1572</v>
      </c>
      <c r="C59" s="1427">
        <v>53</v>
      </c>
    </row>
    <row r="60" spans="2:3">
      <c r="B60" s="1429" t="s">
        <v>1573</v>
      </c>
      <c r="C60" s="1427">
        <v>54</v>
      </c>
    </row>
    <row r="61" spans="2:3">
      <c r="B61" s="1429" t="s">
        <v>1574</v>
      </c>
      <c r="C61" s="1427">
        <v>55</v>
      </c>
    </row>
    <row r="62" spans="2:3">
      <c r="B62" s="1429" t="s">
        <v>1575</v>
      </c>
      <c r="C62" s="1427">
        <v>56</v>
      </c>
    </row>
    <row r="63" spans="2:3">
      <c r="B63" s="1429" t="s">
        <v>1576</v>
      </c>
      <c r="C63" s="1427">
        <v>57</v>
      </c>
    </row>
    <row r="64" spans="2:3">
      <c r="B64" s="1429" t="s">
        <v>1577</v>
      </c>
      <c r="C64" s="1427">
        <v>58</v>
      </c>
    </row>
    <row r="65" spans="2:3">
      <c r="B65" s="1429" t="s">
        <v>1578</v>
      </c>
      <c r="C65" s="1427">
        <v>59</v>
      </c>
    </row>
  </sheetData>
  <mergeCells count="1">
    <mergeCell ref="A4:C4"/>
  </mergeCells>
  <hyperlinks>
    <hyperlink ref="A1" location="Índice!A1" display="Volver al Índice" xr:uid="{B765B1E3-71E0-408A-8798-2552A16CD8D4}"/>
    <hyperlink ref="B6" location="Agregación_EEFF!A5" display="Nota sobre la agregación de los E.E.F.F." xr:uid="{B3965005-9E8D-4B98-A523-C4891FBE4709}"/>
    <hyperlink ref="B7" location="1!A5" display="Balance General  " xr:uid="{E9613580-25F7-43B3-892D-853ABEF5D9A2}"/>
    <hyperlink ref="B8" location="2!A5" display="Estado de Ganancias y Pérdidas  " xr:uid="{9A801B5F-18D7-4D15-BAD7-60AAC79867AA}"/>
    <hyperlink ref="B9" location="3!A5" display="Indicadores Financieros  " xr:uid="{8D9648F6-F5B1-444A-8AD5-9E50F92956AE}"/>
    <hyperlink ref="B10" location="4!A5" display="Créditos Directos por Sector Económico  " xr:uid="{EB8F0E28-E39C-43EC-8293-620B28DE6CA5}"/>
    <hyperlink ref="B11" location="5!A5" display="Créditos Directos y Depósitos por Zona Geográfica  " xr:uid="{8DDE02FD-461E-4126-A5AD-6D608411AFB0}"/>
    <hyperlink ref="B12" location="6!A5" display="Depósitos según Escala de Montos  " xr:uid="{38B860FF-4904-4EBF-801B-E843B7F64582}"/>
    <hyperlink ref="B13" location="7!A5" display="Contratos de Arrendamiento Financiero por Sector Económico y Tipo de Bien" xr:uid="{CBD8EFED-C645-43AF-9B68-74D9A8BB1FDF}"/>
    <hyperlink ref="B14" location="8!A5" display="Número de Personal  " xr:uid="{8A92ADC4-0720-4899-A84C-1684AC050906}"/>
    <hyperlink ref="B15" location="9!A5" display="Requerimiento de Patrimonio Efectivo y Ratio de Capital Global  " xr:uid="{802AA7C4-ECF1-4D42-889C-9DE83D94E516}"/>
    <hyperlink ref="B16" location="10!A5" display="Activos y Contingentes Ponderados por Riesgo de Crédito  " xr:uid="{A9B031F6-ECA3-4CC4-9004-B97D393EE4BD}"/>
    <hyperlink ref="B17" location="11!A5" display="Créditos Directos según Situación  " xr:uid="{348976E0-463F-46A4-8AD6-FDCCD0CC9BB4}"/>
    <hyperlink ref="B18" location="12!A5" display="Créditos Directos según Tipo de Crédito y Situación  " xr:uid="{BB18D353-D4F5-4B4C-AEC8-991729763F21}"/>
    <hyperlink ref="B19" location="13!A5" display="Estructura de Créditos Directos e Indirectos según Categoría de Riesgo del Deudor  " xr:uid="{4970002A-12AB-4F3B-8C0F-81396723BDCC}"/>
    <hyperlink ref="B20" location="14!A5" display="Estructura de Créditos Directos e Indirectos por Tipo de Crédito y Categoría de Riesgo del Deudor " xr:uid="{4E8D94A0-D94A-4994-AA97-BBBA7389AD10}"/>
    <hyperlink ref="B21" location="15!A5" display="Créditos Directos por Tipo, Modalidad y Moneda" xr:uid="{68E5532A-6565-47D9-A51F-803329BBA800}"/>
    <hyperlink ref="B22" location="16!A5" display="Morosidad por tipo de crédito y modalidad  " xr:uid="{97CA4115-0F48-4883-86B2-82C2B37C199B}"/>
    <hyperlink ref="B23" location="17!A5" display="Ratios de Morosidad según días de incumplimiento  " xr:uid="{10E1C2EF-155E-4FCF-8CFD-BF4A61E6A84A}"/>
    <hyperlink ref="B24" location="18!A5" display="Créditos por Tipo de Garantía   " xr:uid="{F4805FD7-93FB-406B-8D1F-80C89AE7D3FE}"/>
    <hyperlink ref="B25" location="19!A5" display="Créditos a Actividades Empresariales por Sector Económico  " xr:uid="{873F7B9D-1F3B-4C52-AD14-B8802BCAF9EA}"/>
    <hyperlink ref="B26" location="20!A5" display="Flujo de Créditos Castigados por Tipo de Crédito  " xr:uid="{BD3BC15D-6019-4E81-AB83-6CCD22ADF463}"/>
    <hyperlink ref="B27" location="21!A5" display="Ratios de Liquidez  " xr:uid="{B9F4AEB4-56DC-459A-A9D5-5A2B57259F5F}"/>
    <hyperlink ref="B28" location="22!A5" display="Movimiento de los Depósitos  (Moneda Nacional)" xr:uid="{60B1EB5D-0445-487B-A07D-07E4DF6C8EBD}"/>
    <hyperlink ref="B29" location="23!A5" display="Movimiento de los Depósitos  (Moneda Extranjera)" xr:uid="{AB56AFBA-EEA0-44EF-B1A3-7D75F85C6AB1}"/>
    <hyperlink ref="B30" location="24!A5" display="Depósitos del Público por Tipo de Depósito y Plazo (Moneda Nacional)" xr:uid="{18A9393B-D712-47E4-B33D-413524F74BC2}"/>
    <hyperlink ref="B31" location="25!A5" display="Depósitos del Público por Tipo de Depósito y Plazo (Moneda Extranjera)" xr:uid="{6744E4BD-1E70-4485-8479-6C8CCAF953CC}"/>
    <hyperlink ref="B32" location="26!A5" display="Requerimiento de Patrimonio Efectivo por Riesgo de Mercado  " xr:uid="{3D12E1B6-C647-48E1-8AE1-134EA915F951}"/>
    <hyperlink ref="B33" location="27!A5" display="Posición Global en Moneda Extranjera  " xr:uid="{3BD9801B-BEE3-4A31-BD18-EA92F4F9291D}"/>
    <hyperlink ref="B34" location="28!A5" display="Operaciones Forward en Moneda Extranjera" xr:uid="{23CC02F9-6457-434C-8CAF-704147E3942D}"/>
    <hyperlink ref="B35" location="29!A5" display="Operaciones Swaps" xr:uid="{9BFCDD81-6F13-4EC9-A13A-805388FF979E}"/>
    <hyperlink ref="B36" location="30!A5" display="Requerimiento de Patrimonio Efectivo por Riesgo Operacional  " xr:uid="{C23195DD-186A-428B-93CA-D6A8BEB6A87B}"/>
    <hyperlink ref="B37" location="31!A5" display="Estructura del Activo  " xr:uid="{B2A69ADC-C753-4778-911F-0F06E92A63A8}"/>
    <hyperlink ref="B38" location="32!A5" display="Estructura de los Créditos Directos por Modalidad  " xr:uid="{CBAECCA6-7577-4102-A94A-E1A3F6496360}"/>
    <hyperlink ref="B39" location="33!A5" display="Estructura de los Créditos Directos por Tipo y Modalidad  " xr:uid="{C802F7B2-DE23-4D10-A146-455812C2AA91}"/>
    <hyperlink ref="B40" location="34!A5" display="Estructura de los Créditos Indirectos  " xr:uid="{F6CB5595-64AD-4C3B-B039-9440FC7444DD}"/>
    <hyperlink ref="B41" location="35!A5" display="Estructura del Pasivo  " xr:uid="{3F1D4778-479E-494A-966B-9DBCB38D5976}"/>
    <hyperlink ref="B42" location="36!A5" display="Estructura de los Depósitos por Tipo  " xr:uid="{2CE97C25-3C4C-461E-9C0A-D60B797B64F0}"/>
    <hyperlink ref="B43" location="37!A5" display="Estructura de los Adeudos y Obligaciones Financieras  " xr:uid="{E0A14C35-C996-4700-A942-4CCD3AE27358}"/>
    <hyperlink ref="B44" location="38!A5" display="Estructura del Patrimonio Efectivo" xr:uid="{9477684B-9CED-40C8-8738-A11FDC5A25BB}"/>
    <hyperlink ref="B45" location="39!A5" display="Estructura de los Ingresos Financieros  " xr:uid="{880EE760-9C30-4E2A-94B0-F67364356BA9}"/>
    <hyperlink ref="B46" location="40!A5" display="Estructura de los Gastos Financieros  " xr:uid="{7832679D-6813-4977-A73D-4A26C067B5F0}"/>
    <hyperlink ref="B47" location="41!A5" display="Estructura de los Gastos de Administración  " xr:uid="{EDF88E8D-964D-408E-95CF-E83C86937077}"/>
    <hyperlink ref="B48" location="42!A5" display="Estructura de Fideicomisos y Comisiones de Confianza  " xr:uid="{7819FAFF-629F-485B-86DF-0E002B871A94}"/>
    <hyperlink ref="B49" location="43!A5" display="Estructura de Inversiones" xr:uid="{E7B79D89-F387-4AD4-AF7D-892A70FEDAB5}"/>
    <hyperlink ref="B50" location="44!A5" display="Ranking de Créditos, Depósitos y Patrimonio  " xr:uid="{A2089D80-475C-4395-9254-69A8A24B83CF}"/>
    <hyperlink ref="B51" location="45!A5" display="Ranking de Créditos Directos por Tipo  " xr:uid="{C019B612-1D04-4D62-A7E8-0D5870D8DBF2}"/>
    <hyperlink ref="B52" location="46!A5" display="Ranking de Créditos Directos por Modalidad de Operación  " xr:uid="{F6481B40-E8BC-468D-AA90-444634375701}"/>
    <hyperlink ref="B53" location="47!A5" display="Ranking de Depósitos por Tipo  " xr:uid="{1C3CB4BA-87A9-41B6-A8D0-D21C4994C291}"/>
    <hyperlink ref="B54" location="48!A5" display="Distribución de Oficinas por Zona Geográfica (País)" xr:uid="{C893DC4E-FAA4-4740-951A-EBBE8385BE93}"/>
    <hyperlink ref="B55" location="49!A5" display="Distribución de Oficinas por Zona Geográfica (Lima y Callao)" xr:uid="{88055EE2-6305-4220-8F29-9160A549A3E9}"/>
    <hyperlink ref="B56" location="50!A5" display="Créditos Directos y Depósitos por Oficinas  " xr:uid="{449B814F-1968-48B9-9763-5712F586BDE9}"/>
    <hyperlink ref="B57" location="51!A5" display="Estructura de los Créditos Directos por Departamento  " xr:uid="{311EE3BC-6B8A-4810-BAA5-F20BD71A996F}"/>
    <hyperlink ref="B58" location="52!A5" display="Estructura de los Depósitos por Departamento  " xr:uid="{42B5D950-C8FB-422C-B2F5-3AFF1BDD6C97}"/>
    <hyperlink ref="B59" location="53!A5" display="Depósitos por Tipo y Persona  " xr:uid="{8AF86918-85E6-41C3-8D12-539EFCBBE243}"/>
    <hyperlink ref="B60" location="54!A5" display="Número de Depositantes por Tipo de Depósito  " xr:uid="{7810F8D8-84D4-420B-81EC-AC48F7E64B3A}"/>
    <hyperlink ref="B61" location="55!A5" display="Número de Tarjetas de Débito" xr:uid="{8411B1D8-4030-4EA9-A353-0CA92A0C08E5}"/>
    <hyperlink ref="B62" location="56!A5" display="Número de Deudores según Tipo de Crédito  " xr:uid="{D5142C92-65B2-496A-BB80-6292B292863A}"/>
    <hyperlink ref="B63" location="57!A5" display="Número de Tarjetas de Crédito por Tipo  " xr:uid="{3913C988-309F-44B9-B923-39D7286D7882}"/>
    <hyperlink ref="B64" location="58!A5" display="Nuevos Créditos Hipotecarios para Vivienda  " xr:uid="{F22689B1-1376-44E8-9289-522563CF62E3}"/>
    <hyperlink ref="B65" location="59!A5" display="Nuevos Créditos a Principales Sectores Económicos  " xr:uid="{EFE37592-BF00-44C8-890A-EDFD36A89A76}"/>
  </hyperlinks>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CD502-32F8-4DD3-AF9B-2D6EBBCF7E7A}">
  <sheetPr>
    <pageSetUpPr fitToPage="1"/>
  </sheetPr>
  <dimension ref="A1:D199"/>
  <sheetViews>
    <sheetView showGridLines="0" topLeftCell="A130" zoomScale="85" zoomScaleNormal="85" workbookViewId="0"/>
  </sheetViews>
  <sheetFormatPr baseColWidth="10" defaultColWidth="12.7109375" defaultRowHeight="12.75"/>
  <cols>
    <col min="1" max="1" width="7.28515625" style="1436" bestFit="1" customWidth="1"/>
    <col min="2" max="2" width="69.42578125" style="1436" bestFit="1" customWidth="1"/>
    <col min="3" max="3" width="99.7109375" style="1436" customWidth="1"/>
    <col min="4" max="16384" width="12.7109375" style="1436"/>
  </cols>
  <sheetData>
    <row r="1" spans="1:3">
      <c r="A1" s="1430" t="s">
        <v>1209</v>
      </c>
    </row>
    <row r="2" spans="1:3" ht="15">
      <c r="B2" s="1437" t="s">
        <v>1210</v>
      </c>
    </row>
    <row r="3" spans="1:3" ht="6.6" customHeight="1"/>
    <row r="4" spans="1:3" ht="12.75" customHeight="1">
      <c r="B4" s="1438" t="s">
        <v>1211</v>
      </c>
      <c r="C4" s="1439"/>
    </row>
    <row r="5" spans="1:3">
      <c r="B5" s="1440"/>
      <c r="C5" s="1441"/>
    </row>
    <row r="6" spans="1:3">
      <c r="B6" s="1440"/>
      <c r="C6" s="1441"/>
    </row>
    <row r="7" spans="1:3" ht="30.75" customHeight="1">
      <c r="B7" s="1442"/>
      <c r="C7" s="1443"/>
    </row>
    <row r="8" spans="1:3" ht="15">
      <c r="B8" s="1444"/>
      <c r="C8" s="1444"/>
    </row>
    <row r="9" spans="1:3">
      <c r="A9" s="1445"/>
      <c r="B9" s="1445"/>
      <c r="C9" s="1445"/>
    </row>
    <row r="10" spans="1:3">
      <c r="A10" s="1446"/>
      <c r="B10" s="1446" t="s">
        <v>1212</v>
      </c>
      <c r="C10" s="1446"/>
    </row>
    <row r="11" spans="1:3" ht="13.5" thickBot="1">
      <c r="A11" s="1447"/>
      <c r="B11" s="1447"/>
      <c r="C11" s="1447"/>
    </row>
    <row r="12" spans="1:3" ht="24" customHeight="1">
      <c r="B12" s="8" t="s">
        <v>1213</v>
      </c>
      <c r="C12" s="1448"/>
    </row>
    <row r="13" spans="1:3" ht="11.45" customHeight="1">
      <c r="B13" s="8"/>
      <c r="C13" s="1448"/>
    </row>
    <row r="14" spans="1:3">
      <c r="A14" s="1449" t="s">
        <v>1214</v>
      </c>
      <c r="B14" s="8" t="s">
        <v>509</v>
      </c>
      <c r="C14" s="1446" t="str">
        <f>A15&amp;"+"&amp;A16&amp;"+"&amp;A17&amp;"+"&amp;A18</f>
        <v>(A.1)+(A.2)+(A.3)+(A.4)</v>
      </c>
    </row>
    <row r="15" spans="1:3">
      <c r="A15" s="1450" t="s">
        <v>1215</v>
      </c>
      <c r="B15" s="1451" t="s">
        <v>1216</v>
      </c>
      <c r="C15" s="826">
        <v>1101</v>
      </c>
    </row>
    <row r="16" spans="1:3">
      <c r="A16" s="1450" t="s">
        <v>1217</v>
      </c>
      <c r="B16" s="1451" t="s">
        <v>1218</v>
      </c>
      <c r="C16" s="7" t="s">
        <v>1219</v>
      </c>
    </row>
    <row r="17" spans="1:3">
      <c r="A17" s="1450" t="s">
        <v>1220</v>
      </c>
      <c r="B17" s="1451" t="s">
        <v>727</v>
      </c>
      <c r="C17" s="7" t="s">
        <v>1221</v>
      </c>
    </row>
    <row r="18" spans="1:3">
      <c r="A18" s="1450" t="s">
        <v>1222</v>
      </c>
      <c r="B18" s="1451" t="s">
        <v>1223</v>
      </c>
      <c r="C18" s="826">
        <v>1105</v>
      </c>
    </row>
    <row r="19" spans="1:3">
      <c r="A19" s="1449" t="s">
        <v>1224</v>
      </c>
      <c r="B19" s="8" t="s">
        <v>514</v>
      </c>
      <c r="C19" s="829">
        <v>1201</v>
      </c>
    </row>
    <row r="20" spans="1:3" ht="18.75" customHeight="1">
      <c r="A20" s="1449" t="s">
        <v>1225</v>
      </c>
      <c r="B20" s="8" t="s">
        <v>1226</v>
      </c>
      <c r="C20" s="1446" t="str">
        <f>A21&amp;"+"&amp;A22&amp;"+"&amp;A23&amp;"+"&amp;A24&amp;"+"&amp;A25&amp;"+"&amp;A26</f>
        <v>(C.1)+(C.2)+(C.3)+(C.4)+(C.5)+(C.6)</v>
      </c>
    </row>
    <row r="21" spans="1:3">
      <c r="A21" s="1450" t="s">
        <v>1227</v>
      </c>
      <c r="B21" s="1451" t="s">
        <v>1228</v>
      </c>
      <c r="C21" s="7" t="s">
        <v>1229</v>
      </c>
    </row>
    <row r="22" spans="1:3">
      <c r="A22" s="1450" t="s">
        <v>1230</v>
      </c>
      <c r="B22" s="1451" t="s">
        <v>768</v>
      </c>
      <c r="C22" s="7" t="s">
        <v>1231</v>
      </c>
    </row>
    <row r="23" spans="1:3">
      <c r="A23" s="1450" t="s">
        <v>1232</v>
      </c>
      <c r="B23" s="1451" t="s">
        <v>769</v>
      </c>
      <c r="C23" s="826">
        <v>1305</v>
      </c>
    </row>
    <row r="24" spans="1:3">
      <c r="A24" s="1450" t="s">
        <v>1233</v>
      </c>
      <c r="B24" s="1451" t="s">
        <v>771</v>
      </c>
      <c r="C24" s="826">
        <v>1306</v>
      </c>
    </row>
    <row r="25" spans="1:3">
      <c r="A25" s="1450" t="s">
        <v>1234</v>
      </c>
      <c r="B25" s="1451" t="s">
        <v>1235</v>
      </c>
      <c r="C25" s="826" t="s">
        <v>1236</v>
      </c>
    </row>
    <row r="26" spans="1:3">
      <c r="A26" s="1450" t="s">
        <v>1237</v>
      </c>
      <c r="B26" s="1451" t="s">
        <v>1238</v>
      </c>
      <c r="C26" s="1452" t="s">
        <v>1239</v>
      </c>
    </row>
    <row r="27" spans="1:3" ht="19.149999999999999" customHeight="1">
      <c r="A27" s="1449" t="s">
        <v>1240</v>
      </c>
      <c r="B27" s="8" t="s">
        <v>1241</v>
      </c>
      <c r="C27" s="1446" t="str">
        <f>A28&amp;"+"&amp;A39&amp;"+"&amp;A40&amp;"+"&amp;A43&amp;"+"&amp;A44</f>
        <v>(D.1)+(D.12)+(D.13)+(D.16)+(D.17)</v>
      </c>
    </row>
    <row r="28" spans="1:3">
      <c r="A28" s="1450" t="s">
        <v>1242</v>
      </c>
      <c r="B28" s="1453" t="s">
        <v>1061</v>
      </c>
      <c r="C28" s="1446" t="str">
        <f>A29&amp;"+"&amp;A30&amp;"+"&amp;A31&amp;"+"&amp;A32&amp;"+"&amp;A33&amp;"+"&amp;A34&amp;"+"&amp;A35&amp;"+"&amp;A36&amp;"+"&amp;A37&amp;"+"&amp;A38</f>
        <v>(D.2)+(D.3)+(D.4)+(D.5)+(D.6)+(D.7)+(D.8)+(D.9)+(D.10)+(D.11)</v>
      </c>
    </row>
    <row r="29" spans="1:3" ht="27.75">
      <c r="A29" s="1450" t="s">
        <v>1243</v>
      </c>
      <c r="B29" s="1454" t="s">
        <v>698</v>
      </c>
      <c r="C29" s="1455" t="s">
        <v>1244</v>
      </c>
    </row>
    <row r="30" spans="1:3" ht="25.5">
      <c r="A30" s="1450" t="s">
        <v>1245</v>
      </c>
      <c r="B30" s="1454" t="s">
        <v>132</v>
      </c>
      <c r="C30" s="1456" t="s">
        <v>1246</v>
      </c>
    </row>
    <row r="31" spans="1:3">
      <c r="A31" s="1450" t="s">
        <v>1247</v>
      </c>
      <c r="B31" s="1454" t="s">
        <v>123</v>
      </c>
      <c r="C31" s="1457" t="s">
        <v>1248</v>
      </c>
    </row>
    <row r="32" spans="1:3">
      <c r="A32" s="1450" t="s">
        <v>1249</v>
      </c>
      <c r="B32" s="1454" t="s">
        <v>702</v>
      </c>
      <c r="C32" s="1457" t="s">
        <v>1250</v>
      </c>
    </row>
    <row r="33" spans="1:3" ht="25.5">
      <c r="A33" s="1450" t="s">
        <v>1251</v>
      </c>
      <c r="B33" s="1454" t="s">
        <v>133</v>
      </c>
      <c r="C33" s="1456" t="s">
        <v>1252</v>
      </c>
    </row>
    <row r="34" spans="1:3" ht="25.5">
      <c r="A34" s="1450" t="s">
        <v>1253</v>
      </c>
      <c r="B34" s="1454" t="s">
        <v>1254</v>
      </c>
      <c r="C34" s="1456" t="s">
        <v>1255</v>
      </c>
    </row>
    <row r="35" spans="1:3">
      <c r="A35" s="1450" t="s">
        <v>1256</v>
      </c>
      <c r="B35" s="1454" t="s">
        <v>701</v>
      </c>
      <c r="C35" s="1458">
        <v>1401.04</v>
      </c>
    </row>
    <row r="36" spans="1:3" ht="15">
      <c r="A36" s="1450" t="s">
        <v>1257</v>
      </c>
      <c r="B36" s="1454" t="s">
        <v>704</v>
      </c>
      <c r="C36" s="1459" t="s">
        <v>1258</v>
      </c>
    </row>
    <row r="37" spans="1:3">
      <c r="A37" s="1460" t="s">
        <v>1259</v>
      </c>
      <c r="B37" s="1454" t="s">
        <v>1260</v>
      </c>
      <c r="C37" s="1456" t="s">
        <v>1261</v>
      </c>
    </row>
    <row r="38" spans="1:3" ht="63.75">
      <c r="A38" s="1460" t="s">
        <v>1262</v>
      </c>
      <c r="B38" s="1454" t="s">
        <v>727</v>
      </c>
      <c r="C38" s="1461" t="s">
        <v>1263</v>
      </c>
    </row>
    <row r="39" spans="1:3">
      <c r="A39" s="1460" t="s">
        <v>1264</v>
      </c>
      <c r="B39" s="1453" t="s">
        <v>1265</v>
      </c>
      <c r="C39" s="1462" t="s">
        <v>1266</v>
      </c>
    </row>
    <row r="40" spans="1:3">
      <c r="A40" s="1450" t="s">
        <v>1267</v>
      </c>
      <c r="B40" s="1453" t="s">
        <v>1078</v>
      </c>
      <c r="C40" s="8" t="str">
        <f>A41&amp;"+"&amp;A42</f>
        <v>(D.14)+(D.15)</v>
      </c>
    </row>
    <row r="41" spans="1:3">
      <c r="A41" s="1450" t="s">
        <v>1268</v>
      </c>
      <c r="B41" s="1463" t="s">
        <v>1064</v>
      </c>
      <c r="C41" s="1452">
        <v>1405</v>
      </c>
    </row>
    <row r="42" spans="1:3">
      <c r="A42" s="1450" t="s">
        <v>1269</v>
      </c>
      <c r="B42" s="1463" t="s">
        <v>1270</v>
      </c>
      <c r="C42" s="1452">
        <v>1406</v>
      </c>
    </row>
    <row r="43" spans="1:3">
      <c r="A43" s="1450" t="s">
        <v>1271</v>
      </c>
      <c r="B43" s="1453" t="s">
        <v>1238</v>
      </c>
      <c r="C43" s="1464" t="s">
        <v>1272</v>
      </c>
    </row>
    <row r="44" spans="1:3" ht="24" customHeight="1">
      <c r="A44" s="1450" t="s">
        <v>1273</v>
      </c>
      <c r="B44" s="1453" t="s">
        <v>1274</v>
      </c>
      <c r="C44" s="1465" t="s">
        <v>1275</v>
      </c>
    </row>
    <row r="45" spans="1:3" ht="19.5" customHeight="1">
      <c r="A45" s="1449" t="s">
        <v>1276</v>
      </c>
      <c r="B45" s="8" t="s">
        <v>539</v>
      </c>
      <c r="C45" s="1465" t="s">
        <v>1277</v>
      </c>
    </row>
    <row r="46" spans="1:3">
      <c r="A46" s="1449" t="s">
        <v>1278</v>
      </c>
      <c r="B46" s="8" t="s">
        <v>1279</v>
      </c>
      <c r="C46" s="8" t="str">
        <f>A47&amp;"+"&amp;A48&amp;"+"&amp;A49&amp;"+"&amp;A50&amp;"+"&amp;A51</f>
        <v>(F.1)+(F.2)+(F.3)+(F.4)+(F.5)</v>
      </c>
    </row>
    <row r="47" spans="1:3">
      <c r="A47" s="1450" t="s">
        <v>1280</v>
      </c>
      <c r="B47" s="1451" t="s">
        <v>541</v>
      </c>
      <c r="C47" s="826">
        <v>1108</v>
      </c>
    </row>
    <row r="48" spans="1:3">
      <c r="A48" s="1450" t="s">
        <v>1281</v>
      </c>
      <c r="B48" s="1451" t="s">
        <v>729</v>
      </c>
      <c r="C48" s="826">
        <v>1208</v>
      </c>
    </row>
    <row r="49" spans="1:3">
      <c r="A49" s="1450" t="s">
        <v>1282</v>
      </c>
      <c r="B49" s="1451" t="s">
        <v>730</v>
      </c>
      <c r="C49" s="826">
        <v>1308</v>
      </c>
    </row>
    <row r="50" spans="1:3">
      <c r="A50" s="1450" t="s">
        <v>1283</v>
      </c>
      <c r="B50" s="1451" t="s">
        <v>731</v>
      </c>
      <c r="C50" s="826">
        <v>1408</v>
      </c>
    </row>
    <row r="51" spans="1:3">
      <c r="A51" s="1450" t="s">
        <v>1284</v>
      </c>
      <c r="B51" s="1451" t="s">
        <v>1285</v>
      </c>
      <c r="C51" s="826">
        <v>1508</v>
      </c>
    </row>
    <row r="52" spans="1:3" ht="18.75" customHeight="1">
      <c r="A52" s="1449" t="s">
        <v>1286</v>
      </c>
      <c r="B52" s="1462" t="s">
        <v>546</v>
      </c>
      <c r="C52" s="1466" t="s">
        <v>1287</v>
      </c>
    </row>
    <row r="53" spans="1:3" ht="21" customHeight="1">
      <c r="A53" s="1449" t="s">
        <v>1288</v>
      </c>
      <c r="B53" s="8" t="s">
        <v>1289</v>
      </c>
      <c r="C53" s="829">
        <v>18</v>
      </c>
    </row>
    <row r="54" spans="1:3" ht="42.75">
      <c r="A54" s="1467" t="s">
        <v>1290</v>
      </c>
      <c r="B54" s="1468" t="s">
        <v>1291</v>
      </c>
      <c r="C54" s="1469" t="s">
        <v>1292</v>
      </c>
    </row>
    <row r="55" spans="1:3" ht="42.75">
      <c r="A55" s="1467"/>
      <c r="B55" s="1468"/>
      <c r="C55" s="1469" t="s">
        <v>1293</v>
      </c>
    </row>
    <row r="56" spans="1:3" ht="18.600000000000001" customHeight="1">
      <c r="A56" s="1449" t="s">
        <v>1294</v>
      </c>
      <c r="B56" s="8" t="s">
        <v>1295</v>
      </c>
      <c r="C56" s="1446" t="str">
        <f>A14&amp;"+"&amp;A19&amp;"+"&amp;A20&amp;"+"&amp;A27&amp;"+"&amp;A45&amp;"+"&amp;A46&amp;"+"&amp;A52&amp;"+"&amp;A53&amp;"+"&amp;A54</f>
        <v>(A)+(B)+(C)+(D)+(E)+(F)+(G)+(H)+(I)</v>
      </c>
    </row>
    <row r="57" spans="1:3">
      <c r="B57" s="1470"/>
    </row>
    <row r="58" spans="1:3">
      <c r="B58" s="1470"/>
    </row>
    <row r="59" spans="1:3">
      <c r="B59" s="64" t="s">
        <v>1296</v>
      </c>
    </row>
    <row r="60" spans="1:3">
      <c r="B60" s="64"/>
    </row>
    <row r="61" spans="1:3">
      <c r="A61" s="1449" t="s">
        <v>1297</v>
      </c>
      <c r="B61" s="64" t="s">
        <v>553</v>
      </c>
      <c r="C61" s="1446" t="str">
        <f>A62&amp;"+"&amp;A63&amp;"+"&amp;A64&amp;"+"&amp;A69&amp;"+"&amp;A70</f>
        <v>(K.1)+(K.2)+(K.3)+(K.8)+(K.9)</v>
      </c>
    </row>
    <row r="62" spans="1:3" ht="15">
      <c r="A62" s="1450" t="s">
        <v>1298</v>
      </c>
      <c r="B62" s="1451" t="s">
        <v>138</v>
      </c>
      <c r="C62" s="1471" t="s">
        <v>1299</v>
      </c>
    </row>
    <row r="63" spans="1:3">
      <c r="A63" s="1450" t="s">
        <v>1300</v>
      </c>
      <c r="B63" s="1451" t="s">
        <v>470</v>
      </c>
      <c r="C63" s="826">
        <v>2102</v>
      </c>
    </row>
    <row r="64" spans="1:3">
      <c r="A64" s="1450" t="s">
        <v>1301</v>
      </c>
      <c r="B64" s="1451" t="s">
        <v>142</v>
      </c>
      <c r="C64" s="1472" t="str">
        <f>A65&amp;"+"&amp;A66&amp;"+"&amp;A67&amp;"+"&amp;A68</f>
        <v>(K.4)+(K.5)+(K.6)+(K.7)</v>
      </c>
    </row>
    <row r="65" spans="1:3">
      <c r="A65" s="1450" t="s">
        <v>1302</v>
      </c>
      <c r="B65" s="1451" t="s">
        <v>1303</v>
      </c>
      <c r="C65" s="1473" t="s">
        <v>1304</v>
      </c>
    </row>
    <row r="66" spans="1:3">
      <c r="A66" s="1450" t="s">
        <v>1305</v>
      </c>
      <c r="B66" s="1451" t="s">
        <v>1306</v>
      </c>
      <c r="C66" s="1473">
        <v>2103.0300000000002</v>
      </c>
    </row>
    <row r="67" spans="1:3">
      <c r="A67" s="1450" t="s">
        <v>1307</v>
      </c>
      <c r="B67" s="1451" t="s">
        <v>1308</v>
      </c>
      <c r="C67" s="1473">
        <v>2103.0500000000002</v>
      </c>
    </row>
    <row r="68" spans="1:3">
      <c r="A68" s="1450" t="s">
        <v>1309</v>
      </c>
      <c r="B68" s="1451" t="s">
        <v>1310</v>
      </c>
      <c r="C68" s="7" t="s">
        <v>1311</v>
      </c>
    </row>
    <row r="69" spans="1:3">
      <c r="A69" s="1450" t="s">
        <v>1312</v>
      </c>
      <c r="B69" s="1451" t="s">
        <v>1313</v>
      </c>
      <c r="C69" s="1473">
        <v>2107</v>
      </c>
    </row>
    <row r="70" spans="1:3">
      <c r="A70" s="1450" t="s">
        <v>1314</v>
      </c>
      <c r="B70" s="1451" t="s">
        <v>1315</v>
      </c>
      <c r="C70" s="1472" t="str">
        <f>A71&amp;"+"&amp;A72</f>
        <v>(K.10)+(K.11)</v>
      </c>
    </row>
    <row r="71" spans="1:3" ht="30">
      <c r="A71" s="1460" t="s">
        <v>1316</v>
      </c>
      <c r="B71" s="1474" t="s">
        <v>1317</v>
      </c>
      <c r="C71" s="1459" t="s">
        <v>1318</v>
      </c>
    </row>
    <row r="72" spans="1:3">
      <c r="A72" s="1460" t="s">
        <v>1319</v>
      </c>
      <c r="B72" s="1474" t="s">
        <v>1320</v>
      </c>
      <c r="C72" s="1473">
        <v>2105</v>
      </c>
    </row>
    <row r="73" spans="1:3">
      <c r="A73" s="1449" t="s">
        <v>1321</v>
      </c>
      <c r="B73" s="64" t="s">
        <v>1322</v>
      </c>
      <c r="C73" s="1472" t="str">
        <f>A74&amp;"+"&amp;A75&amp;"+"&amp;A76</f>
        <v>(L.1)+(L.2)+(L.3)</v>
      </c>
    </row>
    <row r="74" spans="1:3">
      <c r="A74" s="1450" t="s">
        <v>1323</v>
      </c>
      <c r="B74" s="1451" t="s">
        <v>138</v>
      </c>
      <c r="C74" s="826">
        <v>2301</v>
      </c>
    </row>
    <row r="75" spans="1:3">
      <c r="A75" s="1450" t="s">
        <v>1324</v>
      </c>
      <c r="B75" s="1451" t="s">
        <v>470</v>
      </c>
      <c r="C75" s="826">
        <v>2302</v>
      </c>
    </row>
    <row r="76" spans="1:3">
      <c r="A76" s="1450" t="s">
        <v>1325</v>
      </c>
      <c r="B76" s="1451" t="s">
        <v>142</v>
      </c>
      <c r="C76" s="826">
        <v>2303</v>
      </c>
    </row>
    <row r="77" spans="1:3">
      <c r="A77" s="1449" t="s">
        <v>1326</v>
      </c>
      <c r="B77" s="64" t="s">
        <v>514</v>
      </c>
      <c r="C77" s="7" t="s">
        <v>1327</v>
      </c>
    </row>
    <row r="78" spans="1:3">
      <c r="A78" s="1449" t="s">
        <v>1328</v>
      </c>
      <c r="B78" s="64" t="s">
        <v>1329</v>
      </c>
      <c r="C78" s="1472" t="str">
        <f>A79&amp;"+"&amp;A80</f>
        <v>(N.1)+(N.2)</v>
      </c>
    </row>
    <row r="79" spans="1:3">
      <c r="A79" s="1450" t="s">
        <v>1330</v>
      </c>
      <c r="B79" s="826" t="s">
        <v>1331</v>
      </c>
      <c r="C79" s="7" t="s">
        <v>1332</v>
      </c>
    </row>
    <row r="80" spans="1:3">
      <c r="A80" s="1450" t="s">
        <v>1333</v>
      </c>
      <c r="B80" s="826" t="s">
        <v>1334</v>
      </c>
      <c r="C80" s="7" t="s">
        <v>1335</v>
      </c>
    </row>
    <row r="81" spans="1:3">
      <c r="A81" s="1449" t="s">
        <v>1336</v>
      </c>
      <c r="B81" s="64" t="s">
        <v>1337</v>
      </c>
      <c r="C81" s="1472" t="str">
        <f>A82&amp;"+"&amp;A83&amp;"+"&amp;A84</f>
        <v>(Ñ.1)+(Ñ.2)+(Ñ.3)</v>
      </c>
    </row>
    <row r="82" spans="1:3">
      <c r="A82" s="1450" t="s">
        <v>1338</v>
      </c>
      <c r="B82" s="1436" t="s">
        <v>1339</v>
      </c>
      <c r="C82" s="826">
        <v>2804</v>
      </c>
    </row>
    <row r="83" spans="1:3" ht="12.75" customHeight="1">
      <c r="A83" s="1450" t="s">
        <v>1340</v>
      </c>
      <c r="B83" s="1436" t="s">
        <v>1341</v>
      </c>
      <c r="C83" s="826">
        <v>2805</v>
      </c>
    </row>
    <row r="84" spans="1:3">
      <c r="A84" s="1450" t="s">
        <v>1342</v>
      </c>
      <c r="B84" s="826" t="s">
        <v>1343</v>
      </c>
      <c r="C84" s="7" t="s">
        <v>1344</v>
      </c>
    </row>
    <row r="85" spans="1:3">
      <c r="A85" s="1449" t="s">
        <v>1345</v>
      </c>
      <c r="B85" s="64" t="s">
        <v>1346</v>
      </c>
      <c r="C85" s="7" t="s">
        <v>1347</v>
      </c>
    </row>
    <row r="86" spans="1:3">
      <c r="A86" s="1449" t="s">
        <v>1348</v>
      </c>
      <c r="B86" s="64" t="s">
        <v>1349</v>
      </c>
      <c r="C86" s="1446" t="str">
        <f>A87&amp;"+"&amp;A88&amp;"+"&amp;A89&amp;"+"&amp;A90&amp;"+"&amp;A91&amp;"+"&amp;A92</f>
        <v>(P.1)+(P.2)+(P.3)+(P.4)+(P.5)+(P.6)</v>
      </c>
    </row>
    <row r="87" spans="1:3">
      <c r="A87" s="1450" t="s">
        <v>1350</v>
      </c>
      <c r="B87" s="826" t="s">
        <v>1351</v>
      </c>
      <c r="C87" s="7" t="s">
        <v>1352</v>
      </c>
    </row>
    <row r="88" spans="1:3">
      <c r="A88" s="1450" t="s">
        <v>1353</v>
      </c>
      <c r="B88" s="826" t="s">
        <v>1354</v>
      </c>
      <c r="C88" s="826">
        <v>2308</v>
      </c>
    </row>
    <row r="89" spans="1:3">
      <c r="A89" s="1450" t="s">
        <v>1355</v>
      </c>
      <c r="B89" s="826" t="s">
        <v>542</v>
      </c>
      <c r="C89" s="826">
        <v>2208</v>
      </c>
    </row>
    <row r="90" spans="1:3">
      <c r="A90" s="1450" t="s">
        <v>1356</v>
      </c>
      <c r="B90" s="826" t="s">
        <v>1357</v>
      </c>
      <c r="C90" s="7" t="s">
        <v>1358</v>
      </c>
    </row>
    <row r="91" spans="1:3">
      <c r="A91" s="1450" t="s">
        <v>1359</v>
      </c>
      <c r="B91" s="826" t="s">
        <v>1360</v>
      </c>
      <c r="C91" s="7" t="s">
        <v>1361</v>
      </c>
    </row>
    <row r="92" spans="1:3">
      <c r="A92" s="1450" t="s">
        <v>1362</v>
      </c>
      <c r="B92" s="826" t="s">
        <v>1363</v>
      </c>
      <c r="C92" s="826">
        <v>2508</v>
      </c>
    </row>
    <row r="93" spans="1:3" ht="75">
      <c r="A93" s="1467" t="s">
        <v>1364</v>
      </c>
      <c r="B93" s="1468" t="s">
        <v>584</v>
      </c>
      <c r="C93" s="1457" t="s">
        <v>1365</v>
      </c>
    </row>
    <row r="94" spans="1:3" ht="45">
      <c r="A94" s="1467"/>
      <c r="B94" s="1468"/>
      <c r="C94" s="1457" t="s">
        <v>1366</v>
      </c>
    </row>
    <row r="95" spans="1:3" ht="8.4499999999999993" customHeight="1">
      <c r="A95" s="1449"/>
      <c r="B95" s="64"/>
      <c r="C95" s="1457"/>
    </row>
    <row r="96" spans="1:3">
      <c r="A96" s="1449" t="s">
        <v>1367</v>
      </c>
      <c r="B96" s="64" t="s">
        <v>586</v>
      </c>
      <c r="C96" s="1472" t="str">
        <f>A97&amp;"+"&amp;A98</f>
        <v>(R.1)+(R.2)</v>
      </c>
    </row>
    <row r="97" spans="1:3">
      <c r="A97" s="1450" t="s">
        <v>1368</v>
      </c>
      <c r="B97" s="1451" t="s">
        <v>1369</v>
      </c>
      <c r="C97" s="826">
        <v>2701</v>
      </c>
    </row>
    <row r="98" spans="1:3">
      <c r="A98" s="1450" t="s">
        <v>1370</v>
      </c>
      <c r="B98" s="1451" t="s">
        <v>1371</v>
      </c>
      <c r="C98" s="1473" t="s">
        <v>1372</v>
      </c>
    </row>
    <row r="99" spans="1:3">
      <c r="A99" s="1449" t="s">
        <v>1373</v>
      </c>
      <c r="B99" s="64" t="s">
        <v>1374</v>
      </c>
      <c r="C99" s="7" t="s">
        <v>1375</v>
      </c>
    </row>
    <row r="100" spans="1:3" ht="6.6" customHeight="1">
      <c r="A100" s="1449"/>
      <c r="B100" s="64"/>
      <c r="C100" s="7"/>
    </row>
    <row r="101" spans="1:3">
      <c r="A101" s="1449" t="s">
        <v>1376</v>
      </c>
      <c r="B101" s="64" t="s">
        <v>590</v>
      </c>
      <c r="C101" s="8" t="str">
        <f>A61&amp;"+"&amp;A73&amp;"+"&amp;A77&amp;"+"&amp;A78&amp;"+"&amp;A81&amp;"+"&amp;A85&amp;"+"&amp;A86&amp;"+"&amp;A93&amp;"+"&amp;A96&amp;"+"&amp;A99</f>
        <v>(K)+(L)+(M)+(N)+(Ñ)+(O)+(P)+(Q)+(R)+(S)</v>
      </c>
    </row>
    <row r="102" spans="1:3" ht="6" customHeight="1">
      <c r="A102" s="1449"/>
      <c r="B102" s="64"/>
      <c r="C102" s="8"/>
    </row>
    <row r="103" spans="1:3">
      <c r="A103" s="1449" t="s">
        <v>1377</v>
      </c>
      <c r="B103" s="64" t="s">
        <v>591</v>
      </c>
      <c r="C103" s="1446" t="str">
        <f>A104&amp;"+"&amp;A105&amp;"+"&amp;A106&amp;"+"&amp;A107&amp;"+"&amp;A108&amp;"+"&amp;A109</f>
        <v>(U.1)+(U.2)+(U.3)+(U.4)+(U.5)+(U.6)</v>
      </c>
    </row>
    <row r="104" spans="1:3">
      <c r="A104" s="1450" t="s">
        <v>1378</v>
      </c>
      <c r="B104" s="1451" t="s">
        <v>1379</v>
      </c>
      <c r="C104" s="7" t="s">
        <v>1380</v>
      </c>
    </row>
    <row r="105" spans="1:3">
      <c r="A105" s="1450" t="s">
        <v>1381</v>
      </c>
      <c r="B105" s="1451" t="s">
        <v>1382</v>
      </c>
      <c r="C105" s="1473" t="s">
        <v>1383</v>
      </c>
    </row>
    <row r="106" spans="1:3">
      <c r="A106" s="1450" t="s">
        <v>1384</v>
      </c>
      <c r="B106" s="1451" t="s">
        <v>1385</v>
      </c>
      <c r="C106" s="7" t="s">
        <v>1386</v>
      </c>
    </row>
    <row r="107" spans="1:3">
      <c r="A107" s="1450" t="s">
        <v>1387</v>
      </c>
      <c r="B107" s="1451" t="s">
        <v>1388</v>
      </c>
      <c r="C107" s="7" t="s">
        <v>1389</v>
      </c>
    </row>
    <row r="108" spans="1:3">
      <c r="A108" s="1450" t="s">
        <v>1390</v>
      </c>
      <c r="B108" s="1451" t="s">
        <v>1391</v>
      </c>
      <c r="C108" s="7" t="s">
        <v>1392</v>
      </c>
    </row>
    <row r="109" spans="1:3">
      <c r="A109" s="1450" t="s">
        <v>1393</v>
      </c>
      <c r="B109" s="1451" t="s">
        <v>1394</v>
      </c>
      <c r="C109" s="7" t="s">
        <v>1395</v>
      </c>
    </row>
    <row r="110" spans="1:3">
      <c r="A110" s="1449" t="s">
        <v>1396</v>
      </c>
      <c r="B110" s="64" t="s">
        <v>598</v>
      </c>
      <c r="C110" s="8" t="str">
        <f>A101&amp;"+"&amp;A103</f>
        <v>(T)+(U)</v>
      </c>
    </row>
    <row r="111" spans="1:3" ht="9.6" customHeight="1">
      <c r="A111" s="1449"/>
      <c r="B111" s="64"/>
      <c r="C111" s="8"/>
    </row>
    <row r="112" spans="1:3">
      <c r="A112" s="1449" t="s">
        <v>1397</v>
      </c>
      <c r="B112" s="64" t="s">
        <v>1398</v>
      </c>
      <c r="C112" s="1472" t="str">
        <f>A113&amp;"+"&amp;A114&amp;"+"&amp;A115&amp;"+"&amp;A116</f>
        <v>(W.1)+(W.2)+(W.3)+(W.4)</v>
      </c>
    </row>
    <row r="113" spans="1:4">
      <c r="A113" s="1450" t="s">
        <v>1399</v>
      </c>
      <c r="B113" s="1451" t="s">
        <v>1369</v>
      </c>
      <c r="C113" s="7" t="s">
        <v>1400</v>
      </c>
    </row>
    <row r="114" spans="1:4">
      <c r="A114" s="1450" t="s">
        <v>1401</v>
      </c>
      <c r="B114" s="1451" t="s">
        <v>1402</v>
      </c>
      <c r="C114" s="826">
        <v>7205</v>
      </c>
    </row>
    <row r="115" spans="1:4">
      <c r="A115" s="1450" t="s">
        <v>1403</v>
      </c>
      <c r="B115" s="1451" t="s">
        <v>1404</v>
      </c>
      <c r="C115" s="826">
        <v>7206</v>
      </c>
    </row>
    <row r="116" spans="1:4">
      <c r="A116" s="1450" t="s">
        <v>1405</v>
      </c>
      <c r="B116" s="1451" t="s">
        <v>1406</v>
      </c>
      <c r="C116" s="1473" t="s">
        <v>1407</v>
      </c>
    </row>
    <row r="117" spans="1:4">
      <c r="B117" s="1451"/>
      <c r="C117" s="1473"/>
    </row>
    <row r="119" spans="1:4">
      <c r="A119" s="1445"/>
      <c r="B119" s="1445"/>
      <c r="C119" s="1445"/>
      <c r="D119" s="1445"/>
    </row>
    <row r="120" spans="1:4">
      <c r="A120" s="1472"/>
      <c r="B120" s="1475" t="s">
        <v>1408</v>
      </c>
      <c r="C120" s="1475"/>
      <c r="D120" s="1476"/>
    </row>
    <row r="121" spans="1:4" ht="13.5" thickBot="1">
      <c r="A121" s="1447"/>
      <c r="B121" s="1447"/>
      <c r="C121" s="1447"/>
      <c r="D121" s="1447"/>
    </row>
    <row r="122" spans="1:4">
      <c r="B122" s="1477"/>
      <c r="C122" s="1478"/>
      <c r="D122" s="1479"/>
    </row>
    <row r="123" spans="1:4">
      <c r="A123" s="1449" t="s">
        <v>1214</v>
      </c>
      <c r="B123" s="64" t="s">
        <v>1409</v>
      </c>
      <c r="C123" s="829" t="s">
        <v>1410</v>
      </c>
    </row>
    <row r="124" spans="1:4">
      <c r="A124" s="1450" t="s">
        <v>1215</v>
      </c>
      <c r="B124" s="1451" t="s">
        <v>541</v>
      </c>
      <c r="C124" s="826">
        <v>5101</v>
      </c>
    </row>
    <row r="125" spans="1:4">
      <c r="A125" s="1450" t="s">
        <v>1217</v>
      </c>
      <c r="B125" s="1451" t="s">
        <v>729</v>
      </c>
      <c r="C125" s="826">
        <v>5102</v>
      </c>
    </row>
    <row r="126" spans="1:4">
      <c r="A126" s="1450" t="s">
        <v>1220</v>
      </c>
      <c r="B126" s="1451" t="s">
        <v>730</v>
      </c>
      <c r="C126" s="826">
        <v>5103</v>
      </c>
    </row>
    <row r="127" spans="1:4" ht="15">
      <c r="A127" s="1450" t="s">
        <v>1222</v>
      </c>
      <c r="B127" s="1451" t="s">
        <v>1411</v>
      </c>
      <c r="C127" s="826" t="s">
        <v>1412</v>
      </c>
    </row>
    <row r="128" spans="1:4" ht="15">
      <c r="A128" s="1450" t="s">
        <v>1413</v>
      </c>
      <c r="B128" s="1451" t="s">
        <v>1414</v>
      </c>
      <c r="C128" s="826" t="s">
        <v>1415</v>
      </c>
    </row>
    <row r="129" spans="1:3">
      <c r="A129" s="1450" t="s">
        <v>1416</v>
      </c>
      <c r="B129" s="1451" t="s">
        <v>1417</v>
      </c>
      <c r="C129" s="826" t="s">
        <v>1418</v>
      </c>
    </row>
    <row r="130" spans="1:3" ht="15">
      <c r="A130" s="1450" t="s">
        <v>1419</v>
      </c>
      <c r="B130" s="1451" t="s">
        <v>1420</v>
      </c>
      <c r="C130" s="826" t="s">
        <v>1421</v>
      </c>
    </row>
    <row r="131" spans="1:3" ht="15">
      <c r="A131" s="1450" t="s">
        <v>1422</v>
      </c>
      <c r="B131" s="1451" t="s">
        <v>1423</v>
      </c>
      <c r="C131" s="826" t="s">
        <v>1424</v>
      </c>
    </row>
    <row r="132" spans="1:3">
      <c r="A132" s="1450" t="s">
        <v>1425</v>
      </c>
      <c r="B132" s="1451" t="s">
        <v>727</v>
      </c>
      <c r="C132" s="826" t="s">
        <v>1426</v>
      </c>
    </row>
    <row r="133" spans="1:3" ht="9" customHeight="1">
      <c r="A133" s="1480"/>
      <c r="B133" s="1481"/>
      <c r="C133" s="826"/>
    </row>
    <row r="134" spans="1:3">
      <c r="A134" s="1449" t="s">
        <v>1224</v>
      </c>
      <c r="B134" s="64" t="s">
        <v>1427</v>
      </c>
      <c r="C134" s="829" t="s">
        <v>1428</v>
      </c>
    </row>
    <row r="135" spans="1:3">
      <c r="A135" s="1450" t="s">
        <v>1429</v>
      </c>
      <c r="B135" s="1451" t="s">
        <v>804</v>
      </c>
      <c r="C135" s="826">
        <v>4101</v>
      </c>
    </row>
    <row r="136" spans="1:3">
      <c r="A136" s="1450" t="s">
        <v>1430</v>
      </c>
      <c r="B136" s="1451" t="s">
        <v>729</v>
      </c>
      <c r="C136" s="826">
        <v>4102</v>
      </c>
    </row>
    <row r="137" spans="1:3">
      <c r="A137" s="1450" t="s">
        <v>1431</v>
      </c>
      <c r="B137" s="1451" t="s">
        <v>1432</v>
      </c>
      <c r="C137" s="826">
        <v>4103</v>
      </c>
    </row>
    <row r="138" spans="1:3">
      <c r="A138" s="1450" t="s">
        <v>1433</v>
      </c>
      <c r="B138" s="1451" t="s">
        <v>689</v>
      </c>
      <c r="C138" s="826" t="s">
        <v>1434</v>
      </c>
    </row>
    <row r="139" spans="1:3">
      <c r="A139" s="1450" t="s">
        <v>1435</v>
      </c>
      <c r="B139" s="1451" t="s">
        <v>806</v>
      </c>
      <c r="C139" s="826" t="s">
        <v>1436</v>
      </c>
    </row>
    <row r="140" spans="1:3">
      <c r="A140" s="1450" t="s">
        <v>1437</v>
      </c>
      <c r="B140" s="1451" t="s">
        <v>807</v>
      </c>
      <c r="C140" s="826" t="s">
        <v>1438</v>
      </c>
    </row>
    <row r="141" spans="1:3" ht="15">
      <c r="A141" s="1450" t="s">
        <v>1439</v>
      </c>
      <c r="B141" s="1451" t="s">
        <v>1440</v>
      </c>
      <c r="C141" s="826" t="s">
        <v>1441</v>
      </c>
    </row>
    <row r="142" spans="1:3" ht="15">
      <c r="A142" s="1450" t="s">
        <v>1442</v>
      </c>
      <c r="B142" s="1451" t="s">
        <v>1443</v>
      </c>
      <c r="C142" s="826" t="s">
        <v>1444</v>
      </c>
    </row>
    <row r="143" spans="1:3">
      <c r="A143" s="1450" t="s">
        <v>1445</v>
      </c>
      <c r="B143" s="1451" t="s">
        <v>1446</v>
      </c>
      <c r="C143" s="826">
        <v>4109.05</v>
      </c>
    </row>
    <row r="144" spans="1:3" ht="15">
      <c r="A144" s="1460" t="s">
        <v>1447</v>
      </c>
      <c r="B144" s="1451" t="s">
        <v>1448</v>
      </c>
      <c r="C144" s="826" t="s">
        <v>1449</v>
      </c>
    </row>
    <row r="145" spans="1:3" ht="15">
      <c r="A145" s="1460" t="s">
        <v>1450</v>
      </c>
      <c r="B145" s="1451" t="s">
        <v>1451</v>
      </c>
      <c r="C145" s="826" t="s">
        <v>1452</v>
      </c>
    </row>
    <row r="146" spans="1:3" ht="15">
      <c r="A146" s="1460" t="s">
        <v>1453</v>
      </c>
      <c r="B146" s="1451" t="s">
        <v>727</v>
      </c>
      <c r="C146" s="826" t="s">
        <v>1454</v>
      </c>
    </row>
    <row r="147" spans="1:3" ht="9" customHeight="1">
      <c r="A147" s="1480"/>
      <c r="B147" s="1477"/>
      <c r="C147" s="826"/>
    </row>
    <row r="148" spans="1:3">
      <c r="A148" s="1482" t="s">
        <v>1225</v>
      </c>
      <c r="B148" s="64" t="s">
        <v>629</v>
      </c>
      <c r="C148" s="829" t="s">
        <v>1455</v>
      </c>
    </row>
    <row r="149" spans="1:3">
      <c r="A149" s="1449" t="s">
        <v>1240</v>
      </c>
      <c r="B149" s="1451" t="s">
        <v>1456</v>
      </c>
      <c r="C149" s="826" t="s">
        <v>1457</v>
      </c>
    </row>
    <row r="150" spans="1:3" ht="9" customHeight="1">
      <c r="A150" s="1450"/>
      <c r="B150" s="1451"/>
      <c r="C150" s="826"/>
    </row>
    <row r="151" spans="1:3">
      <c r="A151" s="1482" t="s">
        <v>1276</v>
      </c>
      <c r="B151" s="64" t="s">
        <v>631</v>
      </c>
      <c r="C151" s="829" t="s">
        <v>1458</v>
      </c>
    </row>
    <row r="152" spans="1:3" ht="9" customHeight="1">
      <c r="A152" s="1483"/>
      <c r="B152" s="64"/>
      <c r="C152" s="826"/>
    </row>
    <row r="153" spans="1:3">
      <c r="A153" s="1449" t="s">
        <v>1278</v>
      </c>
      <c r="B153" s="64" t="s">
        <v>632</v>
      </c>
      <c r="C153" s="829" t="s">
        <v>1459</v>
      </c>
    </row>
    <row r="154" spans="1:3">
      <c r="A154" s="1450" t="s">
        <v>1280</v>
      </c>
      <c r="B154" s="1451" t="s">
        <v>1460</v>
      </c>
      <c r="C154" s="826">
        <v>5105</v>
      </c>
    </row>
    <row r="155" spans="1:3">
      <c r="A155" s="1450" t="s">
        <v>1281</v>
      </c>
      <c r="B155" s="1451" t="s">
        <v>1369</v>
      </c>
      <c r="C155" s="826">
        <v>5201</v>
      </c>
    </row>
    <row r="156" spans="1:3">
      <c r="A156" s="1450" t="s">
        <v>1282</v>
      </c>
      <c r="B156" s="1451" t="s">
        <v>1461</v>
      </c>
      <c r="C156" s="826" t="s">
        <v>1462</v>
      </c>
    </row>
    <row r="157" spans="1:3">
      <c r="A157" s="1450" t="s">
        <v>1283</v>
      </c>
      <c r="B157" s="1451" t="s">
        <v>1463</v>
      </c>
      <c r="C157" s="826" t="s">
        <v>1464</v>
      </c>
    </row>
    <row r="158" spans="1:3" ht="9" customHeight="1">
      <c r="A158" s="1450"/>
      <c r="B158" s="1451"/>
      <c r="C158" s="826"/>
    </row>
    <row r="159" spans="1:3">
      <c r="A159" s="1449" t="s">
        <v>1286</v>
      </c>
      <c r="B159" s="64" t="s">
        <v>637</v>
      </c>
      <c r="C159" s="829" t="s">
        <v>1465</v>
      </c>
    </row>
    <row r="160" spans="1:3">
      <c r="A160" s="1450" t="s">
        <v>1466</v>
      </c>
      <c r="B160" s="1451" t="s">
        <v>1467</v>
      </c>
      <c r="C160" s="826">
        <v>4105</v>
      </c>
    </row>
    <row r="161" spans="1:3">
      <c r="A161" s="1450" t="s">
        <v>1468</v>
      </c>
      <c r="B161" s="1451" t="s">
        <v>1469</v>
      </c>
      <c r="C161" s="826" t="s">
        <v>1470</v>
      </c>
    </row>
    <row r="162" spans="1:3">
      <c r="A162" s="1450" t="s">
        <v>1471</v>
      </c>
      <c r="B162" s="1451" t="s">
        <v>1461</v>
      </c>
      <c r="C162" s="826" t="s">
        <v>1472</v>
      </c>
    </row>
    <row r="163" spans="1:3">
      <c r="A163" s="1450" t="s">
        <v>1473</v>
      </c>
      <c r="B163" s="1451" t="s">
        <v>1474</v>
      </c>
      <c r="C163" s="826" t="s">
        <v>1475</v>
      </c>
    </row>
    <row r="164" spans="1:3" ht="9" customHeight="1">
      <c r="A164" s="1450"/>
      <c r="B164" s="1451"/>
      <c r="C164" s="826"/>
    </row>
    <row r="165" spans="1:3">
      <c r="A165" s="1449" t="s">
        <v>1290</v>
      </c>
      <c r="B165" s="64" t="s">
        <v>1476</v>
      </c>
      <c r="C165" s="826" t="s">
        <v>1477</v>
      </c>
    </row>
    <row r="166" spans="1:3" ht="9" customHeight="1">
      <c r="A166" s="1449"/>
      <c r="B166" s="64"/>
      <c r="C166" s="826"/>
    </row>
    <row r="167" spans="1:3">
      <c r="A167" s="1449" t="s">
        <v>1294</v>
      </c>
      <c r="B167" s="64" t="s">
        <v>641</v>
      </c>
      <c r="C167" s="829" t="s">
        <v>1478</v>
      </c>
    </row>
    <row r="168" spans="1:3" ht="9" customHeight="1">
      <c r="A168" s="1449"/>
      <c r="B168" s="64"/>
      <c r="C168" s="826"/>
    </row>
    <row r="169" spans="1:3">
      <c r="A169" s="1449" t="s">
        <v>1297</v>
      </c>
      <c r="B169" s="64" t="s">
        <v>1479</v>
      </c>
      <c r="C169" s="829" t="s">
        <v>1480</v>
      </c>
    </row>
    <row r="170" spans="1:3">
      <c r="A170" s="1450" t="s">
        <v>1298</v>
      </c>
      <c r="B170" s="1451" t="s">
        <v>1481</v>
      </c>
      <c r="C170" s="826">
        <v>4501</v>
      </c>
    </row>
    <row r="171" spans="1:3">
      <c r="A171" s="1450" t="s">
        <v>1300</v>
      </c>
      <c r="B171" s="1451" t="s">
        <v>1482</v>
      </c>
      <c r="C171" s="826">
        <v>4502</v>
      </c>
    </row>
    <row r="172" spans="1:3">
      <c r="A172" s="1450" t="s">
        <v>1301</v>
      </c>
      <c r="B172" s="1451" t="s">
        <v>1483</v>
      </c>
      <c r="C172" s="826">
        <v>4503</v>
      </c>
    </row>
    <row r="173" spans="1:3">
      <c r="A173" s="1450" t="s">
        <v>1302</v>
      </c>
      <c r="B173" s="1451" t="s">
        <v>1484</v>
      </c>
      <c r="C173" s="826">
        <v>4504</v>
      </c>
    </row>
    <row r="174" spans="1:3" ht="9" customHeight="1">
      <c r="A174" s="1450"/>
      <c r="B174" s="1451"/>
      <c r="C174" s="826"/>
    </row>
    <row r="175" spans="1:3">
      <c r="A175" s="1449" t="s">
        <v>1321</v>
      </c>
      <c r="B175" s="64" t="s">
        <v>647</v>
      </c>
      <c r="C175" s="829" t="s">
        <v>1485</v>
      </c>
    </row>
    <row r="176" spans="1:3" ht="9" customHeight="1">
      <c r="A176" s="1449"/>
      <c r="B176" s="64"/>
      <c r="C176" s="826"/>
    </row>
    <row r="177" spans="1:3">
      <c r="A177" s="1449" t="s">
        <v>1326</v>
      </c>
      <c r="B177" s="64" t="s">
        <v>1486</v>
      </c>
      <c r="C177" s="829" t="s">
        <v>1487</v>
      </c>
    </row>
    <row r="178" spans="1:3">
      <c r="A178" s="1450" t="s">
        <v>1488</v>
      </c>
      <c r="B178" s="1451" t="s">
        <v>1489</v>
      </c>
      <c r="C178" s="826" t="s">
        <v>1490</v>
      </c>
    </row>
    <row r="179" spans="1:3">
      <c r="A179" s="1450" t="s">
        <v>1491</v>
      </c>
      <c r="B179" s="1451" t="s">
        <v>1492</v>
      </c>
      <c r="C179" s="826" t="s">
        <v>1493</v>
      </c>
    </row>
    <row r="180" spans="1:3">
      <c r="A180" s="1450" t="s">
        <v>1494</v>
      </c>
      <c r="B180" s="1451" t="s">
        <v>1495</v>
      </c>
      <c r="C180" s="826" t="s">
        <v>1496</v>
      </c>
    </row>
    <row r="181" spans="1:3">
      <c r="A181" s="1450" t="s">
        <v>1497</v>
      </c>
      <c r="B181" s="1451" t="s">
        <v>1498</v>
      </c>
      <c r="C181" s="826" t="s">
        <v>1499</v>
      </c>
    </row>
    <row r="182" spans="1:3">
      <c r="A182" s="1450" t="s">
        <v>1500</v>
      </c>
      <c r="B182" s="1451" t="s">
        <v>1371</v>
      </c>
      <c r="C182" s="826" t="s">
        <v>1501</v>
      </c>
    </row>
    <row r="183" spans="1:3">
      <c r="A183" s="1450" t="s">
        <v>1502</v>
      </c>
      <c r="B183" s="1451" t="s">
        <v>1503</v>
      </c>
      <c r="C183" s="826" t="s">
        <v>1504</v>
      </c>
    </row>
    <row r="184" spans="1:3">
      <c r="A184" s="1450" t="s">
        <v>1505</v>
      </c>
      <c r="B184" s="1451" t="s">
        <v>1506</v>
      </c>
      <c r="C184" s="826" t="s">
        <v>1507</v>
      </c>
    </row>
    <row r="185" spans="1:3" ht="9" customHeight="1">
      <c r="A185" s="1450"/>
      <c r="B185" s="1451"/>
      <c r="C185" s="826"/>
    </row>
    <row r="186" spans="1:3">
      <c r="A186" s="1449" t="s">
        <v>1328</v>
      </c>
      <c r="B186" s="64" t="s">
        <v>1508</v>
      </c>
      <c r="C186" s="829" t="s">
        <v>1509</v>
      </c>
    </row>
    <row r="187" spans="1:3" ht="9" customHeight="1">
      <c r="A187" s="1449"/>
      <c r="B187" s="64"/>
      <c r="C187" s="826"/>
    </row>
    <row r="188" spans="1:3">
      <c r="A188" s="1449" t="s">
        <v>1345</v>
      </c>
      <c r="B188" s="64" t="s">
        <v>1510</v>
      </c>
      <c r="C188" s="829" t="s">
        <v>1511</v>
      </c>
    </row>
    <row r="189" spans="1:3" ht="9" customHeight="1">
      <c r="A189" s="1449"/>
      <c r="B189" s="64"/>
      <c r="C189" s="826"/>
    </row>
    <row r="190" spans="1:3">
      <c r="A190" s="1482" t="s">
        <v>1348</v>
      </c>
      <c r="B190" s="64" t="s">
        <v>658</v>
      </c>
      <c r="C190" s="829">
        <v>6801</v>
      </c>
    </row>
    <row r="191" spans="1:3" ht="9" customHeight="1">
      <c r="A191" s="1482"/>
      <c r="B191" s="64"/>
      <c r="C191" s="826"/>
    </row>
    <row r="192" spans="1:3">
      <c r="A192" s="1449" t="s">
        <v>1364</v>
      </c>
      <c r="B192" s="64" t="s">
        <v>659</v>
      </c>
      <c r="C192" s="829" t="s">
        <v>1512</v>
      </c>
    </row>
    <row r="193" spans="1:4">
      <c r="A193" s="1480"/>
      <c r="B193" s="1477"/>
      <c r="C193" s="1477"/>
      <c r="D193" s="1477"/>
    </row>
    <row r="194" spans="1:4">
      <c r="A194" s="1480" t="s">
        <v>1513</v>
      </c>
      <c r="B194" s="1477"/>
      <c r="C194" s="1477"/>
      <c r="D194" s="1477"/>
    </row>
    <row r="195" spans="1:4">
      <c r="A195" s="1480"/>
      <c r="B195" s="1477" t="s">
        <v>1514</v>
      </c>
      <c r="C195" s="1477"/>
      <c r="D195" s="1477"/>
    </row>
    <row r="196" spans="1:4">
      <c r="A196" s="1480"/>
      <c r="B196" s="1477" t="s">
        <v>1515</v>
      </c>
      <c r="D196" s="1477"/>
    </row>
    <row r="197" spans="1:4">
      <c r="B197" s="1477" t="s">
        <v>1516</v>
      </c>
      <c r="D197" s="1477"/>
    </row>
    <row r="198" spans="1:4">
      <c r="B198" s="1477" t="s">
        <v>1517</v>
      </c>
      <c r="C198" s="1484"/>
    </row>
    <row r="199" spans="1:4">
      <c r="B199" s="1485"/>
      <c r="C199" s="1484"/>
    </row>
  </sheetData>
  <mergeCells count="6">
    <mergeCell ref="B4:C7"/>
    <mergeCell ref="A54:A55"/>
    <mergeCell ref="B54:B55"/>
    <mergeCell ref="A93:A94"/>
    <mergeCell ref="B93:B94"/>
    <mergeCell ref="B120:C120"/>
  </mergeCells>
  <hyperlinks>
    <hyperlink ref="A1" location="Índice!A1" display="Volver al Índice" xr:uid="{C5DEAC35-0EAE-4679-910C-40A3CD07FB9C}"/>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42CCE-14B0-4872-833F-942F95379BEC}">
  <sheetPr>
    <pageSetUpPr autoPageBreaks="0"/>
  </sheetPr>
  <dimension ref="A1:CJ145"/>
  <sheetViews>
    <sheetView showGridLines="0" topLeftCell="A10" zoomScaleNormal="100" zoomScaleSheetLayoutView="100" workbookViewId="0"/>
  </sheetViews>
  <sheetFormatPr baseColWidth="10" defaultColWidth="11.42578125" defaultRowHeight="12.75"/>
  <cols>
    <col min="1" max="1" width="52.5703125" style="575" customWidth="1"/>
    <col min="2" max="2" width="12.5703125" style="575" bestFit="1" customWidth="1"/>
    <col min="3" max="3" width="12.5703125" style="575" customWidth="1"/>
    <col min="4" max="4" width="12.42578125" style="575" bestFit="1" customWidth="1"/>
    <col min="5" max="5" width="2.5703125" style="575" customWidth="1"/>
    <col min="6" max="8" width="10.5703125" style="575" customWidth="1"/>
    <col min="9" max="9" width="2.5703125" style="575" customWidth="1"/>
    <col min="10" max="10" width="12.42578125" style="575" customWidth="1"/>
    <col min="11" max="12" width="12.42578125" style="575" bestFit="1" customWidth="1"/>
    <col min="13" max="13" width="52.5703125" style="577" customWidth="1"/>
    <col min="14" max="15" width="10.5703125" style="577" customWidth="1"/>
    <col min="16" max="16" width="11.5703125" style="577" bestFit="1" customWidth="1"/>
    <col min="17" max="17" width="2.5703125" style="577" customWidth="1"/>
    <col min="18" max="19" width="10.5703125" style="577" customWidth="1"/>
    <col min="20" max="20" width="11.5703125" style="577" bestFit="1" customWidth="1"/>
    <col min="21" max="21" width="2.5703125" style="577" customWidth="1"/>
    <col min="22" max="24" width="11.5703125" style="577" bestFit="1" customWidth="1"/>
    <col min="25" max="25" width="52.5703125" style="577" customWidth="1"/>
    <col min="26" max="28" width="11.5703125" style="577" customWidth="1"/>
    <col min="29" max="29" width="2.5703125" style="577" customWidth="1"/>
    <col min="30" max="32" width="11.5703125" style="577" customWidth="1"/>
    <col min="33" max="33" width="2.5703125" style="577" customWidth="1"/>
    <col min="34" max="34" width="11.5703125" style="577" bestFit="1" customWidth="1"/>
    <col min="35" max="36" width="11.5703125" style="577" customWidth="1"/>
    <col min="37" max="37" width="52.5703125" style="577" customWidth="1"/>
    <col min="38" max="39" width="11.5703125" style="577" bestFit="1" customWidth="1"/>
    <col min="40" max="40" width="12.42578125" style="577" bestFit="1" customWidth="1"/>
    <col min="41" max="41" width="2.5703125" style="577" customWidth="1"/>
    <col min="42" max="44" width="11.5703125" style="577" customWidth="1"/>
    <col min="45" max="45" width="2.5703125" style="577" customWidth="1"/>
    <col min="46" max="46" width="11.5703125" style="577" bestFit="1" customWidth="1"/>
    <col min="47" max="48" width="12.42578125" style="577" bestFit="1" customWidth="1"/>
    <col min="49" max="49" width="49.42578125" style="577" customWidth="1"/>
    <col min="50" max="52" width="12.42578125" style="577" bestFit="1" customWidth="1"/>
    <col min="53" max="53" width="0.5703125" style="577" customWidth="1"/>
    <col min="54" max="56" width="12.42578125" style="577" bestFit="1" customWidth="1"/>
    <col min="57" max="57" width="0.5703125" style="577" customWidth="1"/>
    <col min="58" max="60" width="12.42578125" style="577" bestFit="1" customWidth="1"/>
    <col min="61" max="61" width="50.5703125" style="577" customWidth="1"/>
    <col min="62" max="64" width="12.42578125" style="577" bestFit="1" customWidth="1"/>
    <col min="65" max="65" width="0.5703125" style="577" customWidth="1"/>
    <col min="66" max="68" width="12.42578125" style="577" bestFit="1" customWidth="1"/>
    <col min="69" max="69" width="0.5703125" style="577" customWidth="1"/>
    <col min="70" max="72" width="13.5703125" style="577" customWidth="1"/>
    <col min="73" max="73" width="50.5703125" style="577" customWidth="1"/>
    <col min="74" max="76" width="12.5703125" style="577" customWidth="1"/>
    <col min="77" max="77" width="0.5703125" style="577" customWidth="1"/>
    <col min="78" max="80" width="12.42578125" style="577" bestFit="1" customWidth="1"/>
    <col min="81" max="81" width="14.5703125" style="578" bestFit="1" customWidth="1"/>
    <col min="82" max="16384" width="11.42578125" style="578"/>
  </cols>
  <sheetData>
    <row r="1" spans="1:88" s="7" customFormat="1" ht="16.350000000000001" customHeight="1">
      <c r="A1" s="1431" t="s">
        <v>1209</v>
      </c>
      <c r="B1" s="456"/>
      <c r="C1" s="456"/>
      <c r="D1" s="456"/>
      <c r="E1" s="456"/>
      <c r="F1" s="456"/>
      <c r="G1" s="456"/>
      <c r="H1" s="456"/>
      <c r="I1" s="456"/>
      <c r="J1" s="456"/>
      <c r="K1" s="456"/>
      <c r="L1" s="456"/>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c r="BE1" s="457"/>
      <c r="BF1" s="457"/>
      <c r="BG1" s="457"/>
      <c r="BH1" s="457"/>
      <c r="BI1" s="458"/>
      <c r="BJ1" s="458"/>
      <c r="BK1" s="458"/>
      <c r="BL1" s="458"/>
      <c r="BM1" s="458"/>
      <c r="BN1" s="458"/>
      <c r="BO1" s="458"/>
      <c r="BP1" s="458"/>
      <c r="BQ1" s="458"/>
      <c r="BR1" s="458"/>
      <c r="BS1" s="458"/>
      <c r="BT1" s="458"/>
      <c r="BV1" s="458"/>
      <c r="BW1" s="458"/>
      <c r="BX1" s="458"/>
      <c r="BY1" s="458"/>
    </row>
    <row r="2" spans="1:88" s="462" customFormat="1" ht="27" customHeight="1">
      <c r="A2" s="459" t="s">
        <v>489</v>
      </c>
      <c r="B2" s="459"/>
      <c r="C2" s="459"/>
      <c r="D2" s="459"/>
      <c r="E2" s="459"/>
      <c r="F2" s="459"/>
      <c r="G2" s="459"/>
      <c r="H2" s="459"/>
      <c r="I2" s="459"/>
      <c r="J2" s="459"/>
      <c r="K2" s="459"/>
      <c r="L2" s="459"/>
      <c r="M2" s="459" t="s">
        <v>489</v>
      </c>
      <c r="N2" s="459"/>
      <c r="O2" s="459"/>
      <c r="P2" s="459"/>
      <c r="Q2" s="459"/>
      <c r="R2" s="459"/>
      <c r="S2" s="459"/>
      <c r="T2" s="459"/>
      <c r="U2" s="459"/>
      <c r="V2" s="459"/>
      <c r="W2" s="459"/>
      <c r="X2" s="459"/>
      <c r="Y2" s="459" t="s">
        <v>489</v>
      </c>
      <c r="Z2" s="459"/>
      <c r="AA2" s="459"/>
      <c r="AB2" s="459"/>
      <c r="AC2" s="459"/>
      <c r="AD2" s="459"/>
      <c r="AE2" s="459"/>
      <c r="AF2" s="459"/>
      <c r="AG2" s="459"/>
      <c r="AH2" s="459"/>
      <c r="AI2" s="459"/>
      <c r="AJ2" s="459"/>
      <c r="AK2" s="459" t="s">
        <v>489</v>
      </c>
      <c r="AL2" s="459"/>
      <c r="AM2" s="459"/>
      <c r="AN2" s="459"/>
      <c r="AO2" s="459"/>
      <c r="AP2" s="459"/>
      <c r="AQ2" s="459"/>
      <c r="AR2" s="459"/>
      <c r="AS2" s="459"/>
      <c r="AT2" s="459"/>
      <c r="AU2" s="459"/>
      <c r="AV2" s="459"/>
      <c r="AW2" s="459" t="s">
        <v>489</v>
      </c>
      <c r="AX2" s="459"/>
      <c r="AY2" s="459"/>
      <c r="AZ2" s="459"/>
      <c r="BA2" s="459"/>
      <c r="BB2" s="459"/>
      <c r="BC2" s="459"/>
      <c r="BD2" s="459"/>
      <c r="BE2" s="459"/>
      <c r="BF2" s="459"/>
      <c r="BG2" s="459"/>
      <c r="BH2" s="459"/>
      <c r="BI2" s="459" t="s">
        <v>489</v>
      </c>
      <c r="BJ2" s="459"/>
      <c r="BK2" s="459"/>
      <c r="BL2" s="459"/>
      <c r="BM2" s="459"/>
      <c r="BN2" s="459"/>
      <c r="BO2" s="459"/>
      <c r="BP2" s="459"/>
      <c r="BQ2" s="459"/>
      <c r="BR2" s="459"/>
      <c r="BS2" s="459"/>
      <c r="BT2" s="459"/>
      <c r="BU2" s="460" t="s">
        <v>489</v>
      </c>
      <c r="BV2" s="460"/>
      <c r="BW2" s="460"/>
      <c r="BX2" s="460"/>
      <c r="BY2" s="460"/>
      <c r="BZ2" s="460"/>
      <c r="CA2" s="460"/>
      <c r="CB2" s="460"/>
      <c r="CC2" s="461"/>
      <c r="CD2" s="461"/>
      <c r="CE2" s="461"/>
      <c r="CF2" s="461"/>
      <c r="CG2" s="461"/>
      <c r="CH2" s="461"/>
      <c r="CI2" s="461"/>
      <c r="CJ2" s="461"/>
    </row>
    <row r="3" spans="1:88" s="466" customFormat="1" ht="18" customHeight="1">
      <c r="A3" s="463">
        <v>45443</v>
      </c>
      <c r="B3" s="463"/>
      <c r="C3" s="463"/>
      <c r="D3" s="463"/>
      <c r="E3" s="463"/>
      <c r="F3" s="463"/>
      <c r="G3" s="463"/>
      <c r="H3" s="463"/>
      <c r="I3" s="463"/>
      <c r="J3" s="463"/>
      <c r="K3" s="463"/>
      <c r="L3" s="463"/>
      <c r="M3" s="463">
        <v>45443</v>
      </c>
      <c r="N3" s="463"/>
      <c r="O3" s="463"/>
      <c r="P3" s="463"/>
      <c r="Q3" s="463"/>
      <c r="R3" s="463"/>
      <c r="S3" s="463"/>
      <c r="T3" s="463"/>
      <c r="U3" s="463"/>
      <c r="V3" s="463"/>
      <c r="W3" s="463"/>
      <c r="X3" s="463"/>
      <c r="Y3" s="463">
        <v>45443</v>
      </c>
      <c r="Z3" s="463"/>
      <c r="AA3" s="463"/>
      <c r="AB3" s="463"/>
      <c r="AC3" s="463"/>
      <c r="AD3" s="463"/>
      <c r="AE3" s="463"/>
      <c r="AF3" s="463"/>
      <c r="AG3" s="463"/>
      <c r="AH3" s="463"/>
      <c r="AI3" s="463"/>
      <c r="AJ3" s="463"/>
      <c r="AK3" s="463">
        <v>45443</v>
      </c>
      <c r="AL3" s="463"/>
      <c r="AM3" s="463"/>
      <c r="AN3" s="463"/>
      <c r="AO3" s="463"/>
      <c r="AP3" s="463"/>
      <c r="AQ3" s="463"/>
      <c r="AR3" s="463"/>
      <c r="AS3" s="463"/>
      <c r="AT3" s="463"/>
      <c r="AU3" s="463"/>
      <c r="AV3" s="463"/>
      <c r="AW3" s="463">
        <v>45443</v>
      </c>
      <c r="AX3" s="463"/>
      <c r="AY3" s="463"/>
      <c r="AZ3" s="463"/>
      <c r="BA3" s="463"/>
      <c r="BB3" s="463"/>
      <c r="BC3" s="463"/>
      <c r="BD3" s="463"/>
      <c r="BE3" s="463"/>
      <c r="BF3" s="463"/>
      <c r="BG3" s="463"/>
      <c r="BH3" s="463"/>
      <c r="BI3" s="463">
        <v>45443</v>
      </c>
      <c r="BJ3" s="463"/>
      <c r="BK3" s="463"/>
      <c r="BL3" s="463"/>
      <c r="BM3" s="463"/>
      <c r="BN3" s="463"/>
      <c r="BO3" s="463"/>
      <c r="BP3" s="463"/>
      <c r="BQ3" s="463"/>
      <c r="BR3" s="463"/>
      <c r="BS3" s="463"/>
      <c r="BT3" s="463"/>
      <c r="BU3" s="464">
        <v>45443</v>
      </c>
      <c r="BV3" s="464"/>
      <c r="BW3" s="464"/>
      <c r="BX3" s="464"/>
      <c r="BY3" s="464"/>
      <c r="BZ3" s="464"/>
      <c r="CA3" s="464"/>
      <c r="CB3" s="464"/>
      <c r="CC3" s="465"/>
      <c r="CD3" s="465"/>
      <c r="CE3" s="465"/>
      <c r="CF3" s="465"/>
      <c r="CG3" s="465"/>
      <c r="CH3" s="465"/>
      <c r="CI3" s="465"/>
      <c r="CJ3" s="465"/>
    </row>
    <row r="4" spans="1:88" s="470" customFormat="1" ht="18" customHeight="1">
      <c r="A4" s="467" t="s">
        <v>490</v>
      </c>
      <c r="B4" s="468"/>
      <c r="C4" s="468"/>
      <c r="D4" s="468"/>
      <c r="E4" s="468"/>
      <c r="F4" s="468"/>
      <c r="G4" s="468"/>
      <c r="H4" s="468"/>
      <c r="I4" s="468"/>
      <c r="J4" s="468"/>
      <c r="K4" s="468"/>
      <c r="L4" s="468"/>
      <c r="M4" s="467" t="s">
        <v>490</v>
      </c>
      <c r="N4" s="468"/>
      <c r="O4" s="468"/>
      <c r="P4" s="468"/>
      <c r="Q4" s="468"/>
      <c r="R4" s="468"/>
      <c r="S4" s="468"/>
      <c r="T4" s="468"/>
      <c r="U4" s="468"/>
      <c r="V4" s="468"/>
      <c r="W4" s="468"/>
      <c r="X4" s="468"/>
      <c r="Y4" s="467" t="s">
        <v>490</v>
      </c>
      <c r="Z4" s="468"/>
      <c r="AA4" s="468"/>
      <c r="AB4" s="468"/>
      <c r="AC4" s="468"/>
      <c r="AD4" s="468"/>
      <c r="AE4" s="468"/>
      <c r="AF4" s="468"/>
      <c r="AG4" s="468"/>
      <c r="AH4" s="468"/>
      <c r="AI4" s="468"/>
      <c r="AJ4" s="468"/>
      <c r="AK4" s="467" t="s">
        <v>490</v>
      </c>
      <c r="AL4" s="468"/>
      <c r="AM4" s="468"/>
      <c r="AN4" s="468"/>
      <c r="AO4" s="468"/>
      <c r="AP4" s="468"/>
      <c r="AQ4" s="468"/>
      <c r="AR4" s="468"/>
      <c r="AS4" s="468"/>
      <c r="AT4" s="468"/>
      <c r="AU4" s="468"/>
      <c r="AV4" s="468"/>
      <c r="AW4" s="467" t="s">
        <v>490</v>
      </c>
      <c r="AX4" s="468"/>
      <c r="AY4" s="468"/>
      <c r="AZ4" s="468"/>
      <c r="BA4" s="468"/>
      <c r="BB4" s="468"/>
      <c r="BC4" s="468"/>
      <c r="BD4" s="468"/>
      <c r="BE4" s="468"/>
      <c r="BF4" s="468"/>
      <c r="BG4" s="468"/>
      <c r="BH4" s="468"/>
      <c r="BI4" s="467" t="s">
        <v>490</v>
      </c>
      <c r="BJ4" s="467"/>
      <c r="BK4" s="467"/>
      <c r="BL4" s="467"/>
      <c r="BM4" s="467"/>
      <c r="BN4" s="467"/>
      <c r="BO4" s="467"/>
      <c r="BP4" s="467"/>
      <c r="BQ4" s="467"/>
      <c r="BR4" s="467"/>
      <c r="BS4" s="467"/>
      <c r="BT4" s="467"/>
      <c r="BU4" s="467" t="s">
        <v>491</v>
      </c>
      <c r="BV4" s="467"/>
      <c r="BW4" s="467"/>
      <c r="BX4" s="467"/>
      <c r="BY4" s="467"/>
      <c r="BZ4" s="467"/>
      <c r="CA4" s="467"/>
      <c r="CB4" s="467"/>
      <c r="CC4" s="469"/>
      <c r="CD4" s="469"/>
      <c r="CE4" s="469"/>
      <c r="CF4" s="469"/>
      <c r="CG4" s="469"/>
      <c r="CH4" s="469"/>
      <c r="CI4" s="469"/>
      <c r="CJ4" s="469"/>
    </row>
    <row r="5" spans="1:88" s="7" customFormat="1" ht="4.3499999999999996" customHeight="1" thickBot="1">
      <c r="A5" s="471"/>
      <c r="B5" s="472"/>
      <c r="C5" s="473"/>
      <c r="D5" s="473"/>
      <c r="E5" s="473"/>
      <c r="F5" s="473"/>
      <c r="G5" s="473"/>
      <c r="H5" s="474"/>
      <c r="I5" s="474"/>
      <c r="J5" s="473"/>
      <c r="K5" s="473"/>
      <c r="L5" s="474"/>
      <c r="M5" s="475"/>
      <c r="N5" s="476"/>
      <c r="O5" s="476"/>
      <c r="P5" s="477"/>
      <c r="Q5" s="477"/>
      <c r="R5" s="476"/>
      <c r="S5" s="476"/>
      <c r="T5" s="476"/>
      <c r="U5" s="476"/>
      <c r="V5" s="476"/>
      <c r="W5" s="476"/>
      <c r="X5" s="476"/>
      <c r="Y5" s="475"/>
      <c r="Z5" s="476"/>
      <c r="AA5" s="476"/>
      <c r="AB5" s="476"/>
      <c r="AC5" s="476"/>
      <c r="AD5" s="476"/>
      <c r="AE5" s="476"/>
      <c r="AF5" s="476"/>
      <c r="AG5" s="476"/>
      <c r="AH5" s="476"/>
      <c r="AI5" s="476"/>
      <c r="AJ5" s="476"/>
      <c r="AK5" s="475"/>
      <c r="AL5" s="478"/>
      <c r="AM5" s="476"/>
      <c r="AN5" s="476"/>
      <c r="AO5" s="476"/>
      <c r="AP5" s="476"/>
      <c r="AQ5" s="476"/>
      <c r="AR5" s="476"/>
      <c r="AS5" s="476"/>
      <c r="AT5" s="476"/>
      <c r="AU5" s="476"/>
      <c r="AV5" s="477"/>
      <c r="AW5" s="475"/>
      <c r="AX5" s="475"/>
      <c r="AY5" s="475"/>
      <c r="AZ5" s="475"/>
      <c r="BA5" s="475"/>
      <c r="BB5" s="478"/>
      <c r="BC5" s="476"/>
      <c r="BD5" s="476"/>
      <c r="BE5" s="476"/>
      <c r="BF5" s="476"/>
      <c r="BG5" s="476"/>
      <c r="BH5" s="477"/>
      <c r="BI5" s="475"/>
      <c r="BJ5" s="476"/>
      <c r="BK5" s="476"/>
      <c r="BL5" s="477"/>
      <c r="BM5" s="477"/>
      <c r="BN5" s="476"/>
      <c r="BO5" s="476"/>
      <c r="BP5" s="477"/>
      <c r="BQ5" s="477"/>
      <c r="BR5" s="475"/>
      <c r="BS5" s="475"/>
      <c r="BT5" s="475"/>
      <c r="BU5" s="475"/>
      <c r="BV5" s="475"/>
      <c r="BW5" s="475"/>
      <c r="BX5" s="475"/>
      <c r="BY5" s="475"/>
      <c r="BZ5" s="475"/>
      <c r="CA5" s="475"/>
      <c r="CB5" s="475"/>
    </row>
    <row r="6" spans="1:88" s="13" customFormat="1" ht="27" customHeight="1" thickTop="1">
      <c r="A6" s="479" t="s">
        <v>492</v>
      </c>
      <c r="B6" s="480" t="s">
        <v>493</v>
      </c>
      <c r="C6" s="480"/>
      <c r="D6" s="480"/>
      <c r="E6" s="481"/>
      <c r="F6" s="480" t="s">
        <v>30</v>
      </c>
      <c r="G6" s="480"/>
      <c r="H6" s="480"/>
      <c r="I6" s="481"/>
      <c r="J6" s="480" t="s">
        <v>494</v>
      </c>
      <c r="K6" s="480"/>
      <c r="L6" s="480"/>
      <c r="M6" s="479" t="s">
        <v>492</v>
      </c>
      <c r="N6" s="482" t="s">
        <v>495</v>
      </c>
      <c r="O6" s="482"/>
      <c r="P6" s="482"/>
      <c r="Q6" s="483"/>
      <c r="R6" s="482" t="s">
        <v>496</v>
      </c>
      <c r="S6" s="482"/>
      <c r="T6" s="482"/>
      <c r="U6" s="483"/>
      <c r="V6" s="482" t="s">
        <v>114</v>
      </c>
      <c r="W6" s="482"/>
      <c r="X6" s="482"/>
      <c r="Y6" s="479" t="s">
        <v>492</v>
      </c>
      <c r="Z6" s="482" t="s">
        <v>35</v>
      </c>
      <c r="AA6" s="482"/>
      <c r="AB6" s="482"/>
      <c r="AC6" s="483"/>
      <c r="AD6" s="482" t="s">
        <v>497</v>
      </c>
      <c r="AE6" s="482"/>
      <c r="AF6" s="482"/>
      <c r="AG6" s="483"/>
      <c r="AH6" s="482" t="s">
        <v>37</v>
      </c>
      <c r="AI6" s="482"/>
      <c r="AJ6" s="482"/>
      <c r="AK6" s="479" t="s">
        <v>492</v>
      </c>
      <c r="AL6" s="482" t="s">
        <v>498</v>
      </c>
      <c r="AM6" s="482"/>
      <c r="AN6" s="482"/>
      <c r="AO6" s="483"/>
      <c r="AP6" s="482" t="s">
        <v>499</v>
      </c>
      <c r="AQ6" s="482"/>
      <c r="AR6" s="482"/>
      <c r="AS6" s="483"/>
      <c r="AT6" s="482" t="s">
        <v>500</v>
      </c>
      <c r="AU6" s="482"/>
      <c r="AV6" s="482"/>
      <c r="AW6" s="479" t="s">
        <v>492</v>
      </c>
      <c r="AX6" s="482" t="s">
        <v>501</v>
      </c>
      <c r="AY6" s="482"/>
      <c r="AZ6" s="482"/>
      <c r="BA6" s="484"/>
      <c r="BB6" s="485" t="s">
        <v>42</v>
      </c>
      <c r="BC6" s="485"/>
      <c r="BD6" s="485"/>
      <c r="BE6" s="483"/>
      <c r="BF6" s="482" t="s">
        <v>502</v>
      </c>
      <c r="BG6" s="482"/>
      <c r="BH6" s="482"/>
      <c r="BI6" s="484" t="s">
        <v>492</v>
      </c>
      <c r="BJ6" s="482" t="s">
        <v>44</v>
      </c>
      <c r="BK6" s="482"/>
      <c r="BL6" s="482"/>
      <c r="BM6" s="486"/>
      <c r="BN6" s="482" t="s">
        <v>45</v>
      </c>
      <c r="BO6" s="482"/>
      <c r="BP6" s="482"/>
      <c r="BQ6" s="486"/>
      <c r="BR6" s="482" t="s">
        <v>503</v>
      </c>
      <c r="BS6" s="482"/>
      <c r="BT6" s="482"/>
      <c r="BU6" s="484" t="s">
        <v>492</v>
      </c>
      <c r="BV6" s="482" t="s">
        <v>504</v>
      </c>
      <c r="BW6" s="482"/>
      <c r="BX6" s="482"/>
      <c r="BY6" s="486"/>
      <c r="BZ6" s="482" t="s">
        <v>505</v>
      </c>
      <c r="CA6" s="482"/>
      <c r="CB6" s="482"/>
    </row>
    <row r="7" spans="1:88" s="13" customFormat="1" ht="13.5" customHeight="1">
      <c r="A7" s="487"/>
      <c r="B7" s="488" t="s">
        <v>506</v>
      </c>
      <c r="C7" s="489" t="s">
        <v>507</v>
      </c>
      <c r="D7" s="489" t="s">
        <v>508</v>
      </c>
      <c r="E7" s="488"/>
      <c r="F7" s="488" t="s">
        <v>506</v>
      </c>
      <c r="G7" s="489" t="s">
        <v>507</v>
      </c>
      <c r="H7" s="488" t="s">
        <v>508</v>
      </c>
      <c r="I7" s="488"/>
      <c r="J7" s="489" t="s">
        <v>506</v>
      </c>
      <c r="K7" s="489" t="s">
        <v>507</v>
      </c>
      <c r="L7" s="489" t="s">
        <v>508</v>
      </c>
      <c r="M7" s="487"/>
      <c r="N7" s="490" t="s">
        <v>506</v>
      </c>
      <c r="O7" s="491" t="s">
        <v>507</v>
      </c>
      <c r="P7" s="490" t="s">
        <v>508</v>
      </c>
      <c r="Q7" s="490"/>
      <c r="R7" s="490" t="s">
        <v>506</v>
      </c>
      <c r="S7" s="491" t="s">
        <v>507</v>
      </c>
      <c r="T7" s="490" t="s">
        <v>508</v>
      </c>
      <c r="U7" s="490"/>
      <c r="V7" s="490" t="s">
        <v>506</v>
      </c>
      <c r="W7" s="491" t="s">
        <v>507</v>
      </c>
      <c r="X7" s="491" t="s">
        <v>508</v>
      </c>
      <c r="Y7" s="487"/>
      <c r="Z7" s="490" t="s">
        <v>506</v>
      </c>
      <c r="AA7" s="491" t="s">
        <v>507</v>
      </c>
      <c r="AB7" s="490" t="s">
        <v>508</v>
      </c>
      <c r="AC7" s="490"/>
      <c r="AD7" s="491" t="s">
        <v>506</v>
      </c>
      <c r="AE7" s="491" t="s">
        <v>507</v>
      </c>
      <c r="AF7" s="491" t="s">
        <v>508</v>
      </c>
      <c r="AG7" s="490"/>
      <c r="AH7" s="490" t="s">
        <v>506</v>
      </c>
      <c r="AI7" s="491" t="s">
        <v>507</v>
      </c>
      <c r="AJ7" s="491" t="s">
        <v>508</v>
      </c>
      <c r="AK7" s="487"/>
      <c r="AL7" s="491" t="s">
        <v>506</v>
      </c>
      <c r="AM7" s="491" t="s">
        <v>507</v>
      </c>
      <c r="AN7" s="491" t="s">
        <v>508</v>
      </c>
      <c r="AO7" s="490"/>
      <c r="AP7" s="490" t="s">
        <v>506</v>
      </c>
      <c r="AQ7" s="491" t="s">
        <v>507</v>
      </c>
      <c r="AR7" s="490" t="s">
        <v>508</v>
      </c>
      <c r="AS7" s="490"/>
      <c r="AT7" s="490" t="s">
        <v>506</v>
      </c>
      <c r="AU7" s="491" t="s">
        <v>507</v>
      </c>
      <c r="AV7" s="491" t="s">
        <v>508</v>
      </c>
      <c r="AW7" s="487"/>
      <c r="AX7" s="490" t="s">
        <v>506</v>
      </c>
      <c r="AY7" s="491" t="s">
        <v>507</v>
      </c>
      <c r="AZ7" s="490" t="s">
        <v>508</v>
      </c>
      <c r="BA7" s="492"/>
      <c r="BB7" s="490" t="s">
        <v>506</v>
      </c>
      <c r="BC7" s="491" t="s">
        <v>507</v>
      </c>
      <c r="BD7" s="490" t="s">
        <v>508</v>
      </c>
      <c r="BE7" s="490"/>
      <c r="BF7" s="490" t="s">
        <v>506</v>
      </c>
      <c r="BG7" s="491" t="s">
        <v>507</v>
      </c>
      <c r="BH7" s="490" t="s">
        <v>508</v>
      </c>
      <c r="BI7" s="492"/>
      <c r="BJ7" s="490" t="s">
        <v>506</v>
      </c>
      <c r="BK7" s="491" t="s">
        <v>507</v>
      </c>
      <c r="BL7" s="490" t="s">
        <v>508</v>
      </c>
      <c r="BM7" s="490"/>
      <c r="BN7" s="490" t="s">
        <v>506</v>
      </c>
      <c r="BO7" s="491" t="s">
        <v>507</v>
      </c>
      <c r="BP7" s="490" t="s">
        <v>508</v>
      </c>
      <c r="BQ7" s="490"/>
      <c r="BR7" s="490" t="s">
        <v>506</v>
      </c>
      <c r="BS7" s="491" t="s">
        <v>507</v>
      </c>
      <c r="BT7" s="491" t="s">
        <v>508</v>
      </c>
      <c r="BU7" s="492"/>
      <c r="BV7" s="490" t="s">
        <v>506</v>
      </c>
      <c r="BW7" s="491" t="s">
        <v>507</v>
      </c>
      <c r="BX7" s="491" t="s">
        <v>508</v>
      </c>
      <c r="BY7" s="490"/>
      <c r="BZ7" s="490" t="s">
        <v>506</v>
      </c>
      <c r="CA7" s="491" t="s">
        <v>507</v>
      </c>
      <c r="CB7" s="490" t="s">
        <v>508</v>
      </c>
    </row>
    <row r="8" spans="1:88" s="7" customFormat="1" ht="4.3499999999999996" customHeight="1">
      <c r="A8" s="493"/>
      <c r="B8" s="494"/>
      <c r="C8" s="494"/>
      <c r="D8" s="494"/>
      <c r="E8" s="494"/>
      <c r="F8" s="494"/>
      <c r="G8" s="494"/>
      <c r="H8" s="494"/>
      <c r="I8" s="494"/>
      <c r="J8" s="494"/>
      <c r="K8" s="494"/>
      <c r="L8" s="494"/>
      <c r="M8" s="495"/>
      <c r="N8" s="494"/>
      <c r="O8" s="494"/>
      <c r="P8" s="494"/>
      <c r="Q8" s="494"/>
      <c r="R8" s="494"/>
      <c r="S8" s="494"/>
      <c r="T8" s="494"/>
      <c r="U8" s="494"/>
      <c r="V8" s="494"/>
      <c r="W8" s="494"/>
      <c r="X8" s="494"/>
      <c r="Y8" s="495"/>
      <c r="Z8" s="494"/>
      <c r="AA8" s="494"/>
      <c r="AB8" s="494"/>
      <c r="AC8" s="494"/>
      <c r="AD8" s="494"/>
      <c r="AE8" s="494"/>
      <c r="AF8" s="494"/>
      <c r="AG8" s="494"/>
      <c r="AH8" s="494"/>
      <c r="AI8" s="494"/>
      <c r="AJ8" s="494"/>
      <c r="AK8" s="495"/>
      <c r="AL8" s="494"/>
      <c r="AM8" s="494"/>
      <c r="AN8" s="494"/>
      <c r="AO8" s="494"/>
      <c r="AP8" s="494"/>
      <c r="AQ8" s="494"/>
      <c r="AR8" s="494"/>
      <c r="AS8" s="494"/>
      <c r="AT8" s="494"/>
      <c r="AU8" s="494"/>
      <c r="AV8" s="494"/>
      <c r="AW8" s="495"/>
      <c r="AX8" s="495"/>
      <c r="AY8" s="495"/>
      <c r="AZ8" s="495"/>
      <c r="BA8" s="495"/>
      <c r="BB8" s="494"/>
      <c r="BC8" s="494"/>
      <c r="BD8" s="494"/>
      <c r="BE8" s="494"/>
      <c r="BF8" s="494"/>
      <c r="BG8" s="494"/>
      <c r="BH8" s="494"/>
      <c r="BI8" s="495"/>
      <c r="BJ8" s="494"/>
      <c r="BK8" s="494"/>
      <c r="BL8" s="494"/>
      <c r="BM8" s="494"/>
      <c r="BN8" s="494"/>
      <c r="BO8" s="494"/>
      <c r="BP8" s="494"/>
      <c r="BQ8" s="494"/>
      <c r="BR8" s="495"/>
      <c r="BS8" s="495"/>
      <c r="BT8" s="495"/>
      <c r="BU8" s="495"/>
      <c r="BV8" s="495"/>
      <c r="BW8" s="495"/>
      <c r="BX8" s="495"/>
      <c r="BY8" s="495"/>
      <c r="BZ8" s="495"/>
      <c r="CA8" s="495"/>
      <c r="CB8" s="495"/>
    </row>
    <row r="9" spans="1:88" s="499" customFormat="1" ht="9" customHeight="1">
      <c r="A9" s="496" t="s">
        <v>509</v>
      </c>
      <c r="B9" s="496">
        <v>4479417.5590000004</v>
      </c>
      <c r="C9" s="496">
        <v>8015524.9369999999</v>
      </c>
      <c r="D9" s="496">
        <v>12494942.495999999</v>
      </c>
      <c r="E9" s="496"/>
      <c r="F9" s="496">
        <v>173673.35800000001</v>
      </c>
      <c r="G9" s="496">
        <v>180494.23499999999</v>
      </c>
      <c r="H9" s="496">
        <v>354167.59299999999</v>
      </c>
      <c r="I9" s="496"/>
      <c r="J9" s="496">
        <v>3997019.6540000001</v>
      </c>
      <c r="K9" s="496">
        <v>27783746.482000001</v>
      </c>
      <c r="L9" s="496">
        <v>31780766.136</v>
      </c>
      <c r="M9" s="496" t="s">
        <v>509</v>
      </c>
      <c r="N9" s="496">
        <v>441382.51699999999</v>
      </c>
      <c r="O9" s="496">
        <v>902881.33</v>
      </c>
      <c r="P9" s="496">
        <v>1344263.8470000001</v>
      </c>
      <c r="Q9" s="497"/>
      <c r="R9" s="496">
        <v>412537.29399999999</v>
      </c>
      <c r="S9" s="496">
        <v>3050092.1439999999</v>
      </c>
      <c r="T9" s="496">
        <v>3462629.4380000001</v>
      </c>
      <c r="U9" s="497"/>
      <c r="V9" s="496">
        <v>952282.24300000002</v>
      </c>
      <c r="W9" s="496">
        <v>8341424.0120000001</v>
      </c>
      <c r="X9" s="496">
        <v>9293706.2550000008</v>
      </c>
      <c r="Y9" s="496" t="s">
        <v>509</v>
      </c>
      <c r="Z9" s="496">
        <v>771915.89899999998</v>
      </c>
      <c r="AA9" s="496">
        <v>1421566.591</v>
      </c>
      <c r="AB9" s="496">
        <v>2193482.4909999999</v>
      </c>
      <c r="AC9" s="497"/>
      <c r="AD9" s="496">
        <v>2190562.2799999998</v>
      </c>
      <c r="AE9" s="496">
        <v>6803671.4309999999</v>
      </c>
      <c r="AF9" s="496">
        <v>8994233.7119999994</v>
      </c>
      <c r="AG9" s="497"/>
      <c r="AH9" s="496">
        <v>752482.47600000002</v>
      </c>
      <c r="AI9" s="496">
        <v>363183.641</v>
      </c>
      <c r="AJ9" s="496">
        <v>1115666.118</v>
      </c>
      <c r="AK9" s="496" t="s">
        <v>509</v>
      </c>
      <c r="AL9" s="496">
        <v>62271.864999999998</v>
      </c>
      <c r="AM9" s="496">
        <v>567571.36499999999</v>
      </c>
      <c r="AN9" s="496">
        <v>629843.23100000003</v>
      </c>
      <c r="AO9" s="497"/>
      <c r="AP9" s="496">
        <v>155883.38800000001</v>
      </c>
      <c r="AQ9" s="496">
        <v>131196.90700000001</v>
      </c>
      <c r="AR9" s="496">
        <v>287080.29499999998</v>
      </c>
      <c r="AS9" s="497"/>
      <c r="AT9" s="496">
        <v>165043.16800000001</v>
      </c>
      <c r="AU9" s="496">
        <v>1872367.878</v>
      </c>
      <c r="AV9" s="496">
        <v>2037411.047</v>
      </c>
      <c r="AW9" s="496" t="s">
        <v>509</v>
      </c>
      <c r="AX9" s="496">
        <v>246863.62400000001</v>
      </c>
      <c r="AY9" s="496">
        <v>19292.993999999999</v>
      </c>
      <c r="AZ9" s="496">
        <v>266156.61900000001</v>
      </c>
      <c r="BA9" s="497"/>
      <c r="BB9" s="496">
        <v>296807.49099999998</v>
      </c>
      <c r="BC9" s="496">
        <v>79931.827999999994</v>
      </c>
      <c r="BD9" s="496">
        <v>376739.32</v>
      </c>
      <c r="BE9" s="497"/>
      <c r="BF9" s="496">
        <v>274275.71999999997</v>
      </c>
      <c r="BG9" s="496">
        <v>1300913.216</v>
      </c>
      <c r="BH9" s="496">
        <v>1575188.9369999999</v>
      </c>
      <c r="BI9" s="496" t="s">
        <v>509</v>
      </c>
      <c r="BJ9" s="496">
        <v>114493.262</v>
      </c>
      <c r="BK9" s="496">
        <v>2130303.5079999999</v>
      </c>
      <c r="BL9" s="496">
        <v>2244796.77</v>
      </c>
      <c r="BM9" s="496"/>
      <c r="BN9" s="496">
        <v>24774.156999999999</v>
      </c>
      <c r="BO9" s="496">
        <v>215980.516</v>
      </c>
      <c r="BP9" s="496">
        <v>240754.674</v>
      </c>
      <c r="BQ9" s="496"/>
      <c r="BR9" s="496">
        <v>15511685.955</v>
      </c>
      <c r="BS9" s="496">
        <v>63180143.015000008</v>
      </c>
      <c r="BT9" s="496">
        <v>78691828.979000017</v>
      </c>
      <c r="BU9" s="496" t="s">
        <v>509</v>
      </c>
      <c r="BV9" s="496">
        <v>3997019.6540000001</v>
      </c>
      <c r="BW9" s="496">
        <v>28556053.816</v>
      </c>
      <c r="BX9" s="496">
        <v>32553073.469999999</v>
      </c>
      <c r="BY9" s="496"/>
      <c r="BZ9" s="496">
        <v>15511685.954999998</v>
      </c>
      <c r="CA9" s="496">
        <v>63952450.349000007</v>
      </c>
      <c r="CB9" s="496">
        <v>79464136.313000023</v>
      </c>
      <c r="CC9" s="498"/>
      <c r="CD9" s="24"/>
      <c r="CE9" s="24"/>
      <c r="CF9" s="24"/>
    </row>
    <row r="10" spans="1:88" s="499" customFormat="1" ht="9" customHeight="1">
      <c r="A10" s="500" t="s">
        <v>510</v>
      </c>
      <c r="B10" s="501">
        <v>1664527.1329999999</v>
      </c>
      <c r="C10" s="501">
        <v>777554.26100000006</v>
      </c>
      <c r="D10" s="501">
        <v>2442081.3939999999</v>
      </c>
      <c r="E10" s="501"/>
      <c r="F10" s="501">
        <v>46685.447999999997</v>
      </c>
      <c r="G10" s="501">
        <v>19325.184000000001</v>
      </c>
      <c r="H10" s="501">
        <v>66010.631999999998</v>
      </c>
      <c r="I10" s="501"/>
      <c r="J10" s="501">
        <v>2328924.375</v>
      </c>
      <c r="K10" s="501">
        <v>1487311.334</v>
      </c>
      <c r="L10" s="501">
        <v>3816235.71</v>
      </c>
      <c r="M10" s="500" t="s">
        <v>510</v>
      </c>
      <c r="N10" s="501">
        <v>103583.103</v>
      </c>
      <c r="O10" s="501">
        <v>133449.60399999999</v>
      </c>
      <c r="P10" s="501">
        <v>237032.70800000001</v>
      </c>
      <c r="Q10" s="502"/>
      <c r="R10" s="501">
        <v>168214.739</v>
      </c>
      <c r="S10" s="501">
        <v>99091.724000000002</v>
      </c>
      <c r="T10" s="501">
        <v>267306.46399999998</v>
      </c>
      <c r="U10" s="502"/>
      <c r="V10" s="501">
        <v>663015.75100000005</v>
      </c>
      <c r="W10" s="501">
        <v>550670.36</v>
      </c>
      <c r="X10" s="501">
        <v>1213686.112</v>
      </c>
      <c r="Y10" s="500" t="s">
        <v>510</v>
      </c>
      <c r="Z10" s="501">
        <v>4627.8630000000003</v>
      </c>
      <c r="AA10" s="501">
        <v>12474.433000000001</v>
      </c>
      <c r="AB10" s="501">
        <v>17102.295999999998</v>
      </c>
      <c r="AC10" s="502"/>
      <c r="AD10" s="501">
        <v>1309398.7109999999</v>
      </c>
      <c r="AE10" s="501">
        <v>875819.58</v>
      </c>
      <c r="AF10" s="501">
        <v>2185218.2919999999</v>
      </c>
      <c r="AG10" s="502"/>
      <c r="AH10" s="501">
        <v>375001.435</v>
      </c>
      <c r="AI10" s="501">
        <v>140852.01500000001</v>
      </c>
      <c r="AJ10" s="501">
        <v>515853.45</v>
      </c>
      <c r="AK10" s="500" t="s">
        <v>510</v>
      </c>
      <c r="AL10" s="501">
        <v>18082.738000000001</v>
      </c>
      <c r="AM10" s="501">
        <v>25430.222000000002</v>
      </c>
      <c r="AN10" s="501">
        <v>43512.959999999999</v>
      </c>
      <c r="AO10" s="502"/>
      <c r="AP10" s="501">
        <v>103303.04700000001</v>
      </c>
      <c r="AQ10" s="501">
        <v>15668.626</v>
      </c>
      <c r="AR10" s="501">
        <v>118971.674</v>
      </c>
      <c r="AS10" s="502"/>
      <c r="AT10" s="501">
        <v>15404.29</v>
      </c>
      <c r="AU10" s="501">
        <v>665.399</v>
      </c>
      <c r="AV10" s="501">
        <v>16069.689</v>
      </c>
      <c r="AW10" s="500" t="s">
        <v>510</v>
      </c>
      <c r="AX10" s="501">
        <v>25379.161</v>
      </c>
      <c r="AY10" s="501">
        <v>2568.723</v>
      </c>
      <c r="AZ10" s="501">
        <v>27947.883999999998</v>
      </c>
      <c r="BA10" s="502"/>
      <c r="BB10" s="501">
        <v>27605.623</v>
      </c>
      <c r="BC10" s="501">
        <v>7558.83</v>
      </c>
      <c r="BD10" s="501">
        <v>35164.453999999998</v>
      </c>
      <c r="BE10" s="502"/>
      <c r="BF10" s="501">
        <v>0</v>
      </c>
      <c r="BG10" s="501">
        <v>0</v>
      </c>
      <c r="BH10" s="501">
        <v>0</v>
      </c>
      <c r="BI10" s="500" t="s">
        <v>510</v>
      </c>
      <c r="BJ10" s="501">
        <v>0</v>
      </c>
      <c r="BK10" s="501">
        <v>0</v>
      </c>
      <c r="BL10" s="501">
        <v>0</v>
      </c>
      <c r="BM10" s="501"/>
      <c r="BN10" s="501">
        <v>0</v>
      </c>
      <c r="BO10" s="501">
        <v>0</v>
      </c>
      <c r="BP10" s="501">
        <v>0</v>
      </c>
      <c r="BQ10" s="501"/>
      <c r="BR10" s="501">
        <v>6853753.4170000004</v>
      </c>
      <c r="BS10" s="501">
        <v>4148440.2950000009</v>
      </c>
      <c r="BT10" s="501">
        <v>11002193.718999999</v>
      </c>
      <c r="BU10" s="500" t="s">
        <v>510</v>
      </c>
      <c r="BV10" s="501">
        <v>2328924.375</v>
      </c>
      <c r="BW10" s="501">
        <v>1487319.0220000001</v>
      </c>
      <c r="BX10" s="501">
        <v>3816243.3969999999</v>
      </c>
      <c r="BY10" s="501"/>
      <c r="BZ10" s="501">
        <v>6853753.4170000004</v>
      </c>
      <c r="CA10" s="501">
        <v>4148447.9830000009</v>
      </c>
      <c r="CB10" s="501">
        <v>11002201.405999999</v>
      </c>
      <c r="CC10" s="498"/>
      <c r="CD10" s="24"/>
      <c r="CE10" s="24"/>
      <c r="CF10" s="24"/>
    </row>
    <row r="11" spans="1:88" s="499" customFormat="1" ht="9" customHeight="1">
      <c r="A11" s="503" t="s">
        <v>511</v>
      </c>
      <c r="B11" s="501">
        <v>2408937.5830000001</v>
      </c>
      <c r="C11" s="501">
        <v>6837455.5880000005</v>
      </c>
      <c r="D11" s="501">
        <v>9246393.1720000003</v>
      </c>
      <c r="E11" s="501"/>
      <c r="F11" s="501">
        <v>126117.2</v>
      </c>
      <c r="G11" s="501">
        <v>160937.25</v>
      </c>
      <c r="H11" s="501">
        <v>287054.45</v>
      </c>
      <c r="I11" s="501"/>
      <c r="J11" s="501">
        <v>1629954.1429999999</v>
      </c>
      <c r="K11" s="501">
        <v>26025614.524999999</v>
      </c>
      <c r="L11" s="501">
        <v>27655568.668000001</v>
      </c>
      <c r="M11" s="503" t="s">
        <v>511</v>
      </c>
      <c r="N11" s="501">
        <v>323298.45400000003</v>
      </c>
      <c r="O11" s="501">
        <v>765710.08700000006</v>
      </c>
      <c r="P11" s="501">
        <v>1089008.5419999999</v>
      </c>
      <c r="Q11" s="501"/>
      <c r="R11" s="501">
        <v>233326.09</v>
      </c>
      <c r="S11" s="501">
        <v>2946664.4309999999</v>
      </c>
      <c r="T11" s="501">
        <v>3179990.5210000002</v>
      </c>
      <c r="U11" s="501"/>
      <c r="V11" s="501">
        <v>184949.698</v>
      </c>
      <c r="W11" s="501">
        <v>7760250.8710000003</v>
      </c>
      <c r="X11" s="501">
        <v>7945200.5700000003</v>
      </c>
      <c r="Y11" s="503" t="s">
        <v>511</v>
      </c>
      <c r="Z11" s="501">
        <v>765531.81599999999</v>
      </c>
      <c r="AA11" s="501">
        <v>1367999.048</v>
      </c>
      <c r="AB11" s="501">
        <v>2133530.8640000001</v>
      </c>
      <c r="AC11" s="501"/>
      <c r="AD11" s="501">
        <v>509288.20199999999</v>
      </c>
      <c r="AE11" s="501">
        <v>5847228.7460000003</v>
      </c>
      <c r="AF11" s="501">
        <v>6356516.949</v>
      </c>
      <c r="AG11" s="501"/>
      <c r="AH11" s="501">
        <v>356105.45600000001</v>
      </c>
      <c r="AI11" s="501">
        <v>208257.071</v>
      </c>
      <c r="AJ11" s="501">
        <v>564362.52800000005</v>
      </c>
      <c r="AK11" s="503" t="s">
        <v>511</v>
      </c>
      <c r="AL11" s="501">
        <v>43648.233999999997</v>
      </c>
      <c r="AM11" s="501">
        <v>540816.39599999995</v>
      </c>
      <c r="AN11" s="501">
        <v>584464.63</v>
      </c>
      <c r="AO11" s="501"/>
      <c r="AP11" s="501">
        <v>52246.432999999997</v>
      </c>
      <c r="AQ11" s="501">
        <v>115528.28</v>
      </c>
      <c r="AR11" s="501">
        <v>167774.71299999999</v>
      </c>
      <c r="AS11" s="501"/>
      <c r="AT11" s="501">
        <v>149606.37299999999</v>
      </c>
      <c r="AU11" s="501">
        <v>1871598.1229999999</v>
      </c>
      <c r="AV11" s="501">
        <v>2021204.497</v>
      </c>
      <c r="AW11" s="503" t="s">
        <v>511</v>
      </c>
      <c r="AX11" s="501">
        <v>221394.76300000001</v>
      </c>
      <c r="AY11" s="501">
        <v>16724.27</v>
      </c>
      <c r="AZ11" s="501">
        <v>238119.033</v>
      </c>
      <c r="BA11" s="501"/>
      <c r="BB11" s="501">
        <v>266014.27</v>
      </c>
      <c r="BC11" s="501">
        <v>69994.990000000005</v>
      </c>
      <c r="BD11" s="501">
        <v>336009.26</v>
      </c>
      <c r="BE11" s="501"/>
      <c r="BF11" s="501">
        <v>274274.00099999999</v>
      </c>
      <c r="BG11" s="501">
        <v>1300913.216</v>
      </c>
      <c r="BH11" s="501">
        <v>1575187.2169999999</v>
      </c>
      <c r="BI11" s="503" t="s">
        <v>511</v>
      </c>
      <c r="BJ11" s="501">
        <v>114493.262</v>
      </c>
      <c r="BK11" s="501">
        <v>2130303.5079999999</v>
      </c>
      <c r="BL11" s="501">
        <v>2244796.77</v>
      </c>
      <c r="BM11" s="501"/>
      <c r="BN11" s="501">
        <v>24742.403999999999</v>
      </c>
      <c r="BO11" s="501">
        <v>215620.375</v>
      </c>
      <c r="BP11" s="501">
        <v>240362.78</v>
      </c>
      <c r="BQ11" s="501"/>
      <c r="BR11" s="501">
        <v>7683928.3820000002</v>
      </c>
      <c r="BS11" s="501">
        <v>58181616.775000006</v>
      </c>
      <c r="BT11" s="501">
        <v>65865545.164000005</v>
      </c>
      <c r="BU11" s="503" t="s">
        <v>511</v>
      </c>
      <c r="BV11" s="501">
        <v>1629954.1429999999</v>
      </c>
      <c r="BW11" s="501">
        <v>26796979.671999998</v>
      </c>
      <c r="BX11" s="501">
        <v>28426933.815000001</v>
      </c>
      <c r="BY11" s="501"/>
      <c r="BZ11" s="501">
        <v>7683928.3820000002</v>
      </c>
      <c r="CA11" s="501">
        <v>58952981.922000006</v>
      </c>
      <c r="CB11" s="501">
        <v>66636910.311000004</v>
      </c>
      <c r="CC11" s="498"/>
      <c r="CD11" s="24"/>
      <c r="CE11" s="24"/>
      <c r="CF11" s="24"/>
    </row>
    <row r="12" spans="1:88" s="499" customFormat="1" ht="9" customHeight="1">
      <c r="A12" s="503" t="s">
        <v>512</v>
      </c>
      <c r="B12" s="501">
        <v>24331.966</v>
      </c>
      <c r="C12" s="501">
        <v>25603.901999999998</v>
      </c>
      <c r="D12" s="501">
        <v>49935.868000000002</v>
      </c>
      <c r="E12" s="501"/>
      <c r="F12" s="501">
        <v>807.1</v>
      </c>
      <c r="G12" s="501">
        <v>231.8</v>
      </c>
      <c r="H12" s="501">
        <v>1038.9010000000001</v>
      </c>
      <c r="I12" s="501"/>
      <c r="J12" s="501">
        <v>37506.548999999999</v>
      </c>
      <c r="K12" s="501">
        <v>31598.641</v>
      </c>
      <c r="L12" s="501">
        <v>69105.19</v>
      </c>
      <c r="M12" s="503" t="s">
        <v>512</v>
      </c>
      <c r="N12" s="501">
        <v>13475.6</v>
      </c>
      <c r="O12" s="501">
        <v>3721.634</v>
      </c>
      <c r="P12" s="501">
        <v>17197.234</v>
      </c>
      <c r="Q12" s="501"/>
      <c r="R12" s="501">
        <v>3659.471</v>
      </c>
      <c r="S12" s="501">
        <v>1473.183</v>
      </c>
      <c r="T12" s="501">
        <v>5132.6549999999997</v>
      </c>
      <c r="U12" s="501"/>
      <c r="V12" s="501">
        <v>28391.896000000001</v>
      </c>
      <c r="W12" s="501">
        <v>13991.74</v>
      </c>
      <c r="X12" s="501">
        <v>42383.635999999999</v>
      </c>
      <c r="Y12" s="503" t="s">
        <v>512</v>
      </c>
      <c r="Z12" s="501">
        <v>125.545</v>
      </c>
      <c r="AA12" s="501">
        <v>11861.945</v>
      </c>
      <c r="AB12" s="501">
        <v>11987.49</v>
      </c>
      <c r="AC12" s="501"/>
      <c r="AD12" s="501">
        <v>4685.9229999999998</v>
      </c>
      <c r="AE12" s="501">
        <v>0</v>
      </c>
      <c r="AF12" s="501">
        <v>4685.9229999999998</v>
      </c>
      <c r="AG12" s="501"/>
      <c r="AH12" s="501">
        <v>352.39699999999999</v>
      </c>
      <c r="AI12" s="501">
        <v>0</v>
      </c>
      <c r="AJ12" s="501">
        <v>352.39699999999999</v>
      </c>
      <c r="AK12" s="503" t="s">
        <v>512</v>
      </c>
      <c r="AL12" s="501">
        <v>540.89300000000003</v>
      </c>
      <c r="AM12" s="501">
        <v>1324.7470000000001</v>
      </c>
      <c r="AN12" s="501">
        <v>1865.64</v>
      </c>
      <c r="AO12" s="501"/>
      <c r="AP12" s="501">
        <v>264.47199999999998</v>
      </c>
      <c r="AQ12" s="501">
        <v>0</v>
      </c>
      <c r="AR12" s="501">
        <v>264.47199999999998</v>
      </c>
      <c r="AS12" s="501"/>
      <c r="AT12" s="501">
        <v>23.643999999999998</v>
      </c>
      <c r="AU12" s="501">
        <v>104.35599999999999</v>
      </c>
      <c r="AV12" s="501">
        <v>128.001</v>
      </c>
      <c r="AW12" s="503" t="s">
        <v>512</v>
      </c>
      <c r="AX12" s="501">
        <v>0</v>
      </c>
      <c r="AY12" s="501">
        <v>0</v>
      </c>
      <c r="AZ12" s="501">
        <v>0</v>
      </c>
      <c r="BA12" s="501"/>
      <c r="BB12" s="501">
        <v>0</v>
      </c>
      <c r="BC12" s="501">
        <v>0</v>
      </c>
      <c r="BD12" s="501">
        <v>0</v>
      </c>
      <c r="BE12" s="501"/>
      <c r="BF12" s="501">
        <v>0</v>
      </c>
      <c r="BG12" s="501">
        <v>0</v>
      </c>
      <c r="BH12" s="501">
        <v>0</v>
      </c>
      <c r="BI12" s="503" t="s">
        <v>512</v>
      </c>
      <c r="BJ12" s="501">
        <v>0</v>
      </c>
      <c r="BK12" s="501">
        <v>0</v>
      </c>
      <c r="BL12" s="501">
        <v>0</v>
      </c>
      <c r="BM12" s="501"/>
      <c r="BN12" s="501">
        <v>0</v>
      </c>
      <c r="BO12" s="501">
        <v>0</v>
      </c>
      <c r="BP12" s="501">
        <v>0</v>
      </c>
      <c r="BQ12" s="501"/>
      <c r="BR12" s="501">
        <v>114165.45599999998</v>
      </c>
      <c r="BS12" s="501">
        <v>89911.948000000004</v>
      </c>
      <c r="BT12" s="501">
        <v>204077.40700000001</v>
      </c>
      <c r="BU12" s="503" t="s">
        <v>512</v>
      </c>
      <c r="BV12" s="501">
        <v>37506.548999999999</v>
      </c>
      <c r="BW12" s="501">
        <v>31598.641</v>
      </c>
      <c r="BX12" s="501">
        <v>69105.19</v>
      </c>
      <c r="BY12" s="501"/>
      <c r="BZ12" s="501">
        <v>114165.45599999998</v>
      </c>
      <c r="CA12" s="501">
        <v>89911.948000000004</v>
      </c>
      <c r="CB12" s="501">
        <v>204077.40700000001</v>
      </c>
      <c r="CC12" s="498"/>
      <c r="CD12" s="24"/>
      <c r="CE12" s="24"/>
      <c r="CF12" s="24"/>
    </row>
    <row r="13" spans="1:88" s="499" customFormat="1" ht="9" customHeight="1">
      <c r="A13" s="503" t="s">
        <v>513</v>
      </c>
      <c r="B13" s="501">
        <v>381620.875</v>
      </c>
      <c r="C13" s="501">
        <v>374911.185</v>
      </c>
      <c r="D13" s="501">
        <v>756532.06099999999</v>
      </c>
      <c r="E13" s="501"/>
      <c r="F13" s="501">
        <v>63.609000000000002</v>
      </c>
      <c r="G13" s="501">
        <v>0</v>
      </c>
      <c r="H13" s="501">
        <v>63.609000000000002</v>
      </c>
      <c r="I13" s="501"/>
      <c r="J13" s="501">
        <v>634.58500000000004</v>
      </c>
      <c r="K13" s="501">
        <v>239221.98</v>
      </c>
      <c r="L13" s="501">
        <v>239856.56599999999</v>
      </c>
      <c r="M13" s="503" t="s">
        <v>513</v>
      </c>
      <c r="N13" s="501">
        <v>1025.3579999999999</v>
      </c>
      <c r="O13" s="501">
        <v>3.0000000000000001E-3</v>
      </c>
      <c r="P13" s="501">
        <v>1025.3620000000001</v>
      </c>
      <c r="Q13" s="501"/>
      <c r="R13" s="501">
        <v>7336.9920000000002</v>
      </c>
      <c r="S13" s="501">
        <v>2862.8040000000001</v>
      </c>
      <c r="T13" s="501">
        <v>10199.797</v>
      </c>
      <c r="U13" s="501"/>
      <c r="V13" s="501">
        <v>75924.895999999993</v>
      </c>
      <c r="W13" s="501">
        <v>16511.039000000001</v>
      </c>
      <c r="X13" s="501">
        <v>92435.936000000002</v>
      </c>
      <c r="Y13" s="503" t="s">
        <v>513</v>
      </c>
      <c r="Z13" s="501">
        <v>1630.675</v>
      </c>
      <c r="AA13" s="501">
        <v>29231.163</v>
      </c>
      <c r="AB13" s="501">
        <v>30861.838</v>
      </c>
      <c r="AC13" s="501"/>
      <c r="AD13" s="501">
        <v>367189.44199999998</v>
      </c>
      <c r="AE13" s="501">
        <v>80623.104000000007</v>
      </c>
      <c r="AF13" s="501">
        <v>447812.54599999997</v>
      </c>
      <c r="AG13" s="501"/>
      <c r="AH13" s="501">
        <v>21023.187000000002</v>
      </c>
      <c r="AI13" s="501">
        <v>14074.554</v>
      </c>
      <c r="AJ13" s="501">
        <v>35097.741999999998</v>
      </c>
      <c r="AK13" s="503" t="s">
        <v>513</v>
      </c>
      <c r="AL13" s="501">
        <v>0</v>
      </c>
      <c r="AM13" s="501">
        <v>0</v>
      </c>
      <c r="AN13" s="501">
        <v>0</v>
      </c>
      <c r="AO13" s="501"/>
      <c r="AP13" s="501">
        <v>69.433999999999997</v>
      </c>
      <c r="AQ13" s="501">
        <v>0</v>
      </c>
      <c r="AR13" s="501">
        <v>69.433999999999997</v>
      </c>
      <c r="AS13" s="501"/>
      <c r="AT13" s="501">
        <v>8.86</v>
      </c>
      <c r="AU13" s="501">
        <v>0</v>
      </c>
      <c r="AV13" s="501">
        <v>8.86</v>
      </c>
      <c r="AW13" s="503" t="s">
        <v>513</v>
      </c>
      <c r="AX13" s="501">
        <v>89.7</v>
      </c>
      <c r="AY13" s="501">
        <v>0</v>
      </c>
      <c r="AZ13" s="501">
        <v>89.7</v>
      </c>
      <c r="BA13" s="501"/>
      <c r="BB13" s="501">
        <v>3187.598</v>
      </c>
      <c r="BC13" s="501">
        <v>2378.0070000000001</v>
      </c>
      <c r="BD13" s="501">
        <v>5565.6049999999996</v>
      </c>
      <c r="BE13" s="501"/>
      <c r="BF13" s="501">
        <v>1.7190000000000001</v>
      </c>
      <c r="BG13" s="501">
        <v>0</v>
      </c>
      <c r="BH13" s="501">
        <v>1.7190000000000001</v>
      </c>
      <c r="BI13" s="503" t="s">
        <v>513</v>
      </c>
      <c r="BJ13" s="501">
        <v>0</v>
      </c>
      <c r="BK13" s="501">
        <v>0</v>
      </c>
      <c r="BL13" s="501">
        <v>0</v>
      </c>
      <c r="BM13" s="501"/>
      <c r="BN13" s="501">
        <v>31.753</v>
      </c>
      <c r="BO13" s="501">
        <v>360.14100000000002</v>
      </c>
      <c r="BP13" s="501">
        <v>391.89400000000001</v>
      </c>
      <c r="BQ13" s="501"/>
      <c r="BR13" s="501">
        <v>859838.68300000008</v>
      </c>
      <c r="BS13" s="501">
        <v>760173.9800000001</v>
      </c>
      <c r="BT13" s="501">
        <v>1620012.669</v>
      </c>
      <c r="BU13" s="503" t="s">
        <v>513</v>
      </c>
      <c r="BV13" s="501">
        <v>634.58500000000004</v>
      </c>
      <c r="BW13" s="501">
        <v>240156.48</v>
      </c>
      <c r="BX13" s="501">
        <v>240791.06599999999</v>
      </c>
      <c r="BY13" s="501"/>
      <c r="BZ13" s="501">
        <v>859838.68300000008</v>
      </c>
      <c r="CA13" s="501">
        <v>761108.4800000001</v>
      </c>
      <c r="CB13" s="501">
        <v>1620947.1690000002</v>
      </c>
      <c r="CC13" s="498"/>
      <c r="CD13" s="24"/>
      <c r="CE13" s="24"/>
      <c r="CF13" s="24"/>
    </row>
    <row r="14" spans="1:88" s="35" customFormat="1" ht="4.3499999999999996" customHeight="1">
      <c r="A14" s="503"/>
      <c r="B14" s="501"/>
      <c r="C14" s="501"/>
      <c r="D14" s="501"/>
      <c r="E14" s="501"/>
      <c r="F14" s="501"/>
      <c r="G14" s="501"/>
      <c r="H14" s="501"/>
      <c r="I14" s="501"/>
      <c r="J14" s="501"/>
      <c r="K14" s="501"/>
      <c r="L14" s="501"/>
      <c r="M14" s="503"/>
      <c r="N14" s="501"/>
      <c r="O14" s="501"/>
      <c r="P14" s="501"/>
      <c r="Q14" s="501"/>
      <c r="R14" s="501"/>
      <c r="S14" s="501"/>
      <c r="T14" s="501"/>
      <c r="U14" s="501"/>
      <c r="V14" s="501"/>
      <c r="W14" s="501"/>
      <c r="X14" s="501"/>
      <c r="Y14" s="503"/>
      <c r="Z14" s="501"/>
      <c r="AA14" s="501"/>
      <c r="AB14" s="501"/>
      <c r="AC14" s="501"/>
      <c r="AD14" s="501"/>
      <c r="AE14" s="501"/>
      <c r="AF14" s="501"/>
      <c r="AG14" s="501"/>
      <c r="AH14" s="501"/>
      <c r="AI14" s="501"/>
      <c r="AJ14" s="501"/>
      <c r="AK14" s="503"/>
      <c r="AL14" s="501"/>
      <c r="AM14" s="501"/>
      <c r="AN14" s="501"/>
      <c r="AO14" s="501"/>
      <c r="AP14" s="501"/>
      <c r="AQ14" s="501"/>
      <c r="AR14" s="501"/>
      <c r="AS14" s="501"/>
      <c r="AT14" s="501"/>
      <c r="AU14" s="501"/>
      <c r="AV14" s="501"/>
      <c r="AW14" s="503"/>
      <c r="AX14" s="501"/>
      <c r="AY14" s="501"/>
      <c r="AZ14" s="501"/>
      <c r="BA14" s="501"/>
      <c r="BB14" s="501"/>
      <c r="BC14" s="501"/>
      <c r="BD14" s="501"/>
      <c r="BE14" s="501"/>
      <c r="BF14" s="501"/>
      <c r="BG14" s="501"/>
      <c r="BH14" s="501"/>
      <c r="BI14" s="503"/>
      <c r="BJ14" s="501"/>
      <c r="BK14" s="501"/>
      <c r="BL14" s="501"/>
      <c r="BM14" s="501"/>
      <c r="BN14" s="501"/>
      <c r="BO14" s="501"/>
      <c r="BP14" s="501"/>
      <c r="BQ14" s="501"/>
      <c r="BR14" s="501"/>
      <c r="BS14" s="501"/>
      <c r="BT14" s="501"/>
      <c r="BU14" s="503"/>
      <c r="BV14" s="501"/>
      <c r="BW14" s="501"/>
      <c r="BX14" s="501"/>
      <c r="BY14" s="501"/>
      <c r="BZ14" s="501"/>
      <c r="CA14" s="501"/>
      <c r="CB14" s="501"/>
      <c r="CC14" s="498"/>
      <c r="CD14" s="18"/>
      <c r="CE14" s="18"/>
      <c r="CF14" s="18"/>
    </row>
    <row r="15" spans="1:88" s="499" customFormat="1" ht="9" customHeight="1">
      <c r="A15" s="504" t="s">
        <v>514</v>
      </c>
      <c r="B15" s="505">
        <v>340000</v>
      </c>
      <c r="C15" s="505">
        <v>0</v>
      </c>
      <c r="D15" s="505">
        <v>340000</v>
      </c>
      <c r="E15" s="505"/>
      <c r="F15" s="505">
        <v>0</v>
      </c>
      <c r="G15" s="505">
        <v>0</v>
      </c>
      <c r="H15" s="505">
        <v>0</v>
      </c>
      <c r="I15" s="505"/>
      <c r="J15" s="505">
        <v>320000</v>
      </c>
      <c r="K15" s="505">
        <v>0</v>
      </c>
      <c r="L15" s="505">
        <v>320000</v>
      </c>
      <c r="M15" s="504" t="s">
        <v>514</v>
      </c>
      <c r="N15" s="505">
        <v>0</v>
      </c>
      <c r="O15" s="505">
        <v>0</v>
      </c>
      <c r="P15" s="505">
        <v>0</v>
      </c>
      <c r="Q15" s="505"/>
      <c r="R15" s="505">
        <v>75000</v>
      </c>
      <c r="S15" s="505">
        <v>0</v>
      </c>
      <c r="T15" s="505">
        <v>75000</v>
      </c>
      <c r="U15" s="505"/>
      <c r="V15" s="505">
        <v>0</v>
      </c>
      <c r="W15" s="505">
        <v>0</v>
      </c>
      <c r="X15" s="505">
        <v>0</v>
      </c>
      <c r="Y15" s="504" t="s">
        <v>514</v>
      </c>
      <c r="Z15" s="505">
        <v>0</v>
      </c>
      <c r="AA15" s="505">
        <v>0</v>
      </c>
      <c r="AB15" s="505">
        <v>0</v>
      </c>
      <c r="AC15" s="505"/>
      <c r="AD15" s="505">
        <v>0</v>
      </c>
      <c r="AE15" s="505">
        <v>56070</v>
      </c>
      <c r="AF15" s="505">
        <v>56070</v>
      </c>
      <c r="AG15" s="505"/>
      <c r="AH15" s="505">
        <v>30000</v>
      </c>
      <c r="AI15" s="505">
        <v>0</v>
      </c>
      <c r="AJ15" s="505">
        <v>30000</v>
      </c>
      <c r="AK15" s="504" t="s">
        <v>514</v>
      </c>
      <c r="AL15" s="505">
        <v>60000</v>
      </c>
      <c r="AM15" s="505">
        <v>0</v>
      </c>
      <c r="AN15" s="505">
        <v>60000</v>
      </c>
      <c r="AO15" s="505"/>
      <c r="AP15" s="505">
        <v>84000</v>
      </c>
      <c r="AQ15" s="505">
        <v>0</v>
      </c>
      <c r="AR15" s="505">
        <v>84000</v>
      </c>
      <c r="AS15" s="505"/>
      <c r="AT15" s="505">
        <v>459000</v>
      </c>
      <c r="AU15" s="505">
        <v>104664</v>
      </c>
      <c r="AV15" s="505">
        <v>563664</v>
      </c>
      <c r="AW15" s="504" t="s">
        <v>514</v>
      </c>
      <c r="AX15" s="505">
        <v>0</v>
      </c>
      <c r="AY15" s="505">
        <v>0</v>
      </c>
      <c r="AZ15" s="505">
        <v>0</v>
      </c>
      <c r="BA15" s="505"/>
      <c r="BB15" s="505">
        <v>0</v>
      </c>
      <c r="BC15" s="505">
        <v>0</v>
      </c>
      <c r="BD15" s="505">
        <v>0</v>
      </c>
      <c r="BE15" s="505"/>
      <c r="BF15" s="505">
        <v>0</v>
      </c>
      <c r="BG15" s="505">
        <v>0</v>
      </c>
      <c r="BH15" s="505">
        <v>0</v>
      </c>
      <c r="BI15" s="504" t="s">
        <v>514</v>
      </c>
      <c r="BJ15" s="505">
        <v>25000</v>
      </c>
      <c r="BK15" s="505">
        <v>186900</v>
      </c>
      <c r="BL15" s="505">
        <v>211900</v>
      </c>
      <c r="BM15" s="505"/>
      <c r="BN15" s="505">
        <v>10000</v>
      </c>
      <c r="BO15" s="505">
        <v>142044</v>
      </c>
      <c r="BP15" s="505">
        <v>152044</v>
      </c>
      <c r="BQ15" s="505"/>
      <c r="BR15" s="505">
        <v>1403000</v>
      </c>
      <c r="BS15" s="505">
        <v>489678</v>
      </c>
      <c r="BT15" s="505">
        <v>1892678</v>
      </c>
      <c r="BU15" s="504" t="s">
        <v>514</v>
      </c>
      <c r="BV15" s="505">
        <v>320000</v>
      </c>
      <c r="BW15" s="505">
        <v>0</v>
      </c>
      <c r="BX15" s="505">
        <v>320000</v>
      </c>
      <c r="BY15" s="505"/>
      <c r="BZ15" s="505">
        <v>1403000</v>
      </c>
      <c r="CA15" s="505">
        <v>489678</v>
      </c>
      <c r="CB15" s="505">
        <v>1892678</v>
      </c>
      <c r="CC15" s="498"/>
      <c r="CD15" s="24"/>
      <c r="CE15" s="24"/>
      <c r="CF15" s="24"/>
    </row>
    <row r="16" spans="1:88" s="35" customFormat="1" ht="4.3499999999999996" customHeight="1">
      <c r="A16" s="504"/>
      <c r="B16" s="505"/>
      <c r="C16" s="505"/>
      <c r="D16" s="505"/>
      <c r="E16" s="505"/>
      <c r="F16" s="505"/>
      <c r="G16" s="505"/>
      <c r="H16" s="505"/>
      <c r="I16" s="505"/>
      <c r="J16" s="505"/>
      <c r="K16" s="505"/>
      <c r="L16" s="505"/>
      <c r="M16" s="504"/>
      <c r="N16" s="505"/>
      <c r="O16" s="505"/>
      <c r="P16" s="505"/>
      <c r="Q16" s="505"/>
      <c r="R16" s="505"/>
      <c r="S16" s="505"/>
      <c r="T16" s="505"/>
      <c r="U16" s="505"/>
      <c r="V16" s="505"/>
      <c r="W16" s="505"/>
      <c r="X16" s="505"/>
      <c r="Y16" s="504"/>
      <c r="Z16" s="505"/>
      <c r="AA16" s="505"/>
      <c r="AB16" s="505"/>
      <c r="AC16" s="505"/>
      <c r="AD16" s="505"/>
      <c r="AE16" s="505"/>
      <c r="AF16" s="505"/>
      <c r="AG16" s="505"/>
      <c r="AH16" s="505"/>
      <c r="AI16" s="505"/>
      <c r="AJ16" s="505"/>
      <c r="AK16" s="504"/>
      <c r="AL16" s="505"/>
      <c r="AM16" s="505"/>
      <c r="AN16" s="505"/>
      <c r="AO16" s="505"/>
      <c r="AP16" s="505"/>
      <c r="AQ16" s="505"/>
      <c r="AR16" s="505"/>
      <c r="AS16" s="505"/>
      <c r="AT16" s="505"/>
      <c r="AU16" s="505"/>
      <c r="AV16" s="505"/>
      <c r="AW16" s="504"/>
      <c r="AX16" s="505"/>
      <c r="AY16" s="505"/>
      <c r="AZ16" s="505"/>
      <c r="BA16" s="505"/>
      <c r="BB16" s="505"/>
      <c r="BC16" s="505"/>
      <c r="BD16" s="505"/>
      <c r="BE16" s="505"/>
      <c r="BF16" s="505"/>
      <c r="BG16" s="505"/>
      <c r="BH16" s="505"/>
      <c r="BI16" s="504"/>
      <c r="BJ16" s="505"/>
      <c r="BK16" s="505"/>
      <c r="BL16" s="505"/>
      <c r="BM16" s="505"/>
      <c r="BN16" s="505"/>
      <c r="BO16" s="505"/>
      <c r="BP16" s="505"/>
      <c r="BQ16" s="505"/>
      <c r="BR16" s="505"/>
      <c r="BS16" s="505"/>
      <c r="BT16" s="505"/>
      <c r="BU16" s="504"/>
      <c r="BV16" s="505"/>
      <c r="BW16" s="505"/>
      <c r="BX16" s="505"/>
      <c r="BY16" s="505"/>
      <c r="BZ16" s="505"/>
      <c r="CA16" s="505"/>
      <c r="CB16" s="505"/>
      <c r="CC16" s="498"/>
      <c r="CD16" s="18"/>
      <c r="CE16" s="18"/>
      <c r="CF16" s="18"/>
    </row>
    <row r="17" spans="1:84" s="499" customFormat="1" ht="9" customHeight="1">
      <c r="A17" s="496" t="s">
        <v>515</v>
      </c>
      <c r="B17" s="497">
        <v>7590952.0870000003</v>
      </c>
      <c r="C17" s="497">
        <v>4402448.9160000002</v>
      </c>
      <c r="D17" s="497">
        <v>11993401.003</v>
      </c>
      <c r="E17" s="497"/>
      <c r="F17" s="497">
        <v>50779.167999999998</v>
      </c>
      <c r="G17" s="497">
        <v>0</v>
      </c>
      <c r="H17" s="497">
        <v>50779.167999999998</v>
      </c>
      <c r="I17" s="497"/>
      <c r="J17" s="497">
        <v>27197267.195</v>
      </c>
      <c r="K17" s="497">
        <v>4699260.0080000004</v>
      </c>
      <c r="L17" s="497">
        <v>31896527.203000002</v>
      </c>
      <c r="M17" s="496" t="s">
        <v>515</v>
      </c>
      <c r="N17" s="497">
        <v>1075178.4439999999</v>
      </c>
      <c r="O17" s="497">
        <v>12.782999999999999</v>
      </c>
      <c r="P17" s="497">
        <v>1075191.227</v>
      </c>
      <c r="Q17" s="497"/>
      <c r="R17" s="497">
        <v>2908297.3470000001</v>
      </c>
      <c r="S17" s="497">
        <v>341677.66800000001</v>
      </c>
      <c r="T17" s="497">
        <v>3249975.0159999998</v>
      </c>
      <c r="U17" s="497"/>
      <c r="V17" s="497">
        <v>7869200.1030000001</v>
      </c>
      <c r="W17" s="497">
        <v>1421.077</v>
      </c>
      <c r="X17" s="497">
        <v>7870621.1799999997</v>
      </c>
      <c r="Y17" s="496" t="s">
        <v>515</v>
      </c>
      <c r="Z17" s="497">
        <v>3180882.7429999998</v>
      </c>
      <c r="AA17" s="497">
        <v>0</v>
      </c>
      <c r="AB17" s="497">
        <v>3180882.7429999998</v>
      </c>
      <c r="AC17" s="497"/>
      <c r="AD17" s="497">
        <v>11230736.191</v>
      </c>
      <c r="AE17" s="497">
        <v>901676.978</v>
      </c>
      <c r="AF17" s="497">
        <v>12132413.169</v>
      </c>
      <c r="AG17" s="497"/>
      <c r="AH17" s="497">
        <v>3253784.1460000002</v>
      </c>
      <c r="AI17" s="497">
        <v>71767.626000000004</v>
      </c>
      <c r="AJ17" s="497">
        <v>3325551.773</v>
      </c>
      <c r="AK17" s="496" t="s">
        <v>515</v>
      </c>
      <c r="AL17" s="497">
        <v>1178605.6399999999</v>
      </c>
      <c r="AM17" s="497">
        <v>0</v>
      </c>
      <c r="AN17" s="497">
        <v>1178605.6399999999</v>
      </c>
      <c r="AO17" s="497"/>
      <c r="AP17" s="497">
        <v>478696.59</v>
      </c>
      <c r="AQ17" s="497">
        <v>0</v>
      </c>
      <c r="AR17" s="497">
        <v>478696.59</v>
      </c>
      <c r="AS17" s="497"/>
      <c r="AT17" s="497">
        <v>1078972.4280000001</v>
      </c>
      <c r="AU17" s="497">
        <v>963.32399999999996</v>
      </c>
      <c r="AV17" s="497">
        <v>1079935.753</v>
      </c>
      <c r="AW17" s="496" t="s">
        <v>515</v>
      </c>
      <c r="AX17" s="497">
        <v>139348.61199999999</v>
      </c>
      <c r="AY17" s="497">
        <v>0</v>
      </c>
      <c r="AZ17" s="497">
        <v>139348.61199999999</v>
      </c>
      <c r="BA17" s="497"/>
      <c r="BB17" s="497">
        <v>40007.483</v>
      </c>
      <c r="BC17" s="497">
        <v>0</v>
      </c>
      <c r="BD17" s="497">
        <v>40007.483</v>
      </c>
      <c r="BE17" s="497"/>
      <c r="BF17" s="497">
        <v>216661.49799999999</v>
      </c>
      <c r="BG17" s="497">
        <v>161367.56700000001</v>
      </c>
      <c r="BH17" s="497">
        <v>378029.06599999999</v>
      </c>
      <c r="BI17" s="496" t="s">
        <v>515</v>
      </c>
      <c r="BJ17" s="497">
        <v>201585.29800000001</v>
      </c>
      <c r="BK17" s="497">
        <v>37685.917000000001</v>
      </c>
      <c r="BL17" s="497">
        <v>239271.21599999999</v>
      </c>
      <c r="BM17" s="497"/>
      <c r="BN17" s="497">
        <v>265886.58600000001</v>
      </c>
      <c r="BO17" s="497">
        <v>0</v>
      </c>
      <c r="BP17" s="497">
        <v>265886.58600000001</v>
      </c>
      <c r="BQ17" s="497"/>
      <c r="BR17" s="497">
        <v>67956841.558999985</v>
      </c>
      <c r="BS17" s="497">
        <v>10618281.863999998</v>
      </c>
      <c r="BT17" s="497">
        <v>78575123.428000003</v>
      </c>
      <c r="BU17" s="496" t="s">
        <v>515</v>
      </c>
      <c r="BV17" s="497">
        <v>27197267.195</v>
      </c>
      <c r="BW17" s="497">
        <v>4271427.2869999995</v>
      </c>
      <c r="BX17" s="497">
        <v>31468694.482000001</v>
      </c>
      <c r="BY17" s="497"/>
      <c r="BZ17" s="497">
        <v>67956841.558999985</v>
      </c>
      <c r="CA17" s="497">
        <v>10190449.142999997</v>
      </c>
      <c r="CB17" s="497">
        <v>78147290.707000002</v>
      </c>
      <c r="CC17" s="498"/>
      <c r="CD17" s="24"/>
      <c r="CE17" s="24"/>
      <c r="CF17" s="24"/>
    </row>
    <row r="18" spans="1:84" s="499" customFormat="1" ht="9" customHeight="1">
      <c r="A18" s="503" t="s">
        <v>516</v>
      </c>
      <c r="B18" s="501">
        <v>3389662.122</v>
      </c>
      <c r="C18" s="501">
        <v>373.971</v>
      </c>
      <c r="D18" s="501">
        <v>3390036.0929999999</v>
      </c>
      <c r="E18" s="501"/>
      <c r="F18" s="501">
        <v>0</v>
      </c>
      <c r="G18" s="501">
        <v>0</v>
      </c>
      <c r="H18" s="501">
        <v>0</v>
      </c>
      <c r="I18" s="501"/>
      <c r="J18" s="501">
        <v>505368.96100000001</v>
      </c>
      <c r="K18" s="501">
        <v>102999.345</v>
      </c>
      <c r="L18" s="501">
        <v>608368.30599999998</v>
      </c>
      <c r="M18" s="503" t="s">
        <v>516</v>
      </c>
      <c r="N18" s="501">
        <v>0</v>
      </c>
      <c r="O18" s="501">
        <v>0</v>
      </c>
      <c r="P18" s="501">
        <v>0</v>
      </c>
      <c r="Q18" s="501"/>
      <c r="R18" s="501">
        <v>3870.556</v>
      </c>
      <c r="S18" s="501">
        <v>0</v>
      </c>
      <c r="T18" s="501">
        <v>3870.556</v>
      </c>
      <c r="U18" s="501"/>
      <c r="V18" s="501">
        <v>1128300.642</v>
      </c>
      <c r="W18" s="501">
        <v>0</v>
      </c>
      <c r="X18" s="501">
        <v>1128300.642</v>
      </c>
      <c r="Y18" s="503" t="s">
        <v>516</v>
      </c>
      <c r="Z18" s="501">
        <v>706846.58799999999</v>
      </c>
      <c r="AA18" s="501">
        <v>0</v>
      </c>
      <c r="AB18" s="501">
        <v>706846.58799999999</v>
      </c>
      <c r="AC18" s="501"/>
      <c r="AD18" s="501">
        <v>0</v>
      </c>
      <c r="AE18" s="501">
        <v>0</v>
      </c>
      <c r="AF18" s="501">
        <v>0</v>
      </c>
      <c r="AG18" s="501"/>
      <c r="AH18" s="501">
        <v>0</v>
      </c>
      <c r="AI18" s="501">
        <v>0</v>
      </c>
      <c r="AJ18" s="501">
        <v>0</v>
      </c>
      <c r="AK18" s="503" t="s">
        <v>516</v>
      </c>
      <c r="AL18" s="501">
        <v>0</v>
      </c>
      <c r="AM18" s="501">
        <v>0</v>
      </c>
      <c r="AN18" s="501">
        <v>0</v>
      </c>
      <c r="AO18" s="501"/>
      <c r="AP18" s="501">
        <v>0</v>
      </c>
      <c r="AQ18" s="501">
        <v>0</v>
      </c>
      <c r="AR18" s="501">
        <v>0</v>
      </c>
      <c r="AS18" s="501"/>
      <c r="AT18" s="501">
        <v>458989.66899999999</v>
      </c>
      <c r="AU18" s="501">
        <v>0</v>
      </c>
      <c r="AV18" s="501">
        <v>458989.66899999999</v>
      </c>
      <c r="AW18" s="503" t="s">
        <v>516</v>
      </c>
      <c r="AX18" s="501">
        <v>0</v>
      </c>
      <c r="AY18" s="501">
        <v>0</v>
      </c>
      <c r="AZ18" s="501">
        <v>0</v>
      </c>
      <c r="BA18" s="501"/>
      <c r="BB18" s="501">
        <v>0</v>
      </c>
      <c r="BC18" s="501">
        <v>0</v>
      </c>
      <c r="BD18" s="501">
        <v>0</v>
      </c>
      <c r="BE18" s="501"/>
      <c r="BF18" s="501">
        <v>0</v>
      </c>
      <c r="BG18" s="501">
        <v>0</v>
      </c>
      <c r="BH18" s="501">
        <v>0</v>
      </c>
      <c r="BI18" s="503" t="s">
        <v>516</v>
      </c>
      <c r="BJ18" s="501">
        <v>0</v>
      </c>
      <c r="BK18" s="501">
        <v>0</v>
      </c>
      <c r="BL18" s="501">
        <v>0</v>
      </c>
      <c r="BM18" s="501"/>
      <c r="BN18" s="501">
        <v>0</v>
      </c>
      <c r="BO18" s="501">
        <v>0</v>
      </c>
      <c r="BP18" s="501">
        <v>0</v>
      </c>
      <c r="BQ18" s="501"/>
      <c r="BR18" s="501">
        <v>6193038.5379999988</v>
      </c>
      <c r="BS18" s="501">
        <v>103373.31600000001</v>
      </c>
      <c r="BT18" s="501">
        <v>6296411.8539999984</v>
      </c>
      <c r="BU18" s="503" t="s">
        <v>516</v>
      </c>
      <c r="BV18" s="501">
        <v>505368.96100000001</v>
      </c>
      <c r="BW18" s="501">
        <v>102999.345</v>
      </c>
      <c r="BX18" s="501">
        <v>608368.30700000003</v>
      </c>
      <c r="BY18" s="501"/>
      <c r="BZ18" s="501">
        <v>6193038.5379999988</v>
      </c>
      <c r="CA18" s="501">
        <v>103373.31600000001</v>
      </c>
      <c r="CB18" s="501">
        <v>6296411.8549999986</v>
      </c>
      <c r="CC18" s="498"/>
      <c r="CD18" s="24"/>
      <c r="CE18" s="24"/>
      <c r="CF18" s="24"/>
    </row>
    <row r="19" spans="1:84" s="499" customFormat="1" ht="9" customHeight="1">
      <c r="A19" s="503" t="s">
        <v>517</v>
      </c>
      <c r="B19" s="501">
        <v>3936089.483</v>
      </c>
      <c r="C19" s="501">
        <v>4402074.9450000003</v>
      </c>
      <c r="D19" s="501">
        <v>8338164.4280000003</v>
      </c>
      <c r="E19" s="501"/>
      <c r="F19" s="501">
        <v>29542.904999999999</v>
      </c>
      <c r="G19" s="501">
        <v>0</v>
      </c>
      <c r="H19" s="501">
        <v>29542.904999999999</v>
      </c>
      <c r="I19" s="501"/>
      <c r="J19" s="501">
        <v>15442284.171</v>
      </c>
      <c r="K19" s="501">
        <v>4165449.8420000002</v>
      </c>
      <c r="L19" s="501">
        <v>19607734.013</v>
      </c>
      <c r="M19" s="503" t="s">
        <v>517</v>
      </c>
      <c r="N19" s="501">
        <v>496754.97200000001</v>
      </c>
      <c r="O19" s="501">
        <v>0</v>
      </c>
      <c r="P19" s="501">
        <v>496754.97200000001</v>
      </c>
      <c r="Q19" s="501"/>
      <c r="R19" s="501">
        <v>2369812.4160000002</v>
      </c>
      <c r="S19" s="501">
        <v>58445.809000000001</v>
      </c>
      <c r="T19" s="501">
        <v>2428258.2250000001</v>
      </c>
      <c r="U19" s="501"/>
      <c r="V19" s="501">
        <v>5920850.8169999998</v>
      </c>
      <c r="W19" s="501">
        <v>1421.077</v>
      </c>
      <c r="X19" s="501">
        <v>5922271.8940000003</v>
      </c>
      <c r="Y19" s="503" t="s">
        <v>517</v>
      </c>
      <c r="Z19" s="501">
        <v>2474036.1540000001</v>
      </c>
      <c r="AA19" s="501">
        <v>0</v>
      </c>
      <c r="AB19" s="501">
        <v>2474036.1540000001</v>
      </c>
      <c r="AC19" s="501"/>
      <c r="AD19" s="501">
        <v>7369817.1129999999</v>
      </c>
      <c r="AE19" s="501">
        <v>902586.70900000003</v>
      </c>
      <c r="AF19" s="501">
        <v>8272403.8229999999</v>
      </c>
      <c r="AG19" s="501"/>
      <c r="AH19" s="501">
        <v>3113957.284</v>
      </c>
      <c r="AI19" s="501">
        <v>71767.626000000004</v>
      </c>
      <c r="AJ19" s="501">
        <v>3185724.9109999998</v>
      </c>
      <c r="AK19" s="503" t="s">
        <v>517</v>
      </c>
      <c r="AL19" s="501">
        <v>864198.43900000001</v>
      </c>
      <c r="AM19" s="501">
        <v>0</v>
      </c>
      <c r="AN19" s="501">
        <v>864198.43900000001</v>
      </c>
      <c r="AO19" s="501"/>
      <c r="AP19" s="501">
        <v>442253.33799999999</v>
      </c>
      <c r="AQ19" s="501">
        <v>0</v>
      </c>
      <c r="AR19" s="501">
        <v>442253.33799999999</v>
      </c>
      <c r="AS19" s="501"/>
      <c r="AT19" s="501">
        <v>619982.75899999996</v>
      </c>
      <c r="AU19" s="501">
        <v>963.32399999999996</v>
      </c>
      <c r="AV19" s="501">
        <v>620946.08299999998</v>
      </c>
      <c r="AW19" s="503" t="s">
        <v>517</v>
      </c>
      <c r="AX19" s="501">
        <v>139348.61199999999</v>
      </c>
      <c r="AY19" s="501">
        <v>0</v>
      </c>
      <c r="AZ19" s="501">
        <v>139348.61199999999</v>
      </c>
      <c r="BA19" s="501"/>
      <c r="BB19" s="501">
        <v>40967.760999999999</v>
      </c>
      <c r="BC19" s="501">
        <v>0</v>
      </c>
      <c r="BD19" s="501">
        <v>40967.760999999999</v>
      </c>
      <c r="BE19" s="501"/>
      <c r="BF19" s="501">
        <v>171385.139</v>
      </c>
      <c r="BG19" s="501">
        <v>0</v>
      </c>
      <c r="BH19" s="501">
        <v>171385.139</v>
      </c>
      <c r="BI19" s="503" t="s">
        <v>517</v>
      </c>
      <c r="BJ19" s="501">
        <v>150597.185</v>
      </c>
      <c r="BK19" s="501">
        <v>37685.917000000001</v>
      </c>
      <c r="BL19" s="501">
        <v>188283.103</v>
      </c>
      <c r="BM19" s="501"/>
      <c r="BN19" s="501">
        <v>265886.58600000001</v>
      </c>
      <c r="BO19" s="501">
        <v>0</v>
      </c>
      <c r="BP19" s="501">
        <v>265886.58600000001</v>
      </c>
      <c r="BQ19" s="501"/>
      <c r="BR19" s="501">
        <v>43847765.134000011</v>
      </c>
      <c r="BS19" s="501">
        <v>9640395.2489999998</v>
      </c>
      <c r="BT19" s="501">
        <v>53488160.386</v>
      </c>
      <c r="BU19" s="503" t="s">
        <v>517</v>
      </c>
      <c r="BV19" s="501">
        <v>15442284.171</v>
      </c>
      <c r="BW19" s="501">
        <v>4165449.8420000002</v>
      </c>
      <c r="BX19" s="501">
        <v>19607734.013</v>
      </c>
      <c r="BY19" s="501"/>
      <c r="BZ19" s="501">
        <v>43847765.134000011</v>
      </c>
      <c r="CA19" s="501">
        <v>9640395.2489999998</v>
      </c>
      <c r="CB19" s="501">
        <v>53488160.385999992</v>
      </c>
      <c r="CC19" s="24"/>
      <c r="CD19" s="24"/>
      <c r="CE19" s="24"/>
      <c r="CF19" s="24"/>
    </row>
    <row r="20" spans="1:84" s="499" customFormat="1" ht="9" customHeight="1">
      <c r="A20" s="503" t="s">
        <v>518</v>
      </c>
      <c r="B20" s="501">
        <v>0</v>
      </c>
      <c r="C20" s="501">
        <v>0</v>
      </c>
      <c r="D20" s="501">
        <v>0</v>
      </c>
      <c r="E20" s="501"/>
      <c r="F20" s="501">
        <v>0</v>
      </c>
      <c r="G20" s="501">
        <v>0</v>
      </c>
      <c r="H20" s="501">
        <v>0</v>
      </c>
      <c r="I20" s="501"/>
      <c r="J20" s="501">
        <v>8794044.8310000002</v>
      </c>
      <c r="K20" s="501">
        <v>14030.985000000001</v>
      </c>
      <c r="L20" s="501">
        <v>8808075.8169999998</v>
      </c>
      <c r="M20" s="503" t="s">
        <v>518</v>
      </c>
      <c r="N20" s="501">
        <v>583887.67200000002</v>
      </c>
      <c r="O20" s="501">
        <v>0</v>
      </c>
      <c r="P20" s="501">
        <v>583887.67200000002</v>
      </c>
      <c r="Q20" s="501"/>
      <c r="R20" s="501">
        <v>535551.23100000003</v>
      </c>
      <c r="S20" s="501">
        <v>283231.85800000001</v>
      </c>
      <c r="T20" s="501">
        <v>818783.08900000004</v>
      </c>
      <c r="U20" s="501"/>
      <c r="V20" s="501">
        <v>0</v>
      </c>
      <c r="W20" s="501">
        <v>0</v>
      </c>
      <c r="X20" s="501">
        <v>0</v>
      </c>
      <c r="Y20" s="503" t="s">
        <v>518</v>
      </c>
      <c r="Z20" s="501">
        <v>0</v>
      </c>
      <c r="AA20" s="501">
        <v>0</v>
      </c>
      <c r="AB20" s="501">
        <v>0</v>
      </c>
      <c r="AC20" s="501"/>
      <c r="AD20" s="501">
        <v>3705397.5430000001</v>
      </c>
      <c r="AE20" s="501">
        <v>0</v>
      </c>
      <c r="AF20" s="501">
        <v>3705397.5430000001</v>
      </c>
      <c r="AG20" s="501"/>
      <c r="AH20" s="501">
        <v>140528.81200000001</v>
      </c>
      <c r="AI20" s="501">
        <v>0</v>
      </c>
      <c r="AJ20" s="501">
        <v>140528.81200000001</v>
      </c>
      <c r="AK20" s="503" t="s">
        <v>518</v>
      </c>
      <c r="AL20" s="501">
        <v>315406.53499999997</v>
      </c>
      <c r="AM20" s="501">
        <v>0</v>
      </c>
      <c r="AN20" s="501">
        <v>315406.53499999997</v>
      </c>
      <c r="AO20" s="501"/>
      <c r="AP20" s="501">
        <v>0</v>
      </c>
      <c r="AQ20" s="501">
        <v>0</v>
      </c>
      <c r="AR20" s="501">
        <v>0</v>
      </c>
      <c r="AS20" s="501"/>
      <c r="AT20" s="501">
        <v>0</v>
      </c>
      <c r="AU20" s="501">
        <v>0</v>
      </c>
      <c r="AV20" s="501">
        <v>0</v>
      </c>
      <c r="AW20" s="503" t="s">
        <v>518</v>
      </c>
      <c r="AX20" s="501">
        <v>0</v>
      </c>
      <c r="AY20" s="501">
        <v>0</v>
      </c>
      <c r="AZ20" s="501">
        <v>0</v>
      </c>
      <c r="BA20" s="501"/>
      <c r="BB20" s="501">
        <v>0</v>
      </c>
      <c r="BC20" s="501">
        <v>0</v>
      </c>
      <c r="BD20" s="501">
        <v>0</v>
      </c>
      <c r="BE20" s="501"/>
      <c r="BF20" s="501">
        <v>45276.358999999997</v>
      </c>
      <c r="BG20" s="501">
        <v>161367.56700000001</v>
      </c>
      <c r="BH20" s="501">
        <v>206643.927</v>
      </c>
      <c r="BI20" s="503" t="s">
        <v>518</v>
      </c>
      <c r="BJ20" s="501">
        <v>50988.112000000001</v>
      </c>
      <c r="BK20" s="501">
        <v>0</v>
      </c>
      <c r="BL20" s="501">
        <v>50988.112000000001</v>
      </c>
      <c r="BM20" s="501"/>
      <c r="BN20" s="501">
        <v>0</v>
      </c>
      <c r="BO20" s="501">
        <v>0</v>
      </c>
      <c r="BP20" s="501">
        <v>0</v>
      </c>
      <c r="BQ20" s="501"/>
      <c r="BR20" s="501">
        <v>14171081.095000001</v>
      </c>
      <c r="BS20" s="501">
        <v>458630.41000000003</v>
      </c>
      <c r="BT20" s="501">
        <v>14629711.506999999</v>
      </c>
      <c r="BU20" s="503" t="s">
        <v>518</v>
      </c>
      <c r="BV20" s="501">
        <v>8794044.8310000002</v>
      </c>
      <c r="BW20" s="501">
        <v>14030.985000000001</v>
      </c>
      <c r="BX20" s="501">
        <v>8808075.8169999998</v>
      </c>
      <c r="BY20" s="501"/>
      <c r="BZ20" s="501">
        <v>14171081.095000001</v>
      </c>
      <c r="CA20" s="501">
        <v>458630.41000000003</v>
      </c>
      <c r="CB20" s="501">
        <v>14629711.506999999</v>
      </c>
      <c r="CC20" s="24"/>
      <c r="CD20" s="24"/>
      <c r="CE20" s="24"/>
      <c r="CF20" s="24"/>
    </row>
    <row r="21" spans="1:84" s="499" customFormat="1" ht="9" customHeight="1">
      <c r="A21" s="503" t="s">
        <v>519</v>
      </c>
      <c r="B21" s="501">
        <v>268974.94699999999</v>
      </c>
      <c r="C21" s="501">
        <v>0</v>
      </c>
      <c r="D21" s="501">
        <v>268974.94699999999</v>
      </c>
      <c r="E21" s="501"/>
      <c r="F21" s="501">
        <v>21236.261999999999</v>
      </c>
      <c r="G21" s="501">
        <v>0</v>
      </c>
      <c r="H21" s="501">
        <v>21236.261999999999</v>
      </c>
      <c r="I21" s="501"/>
      <c r="J21" s="501">
        <v>2464543.7719999999</v>
      </c>
      <c r="K21" s="501">
        <v>427832.72100000002</v>
      </c>
      <c r="L21" s="501">
        <v>2892376.4939999999</v>
      </c>
      <c r="M21" s="503" t="s">
        <v>519</v>
      </c>
      <c r="N21" s="501">
        <v>64.867000000000004</v>
      </c>
      <c r="O21" s="501">
        <v>12.782999999999999</v>
      </c>
      <c r="P21" s="501">
        <v>77.650999999999996</v>
      </c>
      <c r="Q21" s="501"/>
      <c r="R21" s="501">
        <v>0</v>
      </c>
      <c r="S21" s="501">
        <v>0</v>
      </c>
      <c r="T21" s="501">
        <v>0</v>
      </c>
      <c r="U21" s="501"/>
      <c r="V21" s="501">
        <v>820048.64199999999</v>
      </c>
      <c r="W21" s="501">
        <v>0</v>
      </c>
      <c r="X21" s="501">
        <v>820048.64199999999</v>
      </c>
      <c r="Y21" s="503" t="s">
        <v>519</v>
      </c>
      <c r="Z21" s="501">
        <v>0</v>
      </c>
      <c r="AA21" s="501">
        <v>0</v>
      </c>
      <c r="AB21" s="501">
        <v>0</v>
      </c>
      <c r="AC21" s="501"/>
      <c r="AD21" s="501">
        <v>161955.883</v>
      </c>
      <c r="AE21" s="501">
        <v>125.86499999999999</v>
      </c>
      <c r="AF21" s="501">
        <v>162081.74799999999</v>
      </c>
      <c r="AG21" s="501"/>
      <c r="AH21" s="501">
        <v>286.27800000000002</v>
      </c>
      <c r="AI21" s="501">
        <v>0</v>
      </c>
      <c r="AJ21" s="501">
        <v>286.27800000000002</v>
      </c>
      <c r="AK21" s="503" t="s">
        <v>519</v>
      </c>
      <c r="AL21" s="501">
        <v>0</v>
      </c>
      <c r="AM21" s="501">
        <v>0</v>
      </c>
      <c r="AN21" s="501">
        <v>0</v>
      </c>
      <c r="AO21" s="501"/>
      <c r="AP21" s="501">
        <v>36443.252</v>
      </c>
      <c r="AQ21" s="501">
        <v>0</v>
      </c>
      <c r="AR21" s="501">
        <v>36443.252</v>
      </c>
      <c r="AS21" s="501"/>
      <c r="AT21" s="501">
        <v>0</v>
      </c>
      <c r="AU21" s="501">
        <v>0</v>
      </c>
      <c r="AV21" s="501">
        <v>0</v>
      </c>
      <c r="AW21" s="503" t="s">
        <v>519</v>
      </c>
      <c r="AX21" s="501">
        <v>0</v>
      </c>
      <c r="AY21" s="501">
        <v>0</v>
      </c>
      <c r="AZ21" s="501">
        <v>0</v>
      </c>
      <c r="BA21" s="501"/>
      <c r="BB21" s="501">
        <v>0</v>
      </c>
      <c r="BC21" s="501">
        <v>0</v>
      </c>
      <c r="BD21" s="501">
        <v>0</v>
      </c>
      <c r="BE21" s="501"/>
      <c r="BF21" s="501">
        <v>0</v>
      </c>
      <c r="BG21" s="501">
        <v>0</v>
      </c>
      <c r="BH21" s="501">
        <v>0</v>
      </c>
      <c r="BI21" s="503" t="s">
        <v>519</v>
      </c>
      <c r="BJ21" s="501">
        <v>0</v>
      </c>
      <c r="BK21" s="501">
        <v>0</v>
      </c>
      <c r="BL21" s="501">
        <v>0</v>
      </c>
      <c r="BM21" s="501"/>
      <c r="BN21" s="501">
        <v>0</v>
      </c>
      <c r="BO21" s="501">
        <v>0</v>
      </c>
      <c r="BP21" s="501">
        <v>0</v>
      </c>
      <c r="BQ21" s="501"/>
      <c r="BR21" s="501">
        <v>3773553.9029999995</v>
      </c>
      <c r="BS21" s="501">
        <v>427971.36900000001</v>
      </c>
      <c r="BT21" s="501">
        <v>4201525.2740000002</v>
      </c>
      <c r="BU21" s="503" t="s">
        <v>519</v>
      </c>
      <c r="BV21" s="501">
        <v>2464543.7719999999</v>
      </c>
      <c r="BW21" s="501">
        <v>0</v>
      </c>
      <c r="BX21" s="501">
        <v>2464543.7719999999</v>
      </c>
      <c r="BY21" s="501"/>
      <c r="BZ21" s="501">
        <v>3773553.9029999995</v>
      </c>
      <c r="CA21" s="501">
        <v>138.6479999999865</v>
      </c>
      <c r="CB21" s="501">
        <v>3773692.5520000001</v>
      </c>
      <c r="CC21" s="498"/>
      <c r="CD21" s="24"/>
      <c r="CE21" s="24"/>
      <c r="CF21" s="24"/>
    </row>
    <row r="22" spans="1:84" s="499" customFormat="1" ht="9" customHeight="1">
      <c r="A22" s="503" t="s">
        <v>520</v>
      </c>
      <c r="B22" s="501">
        <v>0</v>
      </c>
      <c r="C22" s="501">
        <v>0</v>
      </c>
      <c r="D22" s="501">
        <v>0</v>
      </c>
      <c r="E22" s="501"/>
      <c r="F22" s="501">
        <v>0</v>
      </c>
      <c r="G22" s="501">
        <v>0</v>
      </c>
      <c r="H22" s="501">
        <v>0</v>
      </c>
      <c r="I22" s="501"/>
      <c r="J22" s="501">
        <v>0</v>
      </c>
      <c r="K22" s="501">
        <v>0</v>
      </c>
      <c r="L22" s="501">
        <v>0</v>
      </c>
      <c r="M22" s="503" t="s">
        <v>520</v>
      </c>
      <c r="N22" s="501">
        <v>0</v>
      </c>
      <c r="O22" s="501">
        <v>0</v>
      </c>
      <c r="P22" s="501">
        <v>0</v>
      </c>
      <c r="Q22" s="501"/>
      <c r="R22" s="501">
        <v>0</v>
      </c>
      <c r="S22" s="501">
        <v>0</v>
      </c>
      <c r="T22" s="501">
        <v>0</v>
      </c>
      <c r="U22" s="501"/>
      <c r="V22" s="501">
        <v>0</v>
      </c>
      <c r="W22" s="501">
        <v>0</v>
      </c>
      <c r="X22" s="501">
        <v>0</v>
      </c>
      <c r="Y22" s="503" t="s">
        <v>520</v>
      </c>
      <c r="Z22" s="501">
        <v>0</v>
      </c>
      <c r="AA22" s="501">
        <v>0</v>
      </c>
      <c r="AB22" s="501">
        <v>0</v>
      </c>
      <c r="AC22" s="501"/>
      <c r="AD22" s="501">
        <v>0</v>
      </c>
      <c r="AE22" s="501">
        <v>0</v>
      </c>
      <c r="AF22" s="501">
        <v>0</v>
      </c>
      <c r="AG22" s="501"/>
      <c r="AH22" s="501">
        <v>0</v>
      </c>
      <c r="AI22" s="501">
        <v>0</v>
      </c>
      <c r="AJ22" s="501">
        <v>0</v>
      </c>
      <c r="AK22" s="503" t="s">
        <v>520</v>
      </c>
      <c r="AL22" s="501">
        <v>0</v>
      </c>
      <c r="AM22" s="501">
        <v>0</v>
      </c>
      <c r="AN22" s="501">
        <v>0</v>
      </c>
      <c r="AO22" s="501"/>
      <c r="AP22" s="501">
        <v>0</v>
      </c>
      <c r="AQ22" s="501">
        <v>0</v>
      </c>
      <c r="AR22" s="501">
        <v>0</v>
      </c>
      <c r="AS22" s="501"/>
      <c r="AT22" s="501">
        <v>0</v>
      </c>
      <c r="AU22" s="501">
        <v>0</v>
      </c>
      <c r="AV22" s="501">
        <v>0</v>
      </c>
      <c r="AW22" s="503" t="s">
        <v>520</v>
      </c>
      <c r="AX22" s="501">
        <v>0</v>
      </c>
      <c r="AY22" s="501">
        <v>0</v>
      </c>
      <c r="AZ22" s="501">
        <v>0</v>
      </c>
      <c r="BA22" s="501"/>
      <c r="BB22" s="501">
        <v>0</v>
      </c>
      <c r="BC22" s="501">
        <v>0</v>
      </c>
      <c r="BD22" s="501">
        <v>0</v>
      </c>
      <c r="BE22" s="501"/>
      <c r="BF22" s="501">
        <v>0</v>
      </c>
      <c r="BG22" s="501">
        <v>0</v>
      </c>
      <c r="BH22" s="501">
        <v>0</v>
      </c>
      <c r="BI22" s="503" t="s">
        <v>520</v>
      </c>
      <c r="BJ22" s="501">
        <v>0</v>
      </c>
      <c r="BK22" s="501">
        <v>0</v>
      </c>
      <c r="BL22" s="501">
        <v>0</v>
      </c>
      <c r="BM22" s="501"/>
      <c r="BN22" s="501">
        <v>0</v>
      </c>
      <c r="BO22" s="501">
        <v>0</v>
      </c>
      <c r="BP22" s="501">
        <v>0</v>
      </c>
      <c r="BQ22" s="501"/>
      <c r="BR22" s="501">
        <v>0</v>
      </c>
      <c r="BS22" s="501">
        <v>0</v>
      </c>
      <c r="BT22" s="501">
        <v>0</v>
      </c>
      <c r="BU22" s="503" t="s">
        <v>520</v>
      </c>
      <c r="BV22" s="501">
        <v>0</v>
      </c>
      <c r="BW22" s="501">
        <v>0</v>
      </c>
      <c r="BX22" s="501">
        <v>0</v>
      </c>
      <c r="BY22" s="501"/>
      <c r="BZ22" s="501">
        <v>0</v>
      </c>
      <c r="CA22" s="501">
        <v>0</v>
      </c>
      <c r="CB22" s="501">
        <v>0</v>
      </c>
      <c r="CC22" s="498"/>
      <c r="CD22" s="24"/>
      <c r="CE22" s="24"/>
      <c r="CF22" s="24"/>
    </row>
    <row r="23" spans="1:84" s="499" customFormat="1" ht="9" customHeight="1">
      <c r="A23" s="503" t="s">
        <v>521</v>
      </c>
      <c r="B23" s="501">
        <v>-3774.4670000000001</v>
      </c>
      <c r="C23" s="501">
        <v>0</v>
      </c>
      <c r="D23" s="501">
        <v>-3774.4670000000001</v>
      </c>
      <c r="E23" s="501"/>
      <c r="F23" s="501">
        <v>0</v>
      </c>
      <c r="G23" s="501">
        <v>0</v>
      </c>
      <c r="H23" s="501">
        <v>0</v>
      </c>
      <c r="I23" s="501"/>
      <c r="J23" s="501">
        <v>-8974.5419999999995</v>
      </c>
      <c r="K23" s="501">
        <v>-11052.885</v>
      </c>
      <c r="L23" s="501">
        <v>-20027.428</v>
      </c>
      <c r="M23" s="503" t="s">
        <v>521</v>
      </c>
      <c r="N23" s="501">
        <v>-5529.0680000000002</v>
      </c>
      <c r="O23" s="501">
        <v>0</v>
      </c>
      <c r="P23" s="501">
        <v>-5529.0680000000002</v>
      </c>
      <c r="Q23" s="501"/>
      <c r="R23" s="501">
        <v>-936.85599999999999</v>
      </c>
      <c r="S23" s="501">
        <v>0</v>
      </c>
      <c r="T23" s="501">
        <v>-936.85599999999999</v>
      </c>
      <c r="U23" s="501"/>
      <c r="V23" s="501">
        <v>0</v>
      </c>
      <c r="W23" s="501">
        <v>0</v>
      </c>
      <c r="X23" s="501">
        <v>0</v>
      </c>
      <c r="Y23" s="503" t="s">
        <v>521</v>
      </c>
      <c r="Z23" s="501">
        <v>0</v>
      </c>
      <c r="AA23" s="501">
        <v>0</v>
      </c>
      <c r="AB23" s="501">
        <v>0</v>
      </c>
      <c r="AC23" s="501"/>
      <c r="AD23" s="501">
        <v>-6434.348</v>
      </c>
      <c r="AE23" s="501">
        <v>-1035.596</v>
      </c>
      <c r="AF23" s="501">
        <v>-7469.9449999999997</v>
      </c>
      <c r="AG23" s="501"/>
      <c r="AH23" s="501">
        <v>-988.22900000000004</v>
      </c>
      <c r="AI23" s="501">
        <v>0</v>
      </c>
      <c r="AJ23" s="501">
        <v>-988.22900000000004</v>
      </c>
      <c r="AK23" s="503" t="s">
        <v>521</v>
      </c>
      <c r="AL23" s="501">
        <v>-999.33399999999995</v>
      </c>
      <c r="AM23" s="501">
        <v>0</v>
      </c>
      <c r="AN23" s="501">
        <v>-999.33399999999995</v>
      </c>
      <c r="AO23" s="501"/>
      <c r="AP23" s="501">
        <v>0</v>
      </c>
      <c r="AQ23" s="501">
        <v>0</v>
      </c>
      <c r="AR23" s="501">
        <v>0</v>
      </c>
      <c r="AS23" s="501"/>
      <c r="AT23" s="501">
        <v>0</v>
      </c>
      <c r="AU23" s="501">
        <v>0</v>
      </c>
      <c r="AV23" s="501">
        <v>0</v>
      </c>
      <c r="AW23" s="503" t="s">
        <v>521</v>
      </c>
      <c r="AX23" s="501">
        <v>0</v>
      </c>
      <c r="AY23" s="501">
        <v>0</v>
      </c>
      <c r="AZ23" s="501">
        <v>0</v>
      </c>
      <c r="BA23" s="501"/>
      <c r="BB23" s="501">
        <v>-960.27800000000002</v>
      </c>
      <c r="BC23" s="501">
        <v>0</v>
      </c>
      <c r="BD23" s="501">
        <v>-960.27800000000002</v>
      </c>
      <c r="BE23" s="501"/>
      <c r="BF23" s="501">
        <v>0</v>
      </c>
      <c r="BG23" s="501">
        <v>0</v>
      </c>
      <c r="BH23" s="501">
        <v>0</v>
      </c>
      <c r="BI23" s="503" t="s">
        <v>521</v>
      </c>
      <c r="BJ23" s="501">
        <v>0</v>
      </c>
      <c r="BK23" s="501">
        <v>0</v>
      </c>
      <c r="BL23" s="501">
        <v>0</v>
      </c>
      <c r="BM23" s="501"/>
      <c r="BN23" s="501">
        <v>0</v>
      </c>
      <c r="BO23" s="501">
        <v>0</v>
      </c>
      <c r="BP23" s="501">
        <v>0</v>
      </c>
      <c r="BQ23" s="501"/>
      <c r="BR23" s="501">
        <v>-28597.121999999999</v>
      </c>
      <c r="BS23" s="501">
        <v>-12088.481</v>
      </c>
      <c r="BT23" s="501">
        <v>-40685.604999999996</v>
      </c>
      <c r="BU23" s="503" t="s">
        <v>521</v>
      </c>
      <c r="BV23" s="501">
        <v>-8974.5419999999995</v>
      </c>
      <c r="BW23" s="501">
        <v>-11052.885</v>
      </c>
      <c r="BX23" s="501">
        <v>-20027.428</v>
      </c>
      <c r="BY23" s="501"/>
      <c r="BZ23" s="501">
        <v>-28597.122000000003</v>
      </c>
      <c r="CA23" s="501">
        <v>-12088.481</v>
      </c>
      <c r="CB23" s="501">
        <v>-40685.604999999996</v>
      </c>
      <c r="CC23" s="498"/>
      <c r="CD23" s="24"/>
      <c r="CE23" s="24"/>
      <c r="CF23" s="24"/>
    </row>
    <row r="24" spans="1:84" s="35" customFormat="1" ht="4.3499999999999996" customHeight="1">
      <c r="A24" s="503"/>
      <c r="B24" s="501"/>
      <c r="C24" s="501"/>
      <c r="D24" s="501"/>
      <c r="E24" s="501"/>
      <c r="F24" s="501"/>
      <c r="G24" s="501"/>
      <c r="H24" s="501"/>
      <c r="I24" s="501"/>
      <c r="J24" s="501"/>
      <c r="K24" s="501"/>
      <c r="L24" s="501"/>
      <c r="M24" s="503"/>
      <c r="N24" s="501"/>
      <c r="O24" s="501"/>
      <c r="P24" s="501"/>
      <c r="Q24" s="501"/>
      <c r="R24" s="501"/>
      <c r="S24" s="501"/>
      <c r="T24" s="501"/>
      <c r="U24" s="501"/>
      <c r="V24" s="501"/>
      <c r="W24" s="501"/>
      <c r="X24" s="501"/>
      <c r="Y24" s="503"/>
      <c r="Z24" s="501"/>
      <c r="AA24" s="501"/>
      <c r="AB24" s="501"/>
      <c r="AC24" s="501"/>
      <c r="AD24" s="501"/>
      <c r="AE24" s="501"/>
      <c r="AF24" s="501"/>
      <c r="AG24" s="501"/>
      <c r="AH24" s="501"/>
      <c r="AI24" s="501"/>
      <c r="AJ24" s="501"/>
      <c r="AK24" s="503"/>
      <c r="AL24" s="501"/>
      <c r="AM24" s="501"/>
      <c r="AN24" s="501"/>
      <c r="AO24" s="501"/>
      <c r="AP24" s="501"/>
      <c r="AQ24" s="501"/>
      <c r="AR24" s="501"/>
      <c r="AS24" s="501"/>
      <c r="AT24" s="501"/>
      <c r="AU24" s="501"/>
      <c r="AV24" s="501"/>
      <c r="AW24" s="503"/>
      <c r="AX24" s="501"/>
      <c r="AY24" s="501"/>
      <c r="AZ24" s="501"/>
      <c r="BA24" s="501"/>
      <c r="BB24" s="501"/>
      <c r="BC24" s="501"/>
      <c r="BD24" s="501"/>
      <c r="BE24" s="501"/>
      <c r="BF24" s="501"/>
      <c r="BG24" s="501"/>
      <c r="BH24" s="501"/>
      <c r="BI24" s="503"/>
      <c r="BJ24" s="501"/>
      <c r="BK24" s="501"/>
      <c r="BL24" s="501"/>
      <c r="BM24" s="501"/>
      <c r="BN24" s="501"/>
      <c r="BO24" s="501"/>
      <c r="BP24" s="501"/>
      <c r="BQ24" s="501"/>
      <c r="BR24" s="501"/>
      <c r="BS24" s="501"/>
      <c r="BT24" s="501"/>
      <c r="BU24" s="503"/>
      <c r="BV24" s="501"/>
      <c r="BW24" s="501"/>
      <c r="BX24" s="501"/>
      <c r="BY24" s="501"/>
      <c r="BZ24" s="501"/>
      <c r="CA24" s="501"/>
      <c r="CB24" s="501"/>
      <c r="CC24" s="498"/>
      <c r="CD24" s="18"/>
      <c r="CE24" s="18"/>
      <c r="CF24" s="18"/>
    </row>
    <row r="25" spans="1:84" s="499" customFormat="1" ht="9" customHeight="1">
      <c r="A25" s="496" t="s">
        <v>522</v>
      </c>
      <c r="B25" s="496">
        <v>51652459.067000002</v>
      </c>
      <c r="C25" s="496">
        <v>18919800.456</v>
      </c>
      <c r="D25" s="496">
        <v>70572259.523000002</v>
      </c>
      <c r="E25" s="496"/>
      <c r="F25" s="496">
        <v>1576244.423</v>
      </c>
      <c r="G25" s="496">
        <v>131040.122</v>
      </c>
      <c r="H25" s="496">
        <v>1707284.5449999999</v>
      </c>
      <c r="I25" s="496"/>
      <c r="J25" s="496">
        <v>74274357.173999995</v>
      </c>
      <c r="K25" s="496">
        <v>36851409.899999999</v>
      </c>
      <c r="L25" s="496">
        <v>111125767.075</v>
      </c>
      <c r="M25" s="496" t="s">
        <v>522</v>
      </c>
      <c r="N25" s="496">
        <v>6083672.4819999998</v>
      </c>
      <c r="O25" s="496">
        <v>1685802.595</v>
      </c>
      <c r="P25" s="496">
        <v>7769475.0769999996</v>
      </c>
      <c r="Q25" s="497"/>
      <c r="R25" s="496">
        <v>8828976.4020000007</v>
      </c>
      <c r="S25" s="496">
        <v>4585622.4179999996</v>
      </c>
      <c r="T25" s="496">
        <v>13414598.82</v>
      </c>
      <c r="U25" s="497"/>
      <c r="V25" s="496">
        <v>36522285.357000001</v>
      </c>
      <c r="W25" s="496">
        <v>11808780.870999999</v>
      </c>
      <c r="X25" s="496">
        <v>48331066.228</v>
      </c>
      <c r="Y25" s="496" t="s">
        <v>522</v>
      </c>
      <c r="Z25" s="496">
        <v>1421535.7890000001</v>
      </c>
      <c r="AA25" s="496">
        <v>683427.89199999999</v>
      </c>
      <c r="AB25" s="496">
        <v>2104963.6809999999</v>
      </c>
      <c r="AC25" s="497"/>
      <c r="AD25" s="496">
        <v>32555545.114999998</v>
      </c>
      <c r="AE25" s="496">
        <v>11996259.699999999</v>
      </c>
      <c r="AF25" s="496">
        <v>44551804.816</v>
      </c>
      <c r="AG25" s="497"/>
      <c r="AH25" s="496">
        <v>11658455.085999999</v>
      </c>
      <c r="AI25" s="496">
        <v>7442.1549999999997</v>
      </c>
      <c r="AJ25" s="496">
        <v>11665897.242000001</v>
      </c>
      <c r="AK25" s="496" t="s">
        <v>522</v>
      </c>
      <c r="AL25" s="496">
        <v>2787350.0249999999</v>
      </c>
      <c r="AM25" s="496">
        <v>678249.92299999995</v>
      </c>
      <c r="AN25" s="496">
        <v>3465599.9479999999</v>
      </c>
      <c r="AO25" s="497"/>
      <c r="AP25" s="496">
        <v>3135700.3139999998</v>
      </c>
      <c r="AQ25" s="496">
        <v>53.994999999999997</v>
      </c>
      <c r="AR25" s="496">
        <v>3135754.3089999999</v>
      </c>
      <c r="AS25" s="497"/>
      <c r="AT25" s="496">
        <v>1863675.8659999999</v>
      </c>
      <c r="AU25" s="496">
        <v>3904674.3339999998</v>
      </c>
      <c r="AV25" s="496">
        <v>5768350.2000000002</v>
      </c>
      <c r="AW25" s="496" t="s">
        <v>522</v>
      </c>
      <c r="AX25" s="496">
        <v>1278471.47</v>
      </c>
      <c r="AY25" s="496">
        <v>0</v>
      </c>
      <c r="AZ25" s="496">
        <v>1278471.47</v>
      </c>
      <c r="BA25" s="497"/>
      <c r="BB25" s="496">
        <v>631272.39399999997</v>
      </c>
      <c r="BC25" s="496">
        <v>55482.707999999999</v>
      </c>
      <c r="BD25" s="496">
        <v>686755.103</v>
      </c>
      <c r="BE25" s="497"/>
      <c r="BF25" s="496">
        <v>221592.32399999999</v>
      </c>
      <c r="BG25" s="496">
        <v>729827.429</v>
      </c>
      <c r="BH25" s="496">
        <v>951419.75300000003</v>
      </c>
      <c r="BI25" s="496" t="s">
        <v>522</v>
      </c>
      <c r="BJ25" s="496">
        <v>36713</v>
      </c>
      <c r="BK25" s="496">
        <v>145052.696</v>
      </c>
      <c r="BL25" s="496">
        <v>181765.696</v>
      </c>
      <c r="BM25" s="496"/>
      <c r="BN25" s="496">
        <v>500009.5</v>
      </c>
      <c r="BO25" s="496">
        <v>510460.79700000002</v>
      </c>
      <c r="BP25" s="496">
        <v>1010470.298</v>
      </c>
      <c r="BQ25" s="496"/>
      <c r="BR25" s="496">
        <v>235028315.78800002</v>
      </c>
      <c r="BS25" s="496">
        <v>92693387.991000012</v>
      </c>
      <c r="BT25" s="496">
        <v>327721703.78399998</v>
      </c>
      <c r="BU25" s="496" t="s">
        <v>522</v>
      </c>
      <c r="BV25" s="496">
        <v>74274357.173999995</v>
      </c>
      <c r="BW25" s="496">
        <v>37855736.421999998</v>
      </c>
      <c r="BX25" s="496">
        <v>112130093.597</v>
      </c>
      <c r="BY25" s="496"/>
      <c r="BZ25" s="496">
        <v>235028315.78800002</v>
      </c>
      <c r="CA25" s="496">
        <v>93697714.513000011</v>
      </c>
      <c r="CB25" s="496">
        <v>328726030.30599999</v>
      </c>
      <c r="CC25" s="498"/>
      <c r="CD25" s="506"/>
      <c r="CE25" s="24"/>
      <c r="CF25" s="24"/>
    </row>
    <row r="26" spans="1:84" s="499" customFormat="1" ht="9" customHeight="1">
      <c r="A26" s="504" t="s">
        <v>523</v>
      </c>
      <c r="B26" s="504">
        <v>50971012.827</v>
      </c>
      <c r="C26" s="504">
        <v>18927024.965</v>
      </c>
      <c r="D26" s="504">
        <v>69898037.792999998</v>
      </c>
      <c r="E26" s="504"/>
      <c r="F26" s="504">
        <v>1568983.9040000001</v>
      </c>
      <c r="G26" s="504">
        <v>126271.74400000001</v>
      </c>
      <c r="H26" s="504">
        <v>1695255.649</v>
      </c>
      <c r="I26" s="504"/>
      <c r="J26" s="504">
        <v>74524943.334000006</v>
      </c>
      <c r="K26" s="504">
        <v>36458461.832000002</v>
      </c>
      <c r="L26" s="504">
        <v>110983405.167</v>
      </c>
      <c r="M26" s="504" t="s">
        <v>523</v>
      </c>
      <c r="N26" s="504">
        <v>6011598.3269999996</v>
      </c>
      <c r="O26" s="504">
        <v>1679640.0179999999</v>
      </c>
      <c r="P26" s="504">
        <v>7691238.3459999999</v>
      </c>
      <c r="Q26" s="505"/>
      <c r="R26" s="504">
        <v>8830196.4370000008</v>
      </c>
      <c r="S26" s="504">
        <v>4639155.6780000003</v>
      </c>
      <c r="T26" s="504">
        <v>13469352.116</v>
      </c>
      <c r="U26" s="505"/>
      <c r="V26" s="504">
        <v>36362834.487999998</v>
      </c>
      <c r="W26" s="504">
        <v>11659018.17</v>
      </c>
      <c r="X26" s="504">
        <v>48021852.658</v>
      </c>
      <c r="Y26" s="504" t="s">
        <v>523</v>
      </c>
      <c r="Z26" s="504">
        <v>1445348.284</v>
      </c>
      <c r="AA26" s="504">
        <v>688729.88300000003</v>
      </c>
      <c r="AB26" s="504">
        <v>2134078.1680000001</v>
      </c>
      <c r="AC26" s="505"/>
      <c r="AD26" s="504">
        <v>32659357.419</v>
      </c>
      <c r="AE26" s="504">
        <v>12077532.812999999</v>
      </c>
      <c r="AF26" s="504">
        <v>44736890.233000003</v>
      </c>
      <c r="AG26" s="505"/>
      <c r="AH26" s="504">
        <v>11773700.957</v>
      </c>
      <c r="AI26" s="504">
        <v>10915.156999999999</v>
      </c>
      <c r="AJ26" s="504">
        <v>11784616.114</v>
      </c>
      <c r="AK26" s="504" t="s">
        <v>523</v>
      </c>
      <c r="AL26" s="504">
        <v>2806905.29</v>
      </c>
      <c r="AM26" s="504">
        <v>682702.66200000001</v>
      </c>
      <c r="AN26" s="504">
        <v>3489607.952</v>
      </c>
      <c r="AO26" s="505"/>
      <c r="AP26" s="504">
        <v>3210218.781</v>
      </c>
      <c r="AQ26" s="504">
        <v>55.557000000000002</v>
      </c>
      <c r="AR26" s="504">
        <v>3210274.338</v>
      </c>
      <c r="AS26" s="505"/>
      <c r="AT26" s="504">
        <v>2061585.2220000001</v>
      </c>
      <c r="AU26" s="504">
        <v>3658712.2319999998</v>
      </c>
      <c r="AV26" s="504">
        <v>5720297.4539999999</v>
      </c>
      <c r="AW26" s="504" t="s">
        <v>523</v>
      </c>
      <c r="AX26" s="504">
        <v>1305167.3629999999</v>
      </c>
      <c r="AY26" s="504">
        <v>0</v>
      </c>
      <c r="AZ26" s="504">
        <v>1305167.3629999999</v>
      </c>
      <c r="BA26" s="505"/>
      <c r="BB26" s="504">
        <v>616512.19799999997</v>
      </c>
      <c r="BC26" s="504">
        <v>56161.77</v>
      </c>
      <c r="BD26" s="504">
        <v>672673.96900000004</v>
      </c>
      <c r="BE26" s="505"/>
      <c r="BF26" s="504">
        <v>223201.1</v>
      </c>
      <c r="BG26" s="504">
        <v>724666.16</v>
      </c>
      <c r="BH26" s="504">
        <v>947867.26100000006</v>
      </c>
      <c r="BI26" s="504" t="s">
        <v>523</v>
      </c>
      <c r="BJ26" s="504">
        <v>41000</v>
      </c>
      <c r="BK26" s="504">
        <v>146132.36900000001</v>
      </c>
      <c r="BL26" s="504">
        <v>187132.36900000001</v>
      </c>
      <c r="BM26" s="504"/>
      <c r="BN26" s="504">
        <v>504148.78600000002</v>
      </c>
      <c r="BO26" s="504">
        <v>481848.88799999998</v>
      </c>
      <c r="BP26" s="504">
        <v>985997.674</v>
      </c>
      <c r="BQ26" s="504"/>
      <c r="BR26" s="504">
        <v>234916714.71700001</v>
      </c>
      <c r="BS26" s="504">
        <v>92017029.897999987</v>
      </c>
      <c r="BT26" s="504">
        <v>326933744.62400001</v>
      </c>
      <c r="BU26" s="504" t="s">
        <v>523</v>
      </c>
      <c r="BV26" s="504">
        <v>74524943.334000006</v>
      </c>
      <c r="BW26" s="504">
        <v>37466922.133000001</v>
      </c>
      <c r="BX26" s="504">
        <v>111991865.46799999</v>
      </c>
      <c r="BY26" s="504"/>
      <c r="BZ26" s="504">
        <v>234916714.71700001</v>
      </c>
      <c r="CA26" s="504">
        <v>93025490.198999986</v>
      </c>
      <c r="CB26" s="504">
        <v>327942204.92500001</v>
      </c>
      <c r="CC26" s="498"/>
      <c r="CD26" s="24"/>
      <c r="CE26" s="24"/>
      <c r="CF26" s="24"/>
    </row>
    <row r="27" spans="1:84" s="499" customFormat="1" ht="9" customHeight="1">
      <c r="A27" s="503" t="s">
        <v>524</v>
      </c>
      <c r="B27" s="501">
        <v>2560.3789999999999</v>
      </c>
      <c r="C27" s="501">
        <v>662.31399999999996</v>
      </c>
      <c r="D27" s="501">
        <v>3222.694</v>
      </c>
      <c r="E27" s="501"/>
      <c r="F27" s="501">
        <v>12.948</v>
      </c>
      <c r="G27" s="501">
        <v>67.820999999999998</v>
      </c>
      <c r="H27" s="501">
        <v>80.769000000000005</v>
      </c>
      <c r="I27" s="501"/>
      <c r="J27" s="501">
        <v>252040.97099999999</v>
      </c>
      <c r="K27" s="501">
        <v>162437.125</v>
      </c>
      <c r="L27" s="501">
        <v>414478.09700000001</v>
      </c>
      <c r="M27" s="503" t="s">
        <v>524</v>
      </c>
      <c r="N27" s="501">
        <v>9824.9349999999995</v>
      </c>
      <c r="O27" s="501">
        <v>47.2</v>
      </c>
      <c r="P27" s="501">
        <v>9872.1350000000002</v>
      </c>
      <c r="Q27" s="501"/>
      <c r="R27" s="501">
        <v>26100.395</v>
      </c>
      <c r="S27" s="501">
        <v>40.427999999999997</v>
      </c>
      <c r="T27" s="501">
        <v>26140.824000000001</v>
      </c>
      <c r="U27" s="501"/>
      <c r="V27" s="501">
        <v>183176.97500000001</v>
      </c>
      <c r="W27" s="501">
        <v>15038.419</v>
      </c>
      <c r="X27" s="501">
        <v>198215.394</v>
      </c>
      <c r="Y27" s="503" t="s">
        <v>524</v>
      </c>
      <c r="Z27" s="501">
        <v>61181.203000000001</v>
      </c>
      <c r="AA27" s="501">
        <v>4979.0219999999999</v>
      </c>
      <c r="AB27" s="501">
        <v>66160.225000000006</v>
      </c>
      <c r="AC27" s="501"/>
      <c r="AD27" s="501">
        <v>49001.101999999999</v>
      </c>
      <c r="AE27" s="501">
        <v>5407.34</v>
      </c>
      <c r="AF27" s="501">
        <v>54408.442000000003</v>
      </c>
      <c r="AG27" s="501"/>
      <c r="AH27" s="501">
        <v>0</v>
      </c>
      <c r="AI27" s="501">
        <v>0</v>
      </c>
      <c r="AJ27" s="501">
        <v>0</v>
      </c>
      <c r="AK27" s="503" t="s">
        <v>524</v>
      </c>
      <c r="AL27" s="501">
        <v>0</v>
      </c>
      <c r="AM27" s="501">
        <v>0</v>
      </c>
      <c r="AN27" s="501">
        <v>0</v>
      </c>
      <c r="AO27" s="501"/>
      <c r="AP27" s="501">
        <v>0</v>
      </c>
      <c r="AQ27" s="501">
        <v>0</v>
      </c>
      <c r="AR27" s="501">
        <v>0</v>
      </c>
      <c r="AS27" s="501"/>
      <c r="AT27" s="501">
        <v>82.48</v>
      </c>
      <c r="AU27" s="501">
        <v>894.02700000000004</v>
      </c>
      <c r="AV27" s="501">
        <v>976.50800000000004</v>
      </c>
      <c r="AW27" s="503" t="s">
        <v>524</v>
      </c>
      <c r="AX27" s="501">
        <v>0</v>
      </c>
      <c r="AY27" s="501">
        <v>0</v>
      </c>
      <c r="AZ27" s="501">
        <v>0</v>
      </c>
      <c r="BA27" s="501"/>
      <c r="BB27" s="501">
        <v>0</v>
      </c>
      <c r="BC27" s="501">
        <v>0</v>
      </c>
      <c r="BD27" s="501">
        <v>0</v>
      </c>
      <c r="BE27" s="501"/>
      <c r="BF27" s="501">
        <v>0</v>
      </c>
      <c r="BG27" s="501">
        <v>0</v>
      </c>
      <c r="BH27" s="501">
        <v>0</v>
      </c>
      <c r="BI27" s="503" t="s">
        <v>524</v>
      </c>
      <c r="BJ27" s="501">
        <v>0</v>
      </c>
      <c r="BK27" s="501">
        <v>0</v>
      </c>
      <c r="BL27" s="501">
        <v>0</v>
      </c>
      <c r="BM27" s="501"/>
      <c r="BN27" s="501">
        <v>0</v>
      </c>
      <c r="BO27" s="501">
        <v>0</v>
      </c>
      <c r="BP27" s="501">
        <v>0</v>
      </c>
      <c r="BQ27" s="501"/>
      <c r="BR27" s="501">
        <v>583981.38799999992</v>
      </c>
      <c r="BS27" s="501">
        <v>189573.69600000003</v>
      </c>
      <c r="BT27" s="501">
        <v>773555.08800000011</v>
      </c>
      <c r="BU27" s="503" t="s">
        <v>524</v>
      </c>
      <c r="BV27" s="501">
        <v>252040.97099999999</v>
      </c>
      <c r="BW27" s="501">
        <v>162443.48000000001</v>
      </c>
      <c r="BX27" s="501">
        <v>414484.451</v>
      </c>
      <c r="BY27" s="501"/>
      <c r="BZ27" s="501">
        <v>583981.38799999992</v>
      </c>
      <c r="CA27" s="501">
        <v>189580.05100000004</v>
      </c>
      <c r="CB27" s="501">
        <v>773561.44200000004</v>
      </c>
      <c r="CC27" s="507"/>
      <c r="CD27" s="24"/>
      <c r="CE27" s="24"/>
      <c r="CF27" s="24"/>
    </row>
    <row r="28" spans="1:84" s="499" customFormat="1" ht="9" customHeight="1">
      <c r="A28" s="503" t="s">
        <v>525</v>
      </c>
      <c r="B28" s="501">
        <v>3555336.9580000001</v>
      </c>
      <c r="C28" s="501">
        <v>411423.098</v>
      </c>
      <c r="D28" s="501">
        <v>3966760.057</v>
      </c>
      <c r="E28" s="501"/>
      <c r="F28" s="501">
        <v>3041.2080000000001</v>
      </c>
      <c r="G28" s="501">
        <v>350.03300000000002</v>
      </c>
      <c r="H28" s="501">
        <v>3391.241</v>
      </c>
      <c r="I28" s="501"/>
      <c r="J28" s="501">
        <v>5109378.949</v>
      </c>
      <c r="K28" s="501">
        <v>972211.63399999996</v>
      </c>
      <c r="L28" s="501">
        <v>6081590.5829999996</v>
      </c>
      <c r="M28" s="503" t="s">
        <v>525</v>
      </c>
      <c r="N28" s="501">
        <v>615610.51500000001</v>
      </c>
      <c r="O28" s="501">
        <v>105928.51</v>
      </c>
      <c r="P28" s="501">
        <v>721539.02599999995</v>
      </c>
      <c r="Q28" s="501"/>
      <c r="R28" s="501">
        <v>271207.35100000002</v>
      </c>
      <c r="S28" s="501">
        <v>39425.137000000002</v>
      </c>
      <c r="T28" s="501">
        <v>310632.489</v>
      </c>
      <c r="U28" s="501"/>
      <c r="V28" s="501">
        <v>2144789.702</v>
      </c>
      <c r="W28" s="501">
        <v>333578.15299999999</v>
      </c>
      <c r="X28" s="501">
        <v>2478367.855</v>
      </c>
      <c r="Y28" s="503" t="s">
        <v>525</v>
      </c>
      <c r="Z28" s="501">
        <v>18361.218000000001</v>
      </c>
      <c r="AA28" s="501">
        <v>6248.1679999999997</v>
      </c>
      <c r="AB28" s="501">
        <v>24609.386999999999</v>
      </c>
      <c r="AC28" s="501"/>
      <c r="AD28" s="501">
        <v>2308849.5610000002</v>
      </c>
      <c r="AE28" s="501">
        <v>417268.79200000002</v>
      </c>
      <c r="AF28" s="501">
        <v>2726118.3539999998</v>
      </c>
      <c r="AG28" s="501"/>
      <c r="AH28" s="501">
        <v>0</v>
      </c>
      <c r="AI28" s="501">
        <v>0</v>
      </c>
      <c r="AJ28" s="501">
        <v>0</v>
      </c>
      <c r="AK28" s="503" t="s">
        <v>525</v>
      </c>
      <c r="AL28" s="501">
        <v>10629.638999999999</v>
      </c>
      <c r="AM28" s="501">
        <v>1388.2149999999999</v>
      </c>
      <c r="AN28" s="501">
        <v>12017.853999999999</v>
      </c>
      <c r="AO28" s="501"/>
      <c r="AP28" s="501">
        <v>1648965.0009999999</v>
      </c>
      <c r="AQ28" s="501">
        <v>0</v>
      </c>
      <c r="AR28" s="501">
        <v>1648965.0009999999</v>
      </c>
      <c r="AS28" s="501"/>
      <c r="AT28" s="501">
        <v>0</v>
      </c>
      <c r="AU28" s="501">
        <v>0</v>
      </c>
      <c r="AV28" s="501">
        <v>0</v>
      </c>
      <c r="AW28" s="503" t="s">
        <v>525</v>
      </c>
      <c r="AX28" s="501">
        <v>643797.99699999997</v>
      </c>
      <c r="AY28" s="501">
        <v>0</v>
      </c>
      <c r="AZ28" s="501">
        <v>643797.99699999997</v>
      </c>
      <c r="BA28" s="501"/>
      <c r="BB28" s="501">
        <v>0</v>
      </c>
      <c r="BC28" s="501">
        <v>0</v>
      </c>
      <c r="BD28" s="501">
        <v>0</v>
      </c>
      <c r="BE28" s="501"/>
      <c r="BF28" s="501">
        <v>0</v>
      </c>
      <c r="BG28" s="501">
        <v>0</v>
      </c>
      <c r="BH28" s="501">
        <v>0</v>
      </c>
      <c r="BI28" s="503" t="s">
        <v>525</v>
      </c>
      <c r="BJ28" s="501">
        <v>0</v>
      </c>
      <c r="BK28" s="501">
        <v>0</v>
      </c>
      <c r="BL28" s="501">
        <v>0</v>
      </c>
      <c r="BM28" s="501"/>
      <c r="BN28" s="501">
        <v>0</v>
      </c>
      <c r="BO28" s="501">
        <v>0</v>
      </c>
      <c r="BP28" s="501">
        <v>0</v>
      </c>
      <c r="BQ28" s="501"/>
      <c r="BR28" s="501">
        <v>16329968.099000001</v>
      </c>
      <c r="BS28" s="501">
        <v>2287821.7399999998</v>
      </c>
      <c r="BT28" s="501">
        <v>18617789.844000001</v>
      </c>
      <c r="BU28" s="503" t="s">
        <v>525</v>
      </c>
      <c r="BV28" s="501">
        <v>5109378.949</v>
      </c>
      <c r="BW28" s="501">
        <v>972211.63399999996</v>
      </c>
      <c r="BX28" s="501">
        <v>6081590.5829999996</v>
      </c>
      <c r="BY28" s="501"/>
      <c r="BZ28" s="501">
        <v>16329968.099000003</v>
      </c>
      <c r="CA28" s="501">
        <v>2287821.7399999998</v>
      </c>
      <c r="CB28" s="501">
        <v>18617789.844000001</v>
      </c>
      <c r="CC28" s="498"/>
      <c r="CD28" s="24"/>
      <c r="CE28" s="24"/>
      <c r="CF28" s="24"/>
    </row>
    <row r="29" spans="1:84" s="499" customFormat="1" ht="9" customHeight="1">
      <c r="A29" s="503" t="s">
        <v>526</v>
      </c>
      <c r="B29" s="501">
        <v>338370.68800000002</v>
      </c>
      <c r="C29" s="501">
        <v>533708.48899999994</v>
      </c>
      <c r="D29" s="501">
        <v>872079.17799999996</v>
      </c>
      <c r="E29" s="501"/>
      <c r="F29" s="501">
        <v>1080.4749999999999</v>
      </c>
      <c r="G29" s="501">
        <v>7761.2240000000002</v>
      </c>
      <c r="H29" s="501">
        <v>8841.6990000000005</v>
      </c>
      <c r="I29" s="501"/>
      <c r="J29" s="501">
        <v>1363229.9080000001</v>
      </c>
      <c r="K29" s="501">
        <v>1474763.27</v>
      </c>
      <c r="L29" s="501">
        <v>2837993.1779999998</v>
      </c>
      <c r="M29" s="503" t="s">
        <v>526</v>
      </c>
      <c r="N29" s="501">
        <v>28919.733</v>
      </c>
      <c r="O29" s="501">
        <v>67017.296000000002</v>
      </c>
      <c r="P29" s="501">
        <v>95937.03</v>
      </c>
      <c r="Q29" s="501"/>
      <c r="R29" s="501">
        <v>165080.87100000001</v>
      </c>
      <c r="S29" s="501">
        <v>162115.18</v>
      </c>
      <c r="T29" s="501">
        <v>327196.05200000003</v>
      </c>
      <c r="U29" s="501"/>
      <c r="V29" s="501">
        <v>260638.67499999999</v>
      </c>
      <c r="W29" s="501">
        <v>329808.90700000001</v>
      </c>
      <c r="X29" s="501">
        <v>590447.58200000005</v>
      </c>
      <c r="Y29" s="503" t="s">
        <v>526</v>
      </c>
      <c r="Z29" s="501">
        <v>0</v>
      </c>
      <c r="AA29" s="501">
        <v>0</v>
      </c>
      <c r="AB29" s="501">
        <v>0</v>
      </c>
      <c r="AC29" s="501"/>
      <c r="AD29" s="501">
        <v>551008.96200000006</v>
      </c>
      <c r="AE29" s="501">
        <v>546510.071</v>
      </c>
      <c r="AF29" s="501">
        <v>1097519.034</v>
      </c>
      <c r="AG29" s="501"/>
      <c r="AH29" s="501">
        <v>0</v>
      </c>
      <c r="AI29" s="501">
        <v>0</v>
      </c>
      <c r="AJ29" s="501">
        <v>0</v>
      </c>
      <c r="AK29" s="503" t="s">
        <v>526</v>
      </c>
      <c r="AL29" s="501">
        <v>6831.5209999999997</v>
      </c>
      <c r="AM29" s="501">
        <v>2308.377</v>
      </c>
      <c r="AN29" s="501">
        <v>9139.8989999999994</v>
      </c>
      <c r="AO29" s="501"/>
      <c r="AP29" s="501">
        <v>0</v>
      </c>
      <c r="AQ29" s="501">
        <v>0</v>
      </c>
      <c r="AR29" s="501">
        <v>0</v>
      </c>
      <c r="AS29" s="501"/>
      <c r="AT29" s="501">
        <v>371359.571</v>
      </c>
      <c r="AU29" s="501">
        <v>182162.93900000001</v>
      </c>
      <c r="AV29" s="501">
        <v>553522.51100000006</v>
      </c>
      <c r="AW29" s="503" t="s">
        <v>526</v>
      </c>
      <c r="AX29" s="501">
        <v>0</v>
      </c>
      <c r="AY29" s="501">
        <v>0</v>
      </c>
      <c r="AZ29" s="501">
        <v>0</v>
      </c>
      <c r="BA29" s="501"/>
      <c r="BB29" s="501">
        <v>0</v>
      </c>
      <c r="BC29" s="501">
        <v>0</v>
      </c>
      <c r="BD29" s="501">
        <v>0</v>
      </c>
      <c r="BE29" s="501"/>
      <c r="BF29" s="501">
        <v>214.43700000000001</v>
      </c>
      <c r="BG29" s="501">
        <v>3604.9389999999999</v>
      </c>
      <c r="BH29" s="501">
        <v>3819.3760000000002</v>
      </c>
      <c r="BI29" s="503" t="s">
        <v>526</v>
      </c>
      <c r="BJ29" s="501">
        <v>0</v>
      </c>
      <c r="BK29" s="501">
        <v>0</v>
      </c>
      <c r="BL29" s="501">
        <v>0</v>
      </c>
      <c r="BM29" s="501"/>
      <c r="BN29" s="501">
        <v>0</v>
      </c>
      <c r="BO29" s="501">
        <v>0</v>
      </c>
      <c r="BP29" s="501">
        <v>0</v>
      </c>
      <c r="BQ29" s="501"/>
      <c r="BR29" s="501">
        <v>3086734.841</v>
      </c>
      <c r="BS29" s="501">
        <v>3309760.6920000003</v>
      </c>
      <c r="BT29" s="501">
        <v>6396495.5389999999</v>
      </c>
      <c r="BU29" s="503" t="s">
        <v>526</v>
      </c>
      <c r="BV29" s="501">
        <v>1363229.9080000001</v>
      </c>
      <c r="BW29" s="501">
        <v>1474763.27</v>
      </c>
      <c r="BX29" s="501">
        <v>2837993.1779999998</v>
      </c>
      <c r="BY29" s="501"/>
      <c r="BZ29" s="501">
        <v>3086734.841</v>
      </c>
      <c r="CA29" s="501">
        <v>3309760.6920000003</v>
      </c>
      <c r="CB29" s="501">
        <v>6396495.5389999999</v>
      </c>
      <c r="CC29" s="498"/>
      <c r="CD29" s="24"/>
      <c r="CE29" s="24"/>
      <c r="CF29" s="24"/>
    </row>
    <row r="30" spans="1:84" s="499" customFormat="1" ht="9" customHeight="1">
      <c r="A30" s="503" t="s">
        <v>527</v>
      </c>
      <c r="B30" s="501">
        <v>567687.16799999995</v>
      </c>
      <c r="C30" s="501">
        <v>472382.533</v>
      </c>
      <c r="D30" s="501">
        <v>1040069.702</v>
      </c>
      <c r="E30" s="501"/>
      <c r="F30" s="501">
        <v>0</v>
      </c>
      <c r="G30" s="501">
        <v>0</v>
      </c>
      <c r="H30" s="501">
        <v>0</v>
      </c>
      <c r="I30" s="501"/>
      <c r="J30" s="501">
        <v>1422936.477</v>
      </c>
      <c r="K30" s="501">
        <v>1350948.118</v>
      </c>
      <c r="L30" s="501">
        <v>2773884.5959999999</v>
      </c>
      <c r="M30" s="503" t="s">
        <v>527</v>
      </c>
      <c r="N30" s="501">
        <v>0</v>
      </c>
      <c r="O30" s="501">
        <v>0</v>
      </c>
      <c r="P30" s="501">
        <v>0</v>
      </c>
      <c r="Q30" s="501"/>
      <c r="R30" s="501">
        <v>211037.34700000001</v>
      </c>
      <c r="S30" s="501">
        <v>134753.144</v>
      </c>
      <c r="T30" s="501">
        <v>345790.49200000003</v>
      </c>
      <c r="U30" s="501"/>
      <c r="V30" s="501">
        <v>406273.71299999999</v>
      </c>
      <c r="W30" s="501">
        <v>703253.495</v>
      </c>
      <c r="X30" s="501">
        <v>1109527.2080000001</v>
      </c>
      <c r="Y30" s="503" t="s">
        <v>527</v>
      </c>
      <c r="Z30" s="501">
        <v>239207.95</v>
      </c>
      <c r="AA30" s="501">
        <v>339512.73200000002</v>
      </c>
      <c r="AB30" s="501">
        <v>578720.68200000003</v>
      </c>
      <c r="AC30" s="501"/>
      <c r="AD30" s="501">
        <v>331775.04700000002</v>
      </c>
      <c r="AE30" s="501">
        <v>645004.24399999995</v>
      </c>
      <c r="AF30" s="501">
        <v>976779.29200000002</v>
      </c>
      <c r="AG30" s="501"/>
      <c r="AH30" s="501">
        <v>0</v>
      </c>
      <c r="AI30" s="501">
        <v>0</v>
      </c>
      <c r="AJ30" s="501">
        <v>0</v>
      </c>
      <c r="AK30" s="503" t="s">
        <v>527</v>
      </c>
      <c r="AL30" s="501">
        <v>0</v>
      </c>
      <c r="AM30" s="501">
        <v>0</v>
      </c>
      <c r="AN30" s="501">
        <v>0</v>
      </c>
      <c r="AO30" s="501"/>
      <c r="AP30" s="501">
        <v>0</v>
      </c>
      <c r="AQ30" s="501">
        <v>0</v>
      </c>
      <c r="AR30" s="501">
        <v>0</v>
      </c>
      <c r="AS30" s="501"/>
      <c r="AT30" s="501">
        <v>49534.582000000002</v>
      </c>
      <c r="AU30" s="501">
        <v>89997.495999999999</v>
      </c>
      <c r="AV30" s="501">
        <v>139532.079</v>
      </c>
      <c r="AW30" s="503" t="s">
        <v>527</v>
      </c>
      <c r="AX30" s="501">
        <v>0</v>
      </c>
      <c r="AY30" s="501">
        <v>0</v>
      </c>
      <c r="AZ30" s="501">
        <v>0</v>
      </c>
      <c r="BA30" s="501"/>
      <c r="BB30" s="501">
        <v>0</v>
      </c>
      <c r="BC30" s="501">
        <v>0</v>
      </c>
      <c r="BD30" s="501">
        <v>0</v>
      </c>
      <c r="BE30" s="501"/>
      <c r="BF30" s="501">
        <v>0</v>
      </c>
      <c r="BG30" s="501">
        <v>0</v>
      </c>
      <c r="BH30" s="501">
        <v>0</v>
      </c>
      <c r="BI30" s="503" t="s">
        <v>527</v>
      </c>
      <c r="BJ30" s="501">
        <v>0</v>
      </c>
      <c r="BK30" s="501">
        <v>0</v>
      </c>
      <c r="BL30" s="501">
        <v>0</v>
      </c>
      <c r="BM30" s="501"/>
      <c r="BN30" s="501">
        <v>0</v>
      </c>
      <c r="BO30" s="501">
        <v>0</v>
      </c>
      <c r="BP30" s="501">
        <v>0</v>
      </c>
      <c r="BQ30" s="501"/>
      <c r="BR30" s="501">
        <v>3228452.2840000005</v>
      </c>
      <c r="BS30" s="501">
        <v>3735851.7619999996</v>
      </c>
      <c r="BT30" s="501">
        <v>6964304.051</v>
      </c>
      <c r="BU30" s="503" t="s">
        <v>527</v>
      </c>
      <c r="BV30" s="501">
        <v>1422936.477</v>
      </c>
      <c r="BW30" s="501">
        <v>1350948.118</v>
      </c>
      <c r="BX30" s="501">
        <v>2773884.5959999999</v>
      </c>
      <c r="BY30" s="501"/>
      <c r="BZ30" s="501">
        <v>3228452.2840000005</v>
      </c>
      <c r="CA30" s="501">
        <v>3735851.7619999992</v>
      </c>
      <c r="CB30" s="501">
        <v>6964304.051</v>
      </c>
      <c r="CC30" s="498"/>
      <c r="CD30" s="24"/>
      <c r="CE30" s="24"/>
      <c r="CF30" s="24"/>
    </row>
    <row r="31" spans="1:84" s="499" customFormat="1" ht="9" customHeight="1">
      <c r="A31" s="503" t="s">
        <v>528</v>
      </c>
      <c r="B31" s="501">
        <v>27473132.230999999</v>
      </c>
      <c r="C31" s="501">
        <v>7962204.267</v>
      </c>
      <c r="D31" s="501">
        <v>35435336.498999998</v>
      </c>
      <c r="E31" s="501"/>
      <c r="F31" s="501">
        <v>1086998.081</v>
      </c>
      <c r="G31" s="501">
        <v>21275.028999999999</v>
      </c>
      <c r="H31" s="501">
        <v>1108273.1100000001</v>
      </c>
      <c r="I31" s="501"/>
      <c r="J31" s="501">
        <v>43282823.846000001</v>
      </c>
      <c r="K31" s="501">
        <v>21656973.151999999</v>
      </c>
      <c r="L31" s="501">
        <v>64939796.998000003</v>
      </c>
      <c r="M31" s="503" t="s">
        <v>528</v>
      </c>
      <c r="N31" s="501">
        <v>3336400.0869999998</v>
      </c>
      <c r="O31" s="501">
        <v>310160.53700000001</v>
      </c>
      <c r="P31" s="501">
        <v>3646560.6239999998</v>
      </c>
      <c r="Q31" s="501"/>
      <c r="R31" s="501">
        <v>4379914.3049999997</v>
      </c>
      <c r="S31" s="501">
        <v>2009581.21</v>
      </c>
      <c r="T31" s="501">
        <v>6389495.5159999998</v>
      </c>
      <c r="U31" s="501"/>
      <c r="V31" s="501">
        <v>21731303.702</v>
      </c>
      <c r="W31" s="501">
        <v>5290533.3729999997</v>
      </c>
      <c r="X31" s="501">
        <v>27021837.076000001</v>
      </c>
      <c r="Y31" s="503" t="s">
        <v>528</v>
      </c>
      <c r="Z31" s="501">
        <v>344055.49099999998</v>
      </c>
      <c r="AA31" s="501">
        <v>204169.56</v>
      </c>
      <c r="AB31" s="501">
        <v>548225.05099999998</v>
      </c>
      <c r="AC31" s="501"/>
      <c r="AD31" s="501">
        <v>18695889.903999999</v>
      </c>
      <c r="AE31" s="501">
        <v>6609858.1809999999</v>
      </c>
      <c r="AF31" s="501">
        <v>25305748.085999999</v>
      </c>
      <c r="AG31" s="501"/>
      <c r="AH31" s="501">
        <v>11358057.562000001</v>
      </c>
      <c r="AI31" s="501">
        <v>6397.8440000000001</v>
      </c>
      <c r="AJ31" s="501">
        <v>11364455.405999999</v>
      </c>
      <c r="AK31" s="503" t="s">
        <v>528</v>
      </c>
      <c r="AL31" s="501">
        <v>2252270.2259999998</v>
      </c>
      <c r="AM31" s="501">
        <v>325899.69699999999</v>
      </c>
      <c r="AN31" s="501">
        <v>2578169.9240000001</v>
      </c>
      <c r="AO31" s="501"/>
      <c r="AP31" s="501">
        <v>1561253.7790000001</v>
      </c>
      <c r="AQ31" s="501">
        <v>0</v>
      </c>
      <c r="AR31" s="501">
        <v>1561253.7790000001</v>
      </c>
      <c r="AS31" s="501"/>
      <c r="AT31" s="501">
        <v>1237199.199</v>
      </c>
      <c r="AU31" s="501">
        <v>2538039.8709999998</v>
      </c>
      <c r="AV31" s="501">
        <v>3775239.071</v>
      </c>
      <c r="AW31" s="503" t="s">
        <v>528</v>
      </c>
      <c r="AX31" s="501">
        <v>661369.36600000004</v>
      </c>
      <c r="AY31" s="501">
        <v>0</v>
      </c>
      <c r="AZ31" s="501">
        <v>661369.36600000004</v>
      </c>
      <c r="BA31" s="501"/>
      <c r="BB31" s="501">
        <v>616512.19799999997</v>
      </c>
      <c r="BC31" s="501">
        <v>56025.326999999997</v>
      </c>
      <c r="BD31" s="501">
        <v>672537.52599999995</v>
      </c>
      <c r="BE31" s="501"/>
      <c r="BF31" s="501">
        <v>204893.601</v>
      </c>
      <c r="BG31" s="501">
        <v>367065.91499999998</v>
      </c>
      <c r="BH31" s="501">
        <v>571959.51699999999</v>
      </c>
      <c r="BI31" s="503" t="s">
        <v>528</v>
      </c>
      <c r="BJ31" s="501">
        <v>41000</v>
      </c>
      <c r="BK31" s="501">
        <v>142044</v>
      </c>
      <c r="BL31" s="501">
        <v>183044</v>
      </c>
      <c r="BM31" s="501"/>
      <c r="BN31" s="501">
        <v>501648.78600000002</v>
      </c>
      <c r="BO31" s="501">
        <v>209348.68799999999</v>
      </c>
      <c r="BP31" s="501">
        <v>710997.47400000005</v>
      </c>
      <c r="BQ31" s="501"/>
      <c r="BR31" s="501">
        <v>138764722.36400002</v>
      </c>
      <c r="BS31" s="501">
        <v>47709576.651000001</v>
      </c>
      <c r="BT31" s="501">
        <v>186474299.02299997</v>
      </c>
      <c r="BU31" s="503" t="s">
        <v>528</v>
      </c>
      <c r="BV31" s="501">
        <v>43282823.846000001</v>
      </c>
      <c r="BW31" s="501">
        <v>22352045.177000001</v>
      </c>
      <c r="BX31" s="501">
        <v>65634869.023000002</v>
      </c>
      <c r="BY31" s="501"/>
      <c r="BZ31" s="501">
        <v>138764722.36400002</v>
      </c>
      <c r="CA31" s="501">
        <v>48404648.675999999</v>
      </c>
      <c r="CB31" s="501">
        <v>187169371.04799998</v>
      </c>
      <c r="CC31" s="498"/>
      <c r="CD31" s="24"/>
      <c r="CE31" s="24"/>
      <c r="CF31" s="24"/>
    </row>
    <row r="32" spans="1:84" s="499" customFormat="1" ht="9" customHeight="1">
      <c r="A32" s="503" t="s">
        <v>529</v>
      </c>
      <c r="B32" s="501">
        <v>1257013.294</v>
      </c>
      <c r="C32" s="501">
        <v>1835630.517</v>
      </c>
      <c r="D32" s="501">
        <v>3092643.8119999999</v>
      </c>
      <c r="E32" s="501"/>
      <c r="F32" s="501">
        <v>3891.92</v>
      </c>
      <c r="G32" s="501">
        <v>9021.9179999999997</v>
      </c>
      <c r="H32" s="501">
        <v>12913.839</v>
      </c>
      <c r="I32" s="501"/>
      <c r="J32" s="501">
        <v>1841138.767</v>
      </c>
      <c r="K32" s="501">
        <v>3749505.0809999998</v>
      </c>
      <c r="L32" s="501">
        <v>5590643.8490000004</v>
      </c>
      <c r="M32" s="503" t="s">
        <v>529</v>
      </c>
      <c r="N32" s="501">
        <v>12422.234</v>
      </c>
      <c r="O32" s="501">
        <v>7342.95</v>
      </c>
      <c r="P32" s="501">
        <v>19765.184000000001</v>
      </c>
      <c r="Q32" s="501"/>
      <c r="R32" s="501">
        <v>315964.37</v>
      </c>
      <c r="S32" s="501">
        <v>477544.18300000002</v>
      </c>
      <c r="T32" s="501">
        <v>793508.55299999996</v>
      </c>
      <c r="U32" s="501"/>
      <c r="V32" s="501">
        <v>1254258.6100000001</v>
      </c>
      <c r="W32" s="501">
        <v>1341954.0249999999</v>
      </c>
      <c r="X32" s="501">
        <v>2596212.6349999998</v>
      </c>
      <c r="Y32" s="503" t="s">
        <v>529</v>
      </c>
      <c r="Z32" s="501">
        <v>0</v>
      </c>
      <c r="AA32" s="501">
        <v>0</v>
      </c>
      <c r="AB32" s="501">
        <v>0</v>
      </c>
      <c r="AC32" s="501"/>
      <c r="AD32" s="501">
        <v>678150.95400000003</v>
      </c>
      <c r="AE32" s="501">
        <v>821434.74100000004</v>
      </c>
      <c r="AF32" s="501">
        <v>1499585.6950000001</v>
      </c>
      <c r="AG32" s="501"/>
      <c r="AH32" s="501">
        <v>0</v>
      </c>
      <c r="AI32" s="501">
        <v>0</v>
      </c>
      <c r="AJ32" s="501">
        <v>0</v>
      </c>
      <c r="AK32" s="503" t="s">
        <v>529</v>
      </c>
      <c r="AL32" s="501">
        <v>645.80999999999995</v>
      </c>
      <c r="AM32" s="501">
        <v>10033.366</v>
      </c>
      <c r="AN32" s="501">
        <v>10679.177</v>
      </c>
      <c r="AO32" s="501"/>
      <c r="AP32" s="501">
        <v>0</v>
      </c>
      <c r="AQ32" s="501">
        <v>0</v>
      </c>
      <c r="AR32" s="501">
        <v>0</v>
      </c>
      <c r="AS32" s="501"/>
      <c r="AT32" s="501">
        <v>285260.67599999998</v>
      </c>
      <c r="AU32" s="501">
        <v>371077.62599999999</v>
      </c>
      <c r="AV32" s="501">
        <v>656338.30299999996</v>
      </c>
      <c r="AW32" s="503" t="s">
        <v>529</v>
      </c>
      <c r="AX32" s="501">
        <v>0</v>
      </c>
      <c r="AY32" s="501">
        <v>0</v>
      </c>
      <c r="AZ32" s="501">
        <v>0</v>
      </c>
      <c r="BA32" s="501"/>
      <c r="BB32" s="501">
        <v>0</v>
      </c>
      <c r="BC32" s="501">
        <v>0</v>
      </c>
      <c r="BD32" s="501">
        <v>0</v>
      </c>
      <c r="BE32" s="501"/>
      <c r="BF32" s="501">
        <v>17183.061000000002</v>
      </c>
      <c r="BG32" s="501">
        <v>49203.796000000002</v>
      </c>
      <c r="BH32" s="501">
        <v>66386.857999999993</v>
      </c>
      <c r="BI32" s="503" t="s">
        <v>529</v>
      </c>
      <c r="BJ32" s="501">
        <v>0</v>
      </c>
      <c r="BK32" s="501">
        <v>0</v>
      </c>
      <c r="BL32" s="501">
        <v>0</v>
      </c>
      <c r="BM32" s="501"/>
      <c r="BN32" s="501">
        <v>0</v>
      </c>
      <c r="BO32" s="501">
        <v>0</v>
      </c>
      <c r="BP32" s="501">
        <v>0</v>
      </c>
      <c r="BQ32" s="501"/>
      <c r="BR32" s="501">
        <v>5665929.6959999995</v>
      </c>
      <c r="BS32" s="501">
        <v>8672748.2030000016</v>
      </c>
      <c r="BT32" s="501">
        <v>14338677.904999997</v>
      </c>
      <c r="BU32" s="503" t="s">
        <v>529</v>
      </c>
      <c r="BV32" s="501">
        <v>1841138.767</v>
      </c>
      <c r="BW32" s="501">
        <v>3749505.0809999998</v>
      </c>
      <c r="BX32" s="501">
        <v>5590643.8490000004</v>
      </c>
      <c r="BY32" s="501"/>
      <c r="BZ32" s="501">
        <v>5665929.6959999995</v>
      </c>
      <c r="CA32" s="501">
        <v>8672748.2030000016</v>
      </c>
      <c r="CB32" s="501">
        <v>14338677.904999997</v>
      </c>
      <c r="CC32" s="498"/>
      <c r="CD32" s="24"/>
      <c r="CE32" s="24"/>
      <c r="CF32" s="24"/>
    </row>
    <row r="33" spans="1:84" s="499" customFormat="1" ht="9" customHeight="1">
      <c r="A33" s="503" t="s">
        <v>530</v>
      </c>
      <c r="B33" s="501">
        <v>13908173.354</v>
      </c>
      <c r="C33" s="501">
        <v>1451349.943</v>
      </c>
      <c r="D33" s="501">
        <v>15359523.298</v>
      </c>
      <c r="E33" s="501"/>
      <c r="F33" s="501">
        <v>97155.865999999995</v>
      </c>
      <c r="G33" s="501">
        <v>243.99700000000001</v>
      </c>
      <c r="H33" s="501">
        <v>97399.862999999998</v>
      </c>
      <c r="I33" s="501"/>
      <c r="J33" s="501">
        <v>18636390.748</v>
      </c>
      <c r="K33" s="501">
        <v>1829764.9639999999</v>
      </c>
      <c r="L33" s="501">
        <v>20466155.713</v>
      </c>
      <c r="M33" s="503" t="s">
        <v>530</v>
      </c>
      <c r="N33" s="501">
        <v>1445545.0919999999</v>
      </c>
      <c r="O33" s="501">
        <v>8730.0540000000001</v>
      </c>
      <c r="P33" s="501">
        <v>1454275.1459999999</v>
      </c>
      <c r="Q33" s="501"/>
      <c r="R33" s="501">
        <v>3043515.5630000001</v>
      </c>
      <c r="S33" s="501">
        <v>58093.472999999998</v>
      </c>
      <c r="T33" s="501">
        <v>3101609.037</v>
      </c>
      <c r="U33" s="501"/>
      <c r="V33" s="501">
        <v>9834000.5759999994</v>
      </c>
      <c r="W33" s="501">
        <v>627633.86300000001</v>
      </c>
      <c r="X33" s="501">
        <v>10461634.439999999</v>
      </c>
      <c r="Y33" s="503" t="s">
        <v>530</v>
      </c>
      <c r="Z33" s="501">
        <v>0</v>
      </c>
      <c r="AA33" s="501">
        <v>0</v>
      </c>
      <c r="AB33" s="501">
        <v>0</v>
      </c>
      <c r="AC33" s="501"/>
      <c r="AD33" s="501">
        <v>9272339.4179999996</v>
      </c>
      <c r="AE33" s="501">
        <v>489936.01500000001</v>
      </c>
      <c r="AF33" s="501">
        <v>9762275.4340000004</v>
      </c>
      <c r="AG33" s="501"/>
      <c r="AH33" s="501">
        <v>415643.39399999997</v>
      </c>
      <c r="AI33" s="501">
        <v>4517.3119999999999</v>
      </c>
      <c r="AJ33" s="501">
        <v>420160.70699999999</v>
      </c>
      <c r="AK33" s="503" t="s">
        <v>530</v>
      </c>
      <c r="AL33" s="501">
        <v>516687.47100000002</v>
      </c>
      <c r="AM33" s="501">
        <v>18530.437000000002</v>
      </c>
      <c r="AN33" s="501">
        <v>535217.90899999999</v>
      </c>
      <c r="AO33" s="501"/>
      <c r="AP33" s="501">
        <v>0</v>
      </c>
      <c r="AQ33" s="501">
        <v>55.557000000000002</v>
      </c>
      <c r="AR33" s="501">
        <v>55.557000000000002</v>
      </c>
      <c r="AS33" s="501"/>
      <c r="AT33" s="501">
        <v>0</v>
      </c>
      <c r="AU33" s="501">
        <v>0</v>
      </c>
      <c r="AV33" s="501">
        <v>0</v>
      </c>
      <c r="AW33" s="503" t="s">
        <v>530</v>
      </c>
      <c r="AX33" s="501">
        <v>0</v>
      </c>
      <c r="AY33" s="501">
        <v>0</v>
      </c>
      <c r="AZ33" s="501">
        <v>0</v>
      </c>
      <c r="BA33" s="501"/>
      <c r="BB33" s="501">
        <v>0</v>
      </c>
      <c r="BC33" s="501">
        <v>136.44200000000001</v>
      </c>
      <c r="BD33" s="501">
        <v>136.44200000000001</v>
      </c>
      <c r="BE33" s="501"/>
      <c r="BF33" s="501">
        <v>0</v>
      </c>
      <c r="BG33" s="501">
        <v>0</v>
      </c>
      <c r="BH33" s="501">
        <v>0</v>
      </c>
      <c r="BI33" s="503" t="s">
        <v>530</v>
      </c>
      <c r="BJ33" s="501">
        <v>0</v>
      </c>
      <c r="BK33" s="501">
        <v>0</v>
      </c>
      <c r="BL33" s="501">
        <v>0</v>
      </c>
      <c r="BM33" s="501"/>
      <c r="BN33" s="501">
        <v>0</v>
      </c>
      <c r="BO33" s="501">
        <v>0</v>
      </c>
      <c r="BP33" s="501">
        <v>0</v>
      </c>
      <c r="BQ33" s="501"/>
      <c r="BR33" s="501">
        <v>57169451.482000001</v>
      </c>
      <c r="BS33" s="501">
        <v>4488992.0569999991</v>
      </c>
      <c r="BT33" s="501">
        <v>61658443.545999996</v>
      </c>
      <c r="BU33" s="503" t="s">
        <v>530</v>
      </c>
      <c r="BV33" s="501">
        <v>18636390.748</v>
      </c>
      <c r="BW33" s="501">
        <v>1829764.9639999999</v>
      </c>
      <c r="BX33" s="501">
        <v>20466155.713</v>
      </c>
      <c r="BY33" s="501"/>
      <c r="BZ33" s="501">
        <v>57169451.481999993</v>
      </c>
      <c r="CA33" s="501">
        <v>4488992.0569999991</v>
      </c>
      <c r="CB33" s="501">
        <v>61658443.545999996</v>
      </c>
      <c r="CC33" s="498"/>
      <c r="CD33" s="24"/>
      <c r="CE33" s="24"/>
      <c r="CF33" s="24"/>
    </row>
    <row r="34" spans="1:84" s="499" customFormat="1" ht="9" customHeight="1">
      <c r="A34" s="503" t="s">
        <v>531</v>
      </c>
      <c r="B34" s="501">
        <v>1181472.7520000001</v>
      </c>
      <c r="C34" s="501">
        <v>4492536.1720000003</v>
      </c>
      <c r="D34" s="501">
        <v>5674008.9239999996</v>
      </c>
      <c r="E34" s="501"/>
      <c r="F34" s="501">
        <v>6933.4859999999999</v>
      </c>
      <c r="G34" s="501">
        <v>87551.718999999997</v>
      </c>
      <c r="H34" s="501">
        <v>94485.205000000002</v>
      </c>
      <c r="I34" s="501"/>
      <c r="J34" s="501">
        <v>173808.88399999999</v>
      </c>
      <c r="K34" s="501">
        <v>4399191.085</v>
      </c>
      <c r="L34" s="501">
        <v>4572999.9689999996</v>
      </c>
      <c r="M34" s="503" t="s">
        <v>531</v>
      </c>
      <c r="N34" s="501">
        <v>81214.771999999997</v>
      </c>
      <c r="O34" s="501">
        <v>914041.31299999997</v>
      </c>
      <c r="P34" s="501">
        <v>995256.08499999996</v>
      </c>
      <c r="Q34" s="501"/>
      <c r="R34" s="501">
        <v>295366.75</v>
      </c>
      <c r="S34" s="501">
        <v>1745888.1089999999</v>
      </c>
      <c r="T34" s="501">
        <v>2041254.86</v>
      </c>
      <c r="U34" s="501"/>
      <c r="V34" s="501">
        <v>264503.01799999998</v>
      </c>
      <c r="W34" s="501">
        <v>2954362.26</v>
      </c>
      <c r="X34" s="501">
        <v>3218865.2779999999</v>
      </c>
      <c r="Y34" s="503" t="s">
        <v>531</v>
      </c>
      <c r="Z34" s="501">
        <v>519170</v>
      </c>
      <c r="AA34" s="501">
        <v>133820.4</v>
      </c>
      <c r="AB34" s="501">
        <v>652990.4</v>
      </c>
      <c r="AC34" s="501"/>
      <c r="AD34" s="501">
        <v>308372.772</v>
      </c>
      <c r="AE34" s="501">
        <v>2299055.8169999998</v>
      </c>
      <c r="AF34" s="501">
        <v>2607428.59</v>
      </c>
      <c r="AG34" s="501"/>
      <c r="AH34" s="501">
        <v>0</v>
      </c>
      <c r="AI34" s="501">
        <v>0</v>
      </c>
      <c r="AJ34" s="501">
        <v>0</v>
      </c>
      <c r="AK34" s="503" t="s">
        <v>531</v>
      </c>
      <c r="AL34" s="501">
        <v>19840.618999999999</v>
      </c>
      <c r="AM34" s="501">
        <v>324542.56800000003</v>
      </c>
      <c r="AN34" s="501">
        <v>344383.18699999998</v>
      </c>
      <c r="AO34" s="501"/>
      <c r="AP34" s="501">
        <v>0</v>
      </c>
      <c r="AQ34" s="501">
        <v>0</v>
      </c>
      <c r="AR34" s="501">
        <v>0</v>
      </c>
      <c r="AS34" s="501"/>
      <c r="AT34" s="501">
        <v>75036.679999999993</v>
      </c>
      <c r="AU34" s="501">
        <v>476461.02399999998</v>
      </c>
      <c r="AV34" s="501">
        <v>551497.70400000003</v>
      </c>
      <c r="AW34" s="503" t="s">
        <v>531</v>
      </c>
      <c r="AX34" s="501">
        <v>0</v>
      </c>
      <c r="AY34" s="501">
        <v>0</v>
      </c>
      <c r="AZ34" s="501">
        <v>0</v>
      </c>
      <c r="BA34" s="501"/>
      <c r="BB34" s="501">
        <v>0</v>
      </c>
      <c r="BC34" s="501">
        <v>0</v>
      </c>
      <c r="BD34" s="501">
        <v>0</v>
      </c>
      <c r="BE34" s="501"/>
      <c r="BF34" s="501">
        <v>910</v>
      </c>
      <c r="BG34" s="501">
        <v>262069.75200000001</v>
      </c>
      <c r="BH34" s="501">
        <v>262979.75199999998</v>
      </c>
      <c r="BI34" s="503" t="s">
        <v>531</v>
      </c>
      <c r="BJ34" s="501">
        <v>0</v>
      </c>
      <c r="BK34" s="501">
        <v>4088.3690000000001</v>
      </c>
      <c r="BL34" s="501">
        <v>4088.3690000000001</v>
      </c>
      <c r="BM34" s="501"/>
      <c r="BN34" s="501">
        <v>2500</v>
      </c>
      <c r="BO34" s="501">
        <v>272500.2</v>
      </c>
      <c r="BP34" s="501">
        <v>275000.2</v>
      </c>
      <c r="BQ34" s="501"/>
      <c r="BR34" s="501">
        <v>2929129.7330000005</v>
      </c>
      <c r="BS34" s="501">
        <v>18366108.787999999</v>
      </c>
      <c r="BT34" s="501">
        <v>21295238.522999994</v>
      </c>
      <c r="BU34" s="503" t="s">
        <v>531</v>
      </c>
      <c r="BV34" s="501">
        <v>173808.88399999999</v>
      </c>
      <c r="BW34" s="501">
        <v>4700985.32</v>
      </c>
      <c r="BX34" s="501">
        <v>4874794.2050000001</v>
      </c>
      <c r="BY34" s="501"/>
      <c r="BZ34" s="501">
        <v>2929129.7330000005</v>
      </c>
      <c r="CA34" s="501">
        <v>18667903.022999998</v>
      </c>
      <c r="CB34" s="501">
        <v>21597032.758999996</v>
      </c>
      <c r="CC34" s="24"/>
      <c r="CD34" s="24"/>
      <c r="CE34" s="24"/>
      <c r="CF34" s="24"/>
    </row>
    <row r="35" spans="1:84" s="499" customFormat="1" ht="9" customHeight="1">
      <c r="A35" s="503" t="s">
        <v>532</v>
      </c>
      <c r="B35" s="501">
        <v>1543.345</v>
      </c>
      <c r="C35" s="501">
        <v>1261.0989999999999</v>
      </c>
      <c r="D35" s="501">
        <v>2804.4450000000002</v>
      </c>
      <c r="E35" s="501"/>
      <c r="F35" s="501">
        <v>0</v>
      </c>
      <c r="G35" s="501">
        <v>0</v>
      </c>
      <c r="H35" s="501">
        <v>0</v>
      </c>
      <c r="I35" s="501"/>
      <c r="J35" s="501">
        <v>0</v>
      </c>
      <c r="K35" s="501">
        <v>0</v>
      </c>
      <c r="L35" s="501">
        <v>0</v>
      </c>
      <c r="M35" s="503" t="s">
        <v>532</v>
      </c>
      <c r="N35" s="501">
        <v>0</v>
      </c>
      <c r="O35" s="501">
        <v>0</v>
      </c>
      <c r="P35" s="501">
        <v>0</v>
      </c>
      <c r="Q35" s="501"/>
      <c r="R35" s="501">
        <v>0</v>
      </c>
      <c r="S35" s="501">
        <v>72.061000000000007</v>
      </c>
      <c r="T35" s="501">
        <v>72.061000000000007</v>
      </c>
      <c r="U35" s="501"/>
      <c r="V35" s="501">
        <v>0</v>
      </c>
      <c r="W35" s="501">
        <v>0</v>
      </c>
      <c r="X35" s="501">
        <v>0</v>
      </c>
      <c r="Y35" s="503" t="s">
        <v>532</v>
      </c>
      <c r="Z35" s="501">
        <v>0</v>
      </c>
      <c r="AA35" s="501">
        <v>0</v>
      </c>
      <c r="AB35" s="501">
        <v>0</v>
      </c>
      <c r="AC35" s="501"/>
      <c r="AD35" s="501">
        <v>0</v>
      </c>
      <c r="AE35" s="501">
        <v>0</v>
      </c>
      <c r="AF35" s="501">
        <v>0</v>
      </c>
      <c r="AG35" s="501"/>
      <c r="AH35" s="501">
        <v>0</v>
      </c>
      <c r="AI35" s="501">
        <v>0</v>
      </c>
      <c r="AJ35" s="501">
        <v>0</v>
      </c>
      <c r="AK35" s="503" t="s">
        <v>532</v>
      </c>
      <c r="AL35" s="501">
        <v>0</v>
      </c>
      <c r="AM35" s="501">
        <v>0</v>
      </c>
      <c r="AN35" s="501">
        <v>0</v>
      </c>
      <c r="AO35" s="501"/>
      <c r="AP35" s="501">
        <v>0</v>
      </c>
      <c r="AQ35" s="501">
        <v>0</v>
      </c>
      <c r="AR35" s="501">
        <v>0</v>
      </c>
      <c r="AS35" s="501"/>
      <c r="AT35" s="501">
        <v>0</v>
      </c>
      <c r="AU35" s="501">
        <v>0</v>
      </c>
      <c r="AV35" s="501">
        <v>0</v>
      </c>
      <c r="AW35" s="503" t="s">
        <v>532</v>
      </c>
      <c r="AX35" s="501">
        <v>0</v>
      </c>
      <c r="AY35" s="501">
        <v>0</v>
      </c>
      <c r="AZ35" s="501">
        <v>0</v>
      </c>
      <c r="BA35" s="501"/>
      <c r="BB35" s="501">
        <v>0</v>
      </c>
      <c r="BC35" s="501">
        <v>0</v>
      </c>
      <c r="BD35" s="501">
        <v>0</v>
      </c>
      <c r="BE35" s="501"/>
      <c r="BF35" s="501">
        <v>0</v>
      </c>
      <c r="BG35" s="501">
        <v>0</v>
      </c>
      <c r="BH35" s="501">
        <v>0</v>
      </c>
      <c r="BI35" s="503" t="s">
        <v>532</v>
      </c>
      <c r="BJ35" s="501">
        <v>0</v>
      </c>
      <c r="BK35" s="501">
        <v>0</v>
      </c>
      <c r="BL35" s="501">
        <v>0</v>
      </c>
      <c r="BM35" s="501"/>
      <c r="BN35" s="501">
        <v>0</v>
      </c>
      <c r="BO35" s="501">
        <v>0</v>
      </c>
      <c r="BP35" s="501">
        <v>0</v>
      </c>
      <c r="BQ35" s="501"/>
      <c r="BR35" s="501">
        <v>1543.345</v>
      </c>
      <c r="BS35" s="501">
        <v>1333.1599999999999</v>
      </c>
      <c r="BT35" s="501">
        <v>2876.5060000000003</v>
      </c>
      <c r="BU35" s="503" t="s">
        <v>532</v>
      </c>
      <c r="BV35" s="501">
        <v>0</v>
      </c>
      <c r="BW35" s="501">
        <v>0</v>
      </c>
      <c r="BX35" s="501">
        <v>0</v>
      </c>
      <c r="BY35" s="501"/>
      <c r="BZ35" s="501">
        <v>1543.345</v>
      </c>
      <c r="CA35" s="501">
        <v>1333.1599999999999</v>
      </c>
      <c r="CB35" s="501">
        <v>2876.5060000000003</v>
      </c>
      <c r="CC35" s="24"/>
      <c r="CD35" s="24"/>
      <c r="CE35" s="24"/>
      <c r="CF35" s="24"/>
    </row>
    <row r="36" spans="1:84" s="499" customFormat="1" ht="9" customHeight="1">
      <c r="A36" s="503" t="s">
        <v>533</v>
      </c>
      <c r="B36" s="501">
        <v>2685722.6519999998</v>
      </c>
      <c r="C36" s="501">
        <v>1765866.527</v>
      </c>
      <c r="D36" s="501">
        <v>4451589.1789999995</v>
      </c>
      <c r="E36" s="501"/>
      <c r="F36" s="501">
        <v>369869.91899999999</v>
      </c>
      <c r="G36" s="501">
        <v>0</v>
      </c>
      <c r="H36" s="501">
        <v>369869.91899999999</v>
      </c>
      <c r="I36" s="501"/>
      <c r="J36" s="501">
        <v>2443194.7799999998</v>
      </c>
      <c r="K36" s="501">
        <v>862667.39899999998</v>
      </c>
      <c r="L36" s="501">
        <v>3305862.18</v>
      </c>
      <c r="M36" s="503" t="s">
        <v>533</v>
      </c>
      <c r="N36" s="501">
        <v>481660.95600000001</v>
      </c>
      <c r="O36" s="501">
        <v>266372.15500000003</v>
      </c>
      <c r="P36" s="501">
        <v>748033.11199999996</v>
      </c>
      <c r="Q36" s="501"/>
      <c r="R36" s="501">
        <v>122009.47900000001</v>
      </c>
      <c r="S36" s="501">
        <v>11642.748</v>
      </c>
      <c r="T36" s="501">
        <v>133652.228</v>
      </c>
      <c r="U36" s="501"/>
      <c r="V36" s="501">
        <v>283889.51400000002</v>
      </c>
      <c r="W36" s="501">
        <v>62855.671999999999</v>
      </c>
      <c r="X36" s="501">
        <v>346745.18599999999</v>
      </c>
      <c r="Y36" s="503" t="s">
        <v>533</v>
      </c>
      <c r="Z36" s="501">
        <v>263372.42099999997</v>
      </c>
      <c r="AA36" s="501">
        <v>0</v>
      </c>
      <c r="AB36" s="501">
        <v>263372.42099999997</v>
      </c>
      <c r="AC36" s="501"/>
      <c r="AD36" s="501">
        <v>463969.69400000002</v>
      </c>
      <c r="AE36" s="501">
        <v>243057.60800000001</v>
      </c>
      <c r="AF36" s="501">
        <v>707027.30200000003</v>
      </c>
      <c r="AG36" s="501"/>
      <c r="AH36" s="501">
        <v>0</v>
      </c>
      <c r="AI36" s="501">
        <v>0</v>
      </c>
      <c r="AJ36" s="501">
        <v>0</v>
      </c>
      <c r="AK36" s="503" t="s">
        <v>533</v>
      </c>
      <c r="AL36" s="501">
        <v>0</v>
      </c>
      <c r="AM36" s="501">
        <v>0</v>
      </c>
      <c r="AN36" s="501">
        <v>0</v>
      </c>
      <c r="AO36" s="501"/>
      <c r="AP36" s="501">
        <v>0</v>
      </c>
      <c r="AQ36" s="501">
        <v>0</v>
      </c>
      <c r="AR36" s="501">
        <v>0</v>
      </c>
      <c r="AS36" s="501"/>
      <c r="AT36" s="501">
        <v>43112.031000000003</v>
      </c>
      <c r="AU36" s="501">
        <v>79.245000000000005</v>
      </c>
      <c r="AV36" s="501">
        <v>43191.277000000002</v>
      </c>
      <c r="AW36" s="503" t="s">
        <v>533</v>
      </c>
      <c r="AX36" s="501">
        <v>0</v>
      </c>
      <c r="AY36" s="501">
        <v>0</v>
      </c>
      <c r="AZ36" s="501">
        <v>0</v>
      </c>
      <c r="BA36" s="501"/>
      <c r="BB36" s="501">
        <v>0</v>
      </c>
      <c r="BC36" s="501">
        <v>0</v>
      </c>
      <c r="BD36" s="501">
        <v>0</v>
      </c>
      <c r="BE36" s="501"/>
      <c r="BF36" s="501">
        <v>0</v>
      </c>
      <c r="BG36" s="501">
        <v>42721.756000000001</v>
      </c>
      <c r="BH36" s="501">
        <v>42721.756000000001</v>
      </c>
      <c r="BI36" s="503" t="s">
        <v>533</v>
      </c>
      <c r="BJ36" s="501">
        <v>0</v>
      </c>
      <c r="BK36" s="501">
        <v>0</v>
      </c>
      <c r="BL36" s="501">
        <v>0</v>
      </c>
      <c r="BM36" s="501"/>
      <c r="BN36" s="501">
        <v>0</v>
      </c>
      <c r="BO36" s="501">
        <v>0</v>
      </c>
      <c r="BP36" s="501">
        <v>0</v>
      </c>
      <c r="BQ36" s="501"/>
      <c r="BR36" s="501">
        <v>7156801.4460000014</v>
      </c>
      <c r="BS36" s="501">
        <v>3255263.1100000003</v>
      </c>
      <c r="BT36" s="501">
        <v>10412064.559999999</v>
      </c>
      <c r="BU36" s="503" t="s">
        <v>533</v>
      </c>
      <c r="BV36" s="501">
        <v>2443194.7799999998</v>
      </c>
      <c r="BW36" s="501">
        <v>874255.08499999996</v>
      </c>
      <c r="BX36" s="501">
        <v>3317449.8659999999</v>
      </c>
      <c r="BY36" s="501"/>
      <c r="BZ36" s="501">
        <v>7156801.4460000005</v>
      </c>
      <c r="CA36" s="501">
        <v>3266850.7960000001</v>
      </c>
      <c r="CB36" s="501">
        <v>10423652.245999999</v>
      </c>
      <c r="CC36" s="24"/>
      <c r="CD36" s="24"/>
      <c r="CE36" s="24"/>
      <c r="CF36" s="24"/>
    </row>
    <row r="37" spans="1:84" s="499" customFormat="1" ht="9" customHeight="1">
      <c r="A37" s="504" t="s">
        <v>534</v>
      </c>
      <c r="B37" s="504">
        <v>1316217.402</v>
      </c>
      <c r="C37" s="504">
        <v>534089.52899999998</v>
      </c>
      <c r="D37" s="504">
        <v>1850306.932</v>
      </c>
      <c r="E37" s="504"/>
      <c r="F37" s="504">
        <v>62011.707000000002</v>
      </c>
      <c r="G37" s="504">
        <v>157.02600000000001</v>
      </c>
      <c r="H37" s="504">
        <v>62168.733</v>
      </c>
      <c r="I37" s="504"/>
      <c r="J37" s="504">
        <v>1678117.459</v>
      </c>
      <c r="K37" s="504">
        <v>722282.47900000005</v>
      </c>
      <c r="L37" s="504">
        <v>2400399.9380000001</v>
      </c>
      <c r="M37" s="504" t="s">
        <v>534</v>
      </c>
      <c r="N37" s="504">
        <v>269096.72700000001</v>
      </c>
      <c r="O37" s="504">
        <v>36725.180999999997</v>
      </c>
      <c r="P37" s="504">
        <v>305821.90899999999</v>
      </c>
      <c r="Q37" s="505"/>
      <c r="R37" s="504">
        <v>103942.322</v>
      </c>
      <c r="S37" s="504">
        <v>69306.202000000005</v>
      </c>
      <c r="T37" s="504">
        <v>173248.52499999999</v>
      </c>
      <c r="U37" s="505"/>
      <c r="V37" s="504">
        <v>1557336.179</v>
      </c>
      <c r="W37" s="504">
        <v>230255.47</v>
      </c>
      <c r="X37" s="504">
        <v>1787591.649</v>
      </c>
      <c r="Y37" s="504" t="s">
        <v>534</v>
      </c>
      <c r="Z37" s="504">
        <v>0</v>
      </c>
      <c r="AA37" s="504">
        <v>0</v>
      </c>
      <c r="AB37" s="504">
        <v>0</v>
      </c>
      <c r="AC37" s="505"/>
      <c r="AD37" s="504">
        <v>429608.288</v>
      </c>
      <c r="AE37" s="504">
        <v>41987.519</v>
      </c>
      <c r="AF37" s="504">
        <v>471595.80699999997</v>
      </c>
      <c r="AG37" s="505"/>
      <c r="AH37" s="504">
        <v>102387.577</v>
      </c>
      <c r="AI37" s="504">
        <v>0</v>
      </c>
      <c r="AJ37" s="504">
        <v>102387.577</v>
      </c>
      <c r="AK37" s="504" t="s">
        <v>534</v>
      </c>
      <c r="AL37" s="504">
        <v>35925.811999999998</v>
      </c>
      <c r="AM37" s="504">
        <v>42884.116000000002</v>
      </c>
      <c r="AN37" s="504">
        <v>78809.928</v>
      </c>
      <c r="AO37" s="505"/>
      <c r="AP37" s="504">
        <v>71442.513000000006</v>
      </c>
      <c r="AQ37" s="504">
        <v>0</v>
      </c>
      <c r="AR37" s="504">
        <v>71442.513000000006</v>
      </c>
      <c r="AS37" s="505"/>
      <c r="AT37" s="504">
        <v>11529.393</v>
      </c>
      <c r="AU37" s="504">
        <v>39942.533000000003</v>
      </c>
      <c r="AV37" s="504">
        <v>51471.927000000003</v>
      </c>
      <c r="AW37" s="504" t="s">
        <v>534</v>
      </c>
      <c r="AX37" s="504">
        <v>28699.661</v>
      </c>
      <c r="AY37" s="504">
        <v>0</v>
      </c>
      <c r="AZ37" s="504">
        <v>28699.661</v>
      </c>
      <c r="BA37" s="505"/>
      <c r="BB37" s="504">
        <v>37321.707999999999</v>
      </c>
      <c r="BC37" s="504">
        <v>0</v>
      </c>
      <c r="BD37" s="504">
        <v>37321.707999999999</v>
      </c>
      <c r="BE37" s="505"/>
      <c r="BF37" s="504">
        <v>0</v>
      </c>
      <c r="BG37" s="504">
        <v>0</v>
      </c>
      <c r="BH37" s="504">
        <v>0</v>
      </c>
      <c r="BI37" s="504" t="s">
        <v>534</v>
      </c>
      <c r="BJ37" s="504">
        <v>0</v>
      </c>
      <c r="BK37" s="504">
        <v>0</v>
      </c>
      <c r="BL37" s="504">
        <v>0</v>
      </c>
      <c r="BM37" s="504"/>
      <c r="BN37" s="504">
        <v>0</v>
      </c>
      <c r="BO37" s="504">
        <v>747.6</v>
      </c>
      <c r="BP37" s="504">
        <v>747.6</v>
      </c>
      <c r="BQ37" s="504"/>
      <c r="BR37" s="504">
        <v>5703636.7479999997</v>
      </c>
      <c r="BS37" s="504">
        <v>1718377.6550000003</v>
      </c>
      <c r="BT37" s="504">
        <v>7422014.4070000006</v>
      </c>
      <c r="BU37" s="504" t="s">
        <v>534</v>
      </c>
      <c r="BV37" s="504">
        <v>1678117.459</v>
      </c>
      <c r="BW37" s="504">
        <v>722282.47900000005</v>
      </c>
      <c r="BX37" s="504">
        <v>2400399.9380000001</v>
      </c>
      <c r="BY37" s="504"/>
      <c r="BZ37" s="504">
        <v>5703636.7479999997</v>
      </c>
      <c r="CA37" s="504">
        <v>1718377.6550000003</v>
      </c>
      <c r="CB37" s="504">
        <v>7422014.4070000006</v>
      </c>
      <c r="CC37" s="24"/>
      <c r="CD37" s="24"/>
      <c r="CE37" s="24"/>
      <c r="CF37" s="24"/>
    </row>
    <row r="38" spans="1:84" s="499" customFormat="1" ht="9" customHeight="1">
      <c r="A38" s="504" t="s">
        <v>535</v>
      </c>
      <c r="B38" s="505">
        <v>2976715.2050000001</v>
      </c>
      <c r="C38" s="505">
        <v>661487.87800000003</v>
      </c>
      <c r="D38" s="505">
        <v>3638203.0830000001</v>
      </c>
      <c r="E38" s="505"/>
      <c r="F38" s="505">
        <v>66038.096000000005</v>
      </c>
      <c r="G38" s="505">
        <v>19547.684000000001</v>
      </c>
      <c r="H38" s="505">
        <v>85585.78</v>
      </c>
      <c r="I38" s="505"/>
      <c r="J38" s="505">
        <v>4034406.324</v>
      </c>
      <c r="K38" s="505">
        <v>903674.71799999999</v>
      </c>
      <c r="L38" s="505">
        <v>4938081.0420000004</v>
      </c>
      <c r="M38" s="504" t="s">
        <v>535</v>
      </c>
      <c r="N38" s="505">
        <v>514752.33199999999</v>
      </c>
      <c r="O38" s="505">
        <v>102585.97199999999</v>
      </c>
      <c r="P38" s="505">
        <v>617338.304</v>
      </c>
      <c r="Q38" s="505"/>
      <c r="R38" s="505">
        <v>384679.42800000001</v>
      </c>
      <c r="S38" s="505">
        <v>222148.70499999999</v>
      </c>
      <c r="T38" s="505">
        <v>606828.13300000003</v>
      </c>
      <c r="U38" s="505"/>
      <c r="V38" s="505">
        <v>1755959.47</v>
      </c>
      <c r="W38" s="505">
        <v>737566.76199999999</v>
      </c>
      <c r="X38" s="505">
        <v>2493526.2319999998</v>
      </c>
      <c r="Y38" s="504" t="s">
        <v>535</v>
      </c>
      <c r="Z38" s="505">
        <v>0</v>
      </c>
      <c r="AA38" s="505">
        <v>0</v>
      </c>
      <c r="AB38" s="505">
        <v>0</v>
      </c>
      <c r="AC38" s="505"/>
      <c r="AD38" s="505">
        <v>1447397.4469999999</v>
      </c>
      <c r="AE38" s="505">
        <v>212592.73300000001</v>
      </c>
      <c r="AF38" s="505">
        <v>1659990.18</v>
      </c>
      <c r="AG38" s="505"/>
      <c r="AH38" s="505">
        <v>932892.48800000001</v>
      </c>
      <c r="AI38" s="505">
        <v>3404.5929999999998</v>
      </c>
      <c r="AJ38" s="505">
        <v>936297.08200000005</v>
      </c>
      <c r="AK38" s="504" t="s">
        <v>535</v>
      </c>
      <c r="AL38" s="505">
        <v>93671.512000000002</v>
      </c>
      <c r="AM38" s="505">
        <v>29162.580999999998</v>
      </c>
      <c r="AN38" s="505">
        <v>122834.094</v>
      </c>
      <c r="AO38" s="505"/>
      <c r="AP38" s="505">
        <v>225728.261</v>
      </c>
      <c r="AQ38" s="505">
        <v>123.258</v>
      </c>
      <c r="AR38" s="505">
        <v>225851.519</v>
      </c>
      <c r="AS38" s="505"/>
      <c r="AT38" s="505">
        <v>38550.048999999999</v>
      </c>
      <c r="AU38" s="505">
        <v>209418.25899999999</v>
      </c>
      <c r="AV38" s="505">
        <v>247968.30799999999</v>
      </c>
      <c r="AW38" s="504" t="s">
        <v>535</v>
      </c>
      <c r="AX38" s="505">
        <v>87183.887000000002</v>
      </c>
      <c r="AY38" s="505">
        <v>0</v>
      </c>
      <c r="AZ38" s="505">
        <v>87183.887000000002</v>
      </c>
      <c r="BA38" s="505"/>
      <c r="BB38" s="505">
        <v>53946.911</v>
      </c>
      <c r="BC38" s="505">
        <v>0</v>
      </c>
      <c r="BD38" s="505">
        <v>53946.911</v>
      </c>
      <c r="BE38" s="505"/>
      <c r="BF38" s="505">
        <v>0</v>
      </c>
      <c r="BG38" s="505">
        <v>17185.481</v>
      </c>
      <c r="BH38" s="505">
        <v>17185.481</v>
      </c>
      <c r="BI38" s="504" t="s">
        <v>535</v>
      </c>
      <c r="BJ38" s="505">
        <v>0</v>
      </c>
      <c r="BK38" s="505">
        <v>0</v>
      </c>
      <c r="BL38" s="505">
        <v>0</v>
      </c>
      <c r="BM38" s="505"/>
      <c r="BN38" s="505">
        <v>0</v>
      </c>
      <c r="BO38" s="505">
        <v>43916.283000000003</v>
      </c>
      <c r="BP38" s="505">
        <v>43916.283000000003</v>
      </c>
      <c r="BQ38" s="505"/>
      <c r="BR38" s="505">
        <v>12611921.410000002</v>
      </c>
      <c r="BS38" s="505">
        <v>3162814.9069999997</v>
      </c>
      <c r="BT38" s="505">
        <v>15774736.319000002</v>
      </c>
      <c r="BU38" s="504" t="s">
        <v>535</v>
      </c>
      <c r="BV38" s="505">
        <v>4034406.324</v>
      </c>
      <c r="BW38" s="505">
        <v>903674.71799999999</v>
      </c>
      <c r="BX38" s="505">
        <v>4938081.0420000004</v>
      </c>
      <c r="BY38" s="505"/>
      <c r="BZ38" s="505">
        <v>12611921.410000004</v>
      </c>
      <c r="CA38" s="505">
        <v>3162814.9069999997</v>
      </c>
      <c r="CB38" s="505">
        <v>15774736.319000002</v>
      </c>
      <c r="CC38" s="24"/>
      <c r="CD38" s="24"/>
      <c r="CE38" s="24"/>
      <c r="CF38" s="24"/>
    </row>
    <row r="39" spans="1:84" s="499" customFormat="1" ht="9" customHeight="1">
      <c r="A39" s="503" t="s">
        <v>536</v>
      </c>
      <c r="B39" s="503">
        <v>1036204.868</v>
      </c>
      <c r="C39" s="503">
        <v>86160.557000000001</v>
      </c>
      <c r="D39" s="503">
        <v>1122365.426</v>
      </c>
      <c r="E39" s="503"/>
      <c r="F39" s="503">
        <v>28120.534</v>
      </c>
      <c r="G39" s="503">
        <v>3412.2510000000002</v>
      </c>
      <c r="H39" s="503">
        <v>31532.785</v>
      </c>
      <c r="I39" s="503"/>
      <c r="J39" s="503">
        <v>2523345.6710000001</v>
      </c>
      <c r="K39" s="503">
        <v>398005.73</v>
      </c>
      <c r="L39" s="503">
        <v>2921351.4010000001</v>
      </c>
      <c r="M39" s="503" t="s">
        <v>536</v>
      </c>
      <c r="N39" s="503">
        <v>271408.01799999998</v>
      </c>
      <c r="O39" s="503">
        <v>29314.135999999999</v>
      </c>
      <c r="P39" s="503">
        <v>300722.15399999998</v>
      </c>
      <c r="Q39" s="501"/>
      <c r="R39" s="503">
        <v>105219.999</v>
      </c>
      <c r="S39" s="503">
        <v>56204.031999999999</v>
      </c>
      <c r="T39" s="503">
        <v>161424.03200000001</v>
      </c>
      <c r="U39" s="501"/>
      <c r="V39" s="503">
        <v>852611.13899999997</v>
      </c>
      <c r="W39" s="503">
        <v>148566.09400000001</v>
      </c>
      <c r="X39" s="503">
        <v>1001177.233</v>
      </c>
      <c r="Y39" s="503" t="s">
        <v>536</v>
      </c>
      <c r="Z39" s="503">
        <v>0</v>
      </c>
      <c r="AA39" s="503">
        <v>0</v>
      </c>
      <c r="AB39" s="503">
        <v>0</v>
      </c>
      <c r="AC39" s="501"/>
      <c r="AD39" s="503">
        <v>1082988.057</v>
      </c>
      <c r="AE39" s="503">
        <v>56648.616999999998</v>
      </c>
      <c r="AF39" s="503">
        <v>1139636.675</v>
      </c>
      <c r="AG39" s="501"/>
      <c r="AH39" s="503">
        <v>841089.24800000002</v>
      </c>
      <c r="AI39" s="503">
        <v>571.85400000000004</v>
      </c>
      <c r="AJ39" s="503">
        <v>841661.10199999996</v>
      </c>
      <c r="AK39" s="503" t="s">
        <v>536</v>
      </c>
      <c r="AL39" s="503">
        <v>31741.401000000002</v>
      </c>
      <c r="AM39" s="503">
        <v>1189.547</v>
      </c>
      <c r="AN39" s="503">
        <v>32930.947999999997</v>
      </c>
      <c r="AO39" s="501"/>
      <c r="AP39" s="503">
        <v>221593.99600000001</v>
      </c>
      <c r="AQ39" s="503">
        <v>0.62</v>
      </c>
      <c r="AR39" s="503">
        <v>221594.617</v>
      </c>
      <c r="AS39" s="501"/>
      <c r="AT39" s="503">
        <v>33233.000999999997</v>
      </c>
      <c r="AU39" s="503">
        <v>156597.42600000001</v>
      </c>
      <c r="AV39" s="503">
        <v>189830.42800000001</v>
      </c>
      <c r="AW39" s="503" t="s">
        <v>536</v>
      </c>
      <c r="AX39" s="503">
        <v>83293.366999999998</v>
      </c>
      <c r="AY39" s="503">
        <v>0</v>
      </c>
      <c r="AZ39" s="503">
        <v>83293.366999999998</v>
      </c>
      <c r="BA39" s="501"/>
      <c r="BB39" s="503">
        <v>51454.02</v>
      </c>
      <c r="BC39" s="503">
        <v>0</v>
      </c>
      <c r="BD39" s="503">
        <v>51454.02</v>
      </c>
      <c r="BE39" s="501"/>
      <c r="BF39" s="503">
        <v>0</v>
      </c>
      <c r="BG39" s="503">
        <v>14952</v>
      </c>
      <c r="BH39" s="503">
        <v>14952</v>
      </c>
      <c r="BI39" s="503" t="s">
        <v>536</v>
      </c>
      <c r="BJ39" s="503">
        <v>0</v>
      </c>
      <c r="BK39" s="503">
        <v>0</v>
      </c>
      <c r="BL39" s="503">
        <v>0</v>
      </c>
      <c r="BM39" s="503"/>
      <c r="BN39" s="503">
        <v>0</v>
      </c>
      <c r="BO39" s="503">
        <v>43916.283000000003</v>
      </c>
      <c r="BP39" s="503">
        <v>43916.283000000003</v>
      </c>
      <c r="BQ39" s="503"/>
      <c r="BR39" s="503">
        <v>7162303.3189999992</v>
      </c>
      <c r="BS39" s="503">
        <v>995539.14700000011</v>
      </c>
      <c r="BT39" s="503">
        <v>8157842.470999998</v>
      </c>
      <c r="BU39" s="503" t="s">
        <v>536</v>
      </c>
      <c r="BV39" s="503">
        <v>2523345.6710000001</v>
      </c>
      <c r="BW39" s="503">
        <v>398005.73</v>
      </c>
      <c r="BX39" s="503">
        <v>2921351.4010000001</v>
      </c>
      <c r="BY39" s="503"/>
      <c r="BZ39" s="503">
        <v>7162303.3189999992</v>
      </c>
      <c r="CA39" s="503">
        <v>995539.14700000011</v>
      </c>
      <c r="CB39" s="503">
        <v>8157842.470999999</v>
      </c>
      <c r="CC39" s="24"/>
      <c r="CD39" s="24"/>
      <c r="CE39" s="24"/>
      <c r="CF39" s="24"/>
    </row>
    <row r="40" spans="1:84" s="499" customFormat="1" ht="9" customHeight="1">
      <c r="A40" s="503" t="s">
        <v>537</v>
      </c>
      <c r="B40" s="503">
        <v>1940510.3359999999</v>
      </c>
      <c r="C40" s="503">
        <v>575327.31999999995</v>
      </c>
      <c r="D40" s="503">
        <v>2515837.656</v>
      </c>
      <c r="E40" s="503"/>
      <c r="F40" s="503">
        <v>37917.561000000002</v>
      </c>
      <c r="G40" s="503">
        <v>16135.432000000001</v>
      </c>
      <c r="H40" s="503">
        <v>54052.993999999999</v>
      </c>
      <c r="I40" s="503"/>
      <c r="J40" s="503">
        <v>1511060.6529999999</v>
      </c>
      <c r="K40" s="503">
        <v>505668.98700000002</v>
      </c>
      <c r="L40" s="503">
        <v>2016729.64</v>
      </c>
      <c r="M40" s="503" t="s">
        <v>537</v>
      </c>
      <c r="N40" s="503">
        <v>243344.31400000001</v>
      </c>
      <c r="O40" s="503">
        <v>73271.835000000006</v>
      </c>
      <c r="P40" s="503">
        <v>316616.14899999998</v>
      </c>
      <c r="Q40" s="501"/>
      <c r="R40" s="503">
        <v>279459.42800000001</v>
      </c>
      <c r="S40" s="503">
        <v>165944.67199999999</v>
      </c>
      <c r="T40" s="503">
        <v>445404.1</v>
      </c>
      <c r="U40" s="501"/>
      <c r="V40" s="503">
        <v>903348.33100000001</v>
      </c>
      <c r="W40" s="503">
        <v>589000.66799999995</v>
      </c>
      <c r="X40" s="503">
        <v>1492348.9990000001</v>
      </c>
      <c r="Y40" s="503" t="s">
        <v>537</v>
      </c>
      <c r="Z40" s="503">
        <v>0</v>
      </c>
      <c r="AA40" s="503">
        <v>0</v>
      </c>
      <c r="AB40" s="503">
        <v>0</v>
      </c>
      <c r="AC40" s="501"/>
      <c r="AD40" s="503">
        <v>364409.38900000002</v>
      </c>
      <c r="AE40" s="503">
        <v>155944.11499999999</v>
      </c>
      <c r="AF40" s="503">
        <v>520353.50400000002</v>
      </c>
      <c r="AG40" s="501"/>
      <c r="AH40" s="503">
        <v>91803.24</v>
      </c>
      <c r="AI40" s="503">
        <v>2832.739</v>
      </c>
      <c r="AJ40" s="503">
        <v>94635.98</v>
      </c>
      <c r="AK40" s="503" t="s">
        <v>537</v>
      </c>
      <c r="AL40" s="503">
        <v>61930.110999999997</v>
      </c>
      <c r="AM40" s="503">
        <v>27973.034</v>
      </c>
      <c r="AN40" s="503">
        <v>89903.145999999993</v>
      </c>
      <c r="AO40" s="501"/>
      <c r="AP40" s="503">
        <v>4134.2640000000001</v>
      </c>
      <c r="AQ40" s="503">
        <v>122.63800000000001</v>
      </c>
      <c r="AR40" s="503">
        <v>4256.902</v>
      </c>
      <c r="AS40" s="501"/>
      <c r="AT40" s="503">
        <v>5317.0469999999996</v>
      </c>
      <c r="AU40" s="503">
        <v>52820.832000000002</v>
      </c>
      <c r="AV40" s="503">
        <v>58137.88</v>
      </c>
      <c r="AW40" s="503" t="s">
        <v>537</v>
      </c>
      <c r="AX40" s="503">
        <v>3890.5189999999998</v>
      </c>
      <c r="AY40" s="503">
        <v>0</v>
      </c>
      <c r="AZ40" s="503">
        <v>3890.5189999999998</v>
      </c>
      <c r="BA40" s="501"/>
      <c r="BB40" s="503">
        <v>2492.8910000000001</v>
      </c>
      <c r="BC40" s="503">
        <v>0</v>
      </c>
      <c r="BD40" s="503">
        <v>2492.8910000000001</v>
      </c>
      <c r="BE40" s="501"/>
      <c r="BF40" s="503">
        <v>0</v>
      </c>
      <c r="BG40" s="503">
        <v>2233.4810000000002</v>
      </c>
      <c r="BH40" s="503">
        <v>2233.4810000000002</v>
      </c>
      <c r="BI40" s="503" t="s">
        <v>537</v>
      </c>
      <c r="BJ40" s="503">
        <v>0</v>
      </c>
      <c r="BK40" s="503">
        <v>0</v>
      </c>
      <c r="BL40" s="503">
        <v>0</v>
      </c>
      <c r="BM40" s="503"/>
      <c r="BN40" s="503">
        <v>0</v>
      </c>
      <c r="BO40" s="503">
        <v>0</v>
      </c>
      <c r="BP40" s="503">
        <v>0</v>
      </c>
      <c r="BQ40" s="503"/>
      <c r="BR40" s="503">
        <v>5449618.0840000007</v>
      </c>
      <c r="BS40" s="503">
        <v>2167275.753</v>
      </c>
      <c r="BT40" s="503">
        <v>7616893.8409999991</v>
      </c>
      <c r="BU40" s="503" t="s">
        <v>537</v>
      </c>
      <c r="BV40" s="503">
        <v>1511060.6529999999</v>
      </c>
      <c r="BW40" s="503">
        <v>505668.98700000002</v>
      </c>
      <c r="BX40" s="503">
        <v>2016729.64</v>
      </c>
      <c r="BY40" s="503"/>
      <c r="BZ40" s="503">
        <v>5449618.0840000007</v>
      </c>
      <c r="CA40" s="503">
        <v>2167275.753</v>
      </c>
      <c r="CB40" s="503">
        <v>7616893.8409999991</v>
      </c>
      <c r="CC40" s="24"/>
      <c r="CD40" s="24"/>
      <c r="CE40" s="24"/>
      <c r="CF40" s="24"/>
    </row>
    <row r="41" spans="1:84" s="499" customFormat="1" ht="9" customHeight="1">
      <c r="A41" s="504" t="s">
        <v>521</v>
      </c>
      <c r="B41" s="505">
        <v>-3533106.3330000001</v>
      </c>
      <c r="C41" s="505">
        <v>-1179921.0220000001</v>
      </c>
      <c r="D41" s="505">
        <v>-4713027.3559999997</v>
      </c>
      <c r="E41" s="505"/>
      <c r="F41" s="505">
        <v>-120150.32</v>
      </c>
      <c r="G41" s="505">
        <v>-14588.791999999999</v>
      </c>
      <c r="H41" s="505">
        <v>-134739.11199999999</v>
      </c>
      <c r="I41" s="505"/>
      <c r="J41" s="505">
        <v>-5905484.3210000005</v>
      </c>
      <c r="K41" s="505">
        <v>-1203592.1410000001</v>
      </c>
      <c r="L41" s="505">
        <v>-7109076.4630000005</v>
      </c>
      <c r="M41" s="504" t="s">
        <v>521</v>
      </c>
      <c r="N41" s="505">
        <v>-699964.96299999999</v>
      </c>
      <c r="O41" s="505">
        <v>-125268.497</v>
      </c>
      <c r="P41" s="505">
        <v>-825233.46100000001</v>
      </c>
      <c r="Q41" s="505"/>
      <c r="R41" s="505">
        <v>-477392.68800000002</v>
      </c>
      <c r="S41" s="505">
        <v>-338695.13699999999</v>
      </c>
      <c r="T41" s="505">
        <v>-816087.82499999995</v>
      </c>
      <c r="U41" s="505"/>
      <c r="V41" s="505">
        <v>-3135318.0290000001</v>
      </c>
      <c r="W41" s="505">
        <v>-808192.18200000003</v>
      </c>
      <c r="X41" s="505">
        <v>-3943510.2119999998</v>
      </c>
      <c r="Y41" s="504" t="s">
        <v>521</v>
      </c>
      <c r="Z41" s="505">
        <v>-23812.494999999999</v>
      </c>
      <c r="AA41" s="505">
        <v>-5301.991</v>
      </c>
      <c r="AB41" s="505">
        <v>-29114.486000000001</v>
      </c>
      <c r="AC41" s="505"/>
      <c r="AD41" s="505">
        <v>-1952359.1580000001</v>
      </c>
      <c r="AE41" s="505">
        <v>-326324.92700000003</v>
      </c>
      <c r="AF41" s="505">
        <v>-2278684.085</v>
      </c>
      <c r="AG41" s="505"/>
      <c r="AH41" s="505">
        <v>-1112331.2949999999</v>
      </c>
      <c r="AI41" s="505">
        <v>-6791.1530000000002</v>
      </c>
      <c r="AJ41" s="505">
        <v>-1119122.449</v>
      </c>
      <c r="AK41" s="504" t="s">
        <v>521</v>
      </c>
      <c r="AL41" s="505">
        <v>-147789.99</v>
      </c>
      <c r="AM41" s="505">
        <v>-75357.608999999997</v>
      </c>
      <c r="AN41" s="505">
        <v>-223147.59899999999</v>
      </c>
      <c r="AO41" s="505"/>
      <c r="AP41" s="505">
        <v>-360063.53499999997</v>
      </c>
      <c r="AQ41" s="505">
        <v>-124.82</v>
      </c>
      <c r="AR41" s="505">
        <v>-360188.35600000003</v>
      </c>
      <c r="AS41" s="505"/>
      <c r="AT41" s="505">
        <v>-245413.065</v>
      </c>
      <c r="AU41" s="505">
        <v>0</v>
      </c>
      <c r="AV41" s="505">
        <v>-245413.065</v>
      </c>
      <c r="AW41" s="504" t="s">
        <v>521</v>
      </c>
      <c r="AX41" s="505">
        <v>-141640.54500000001</v>
      </c>
      <c r="AY41" s="505">
        <v>0</v>
      </c>
      <c r="AZ41" s="505">
        <v>-141640.54500000001</v>
      </c>
      <c r="BA41" s="505"/>
      <c r="BB41" s="505">
        <v>-73821.664000000004</v>
      </c>
      <c r="BC41" s="505">
        <v>-679.06100000000004</v>
      </c>
      <c r="BD41" s="505">
        <v>-74500.725999999995</v>
      </c>
      <c r="BE41" s="505"/>
      <c r="BF41" s="505">
        <v>-1562.08</v>
      </c>
      <c r="BG41" s="505">
        <v>-11192.459000000001</v>
      </c>
      <c r="BH41" s="505">
        <v>-12754.54</v>
      </c>
      <c r="BI41" s="504" t="s">
        <v>521</v>
      </c>
      <c r="BJ41" s="505">
        <v>-4287</v>
      </c>
      <c r="BK41" s="505">
        <v>-1022.867</v>
      </c>
      <c r="BL41" s="505">
        <v>-5309.8670000000002</v>
      </c>
      <c r="BM41" s="505"/>
      <c r="BN41" s="505">
        <v>-3529.0410000000002</v>
      </c>
      <c r="BO41" s="505">
        <v>-15654.088</v>
      </c>
      <c r="BP41" s="505">
        <v>-19183.129000000001</v>
      </c>
      <c r="BQ41" s="505"/>
      <c r="BR41" s="505">
        <v>-17938026.522</v>
      </c>
      <c r="BS41" s="505">
        <v>-4112706.7460000003</v>
      </c>
      <c r="BT41" s="505">
        <v>-22050733.276000001</v>
      </c>
      <c r="BU41" s="504" t="s">
        <v>521</v>
      </c>
      <c r="BV41" s="505">
        <v>-5905484.3210000005</v>
      </c>
      <c r="BW41" s="505">
        <v>-1203593.8230000001</v>
      </c>
      <c r="BX41" s="505">
        <v>-7109078.1449999996</v>
      </c>
      <c r="BY41" s="505"/>
      <c r="BZ41" s="505">
        <v>-17938026.522</v>
      </c>
      <c r="CA41" s="505">
        <v>-4112708.4280000003</v>
      </c>
      <c r="CB41" s="505">
        <v>-22050734.958000001</v>
      </c>
      <c r="CC41" s="24"/>
      <c r="CD41" s="24"/>
      <c r="CE41" s="24"/>
      <c r="CF41" s="24"/>
    </row>
    <row r="42" spans="1:84" s="499" customFormat="1" ht="9" customHeight="1">
      <c r="A42" s="504" t="s">
        <v>538</v>
      </c>
      <c r="B42" s="505">
        <v>-78380.034</v>
      </c>
      <c r="C42" s="505">
        <v>-22880.894</v>
      </c>
      <c r="D42" s="505">
        <v>-101260.928</v>
      </c>
      <c r="E42" s="505"/>
      <c r="F42" s="505">
        <v>-638.96400000000006</v>
      </c>
      <c r="G42" s="505">
        <v>-347.54</v>
      </c>
      <c r="H42" s="505">
        <v>-986.505</v>
      </c>
      <c r="I42" s="505"/>
      <c r="J42" s="505">
        <v>-57625.622000000003</v>
      </c>
      <c r="K42" s="505">
        <v>-29416.986000000001</v>
      </c>
      <c r="L42" s="505">
        <v>-87042.608999999997</v>
      </c>
      <c r="M42" s="504" t="s">
        <v>538</v>
      </c>
      <c r="N42" s="505">
        <v>-11809.941000000001</v>
      </c>
      <c r="O42" s="505">
        <v>-7880.0789999999997</v>
      </c>
      <c r="P42" s="505">
        <v>-19690.021000000001</v>
      </c>
      <c r="Q42" s="505"/>
      <c r="R42" s="505">
        <v>-12449.097</v>
      </c>
      <c r="S42" s="505">
        <v>-6293.03</v>
      </c>
      <c r="T42" s="505">
        <v>-18742.128000000001</v>
      </c>
      <c r="U42" s="505"/>
      <c r="V42" s="505">
        <v>-18526.751</v>
      </c>
      <c r="W42" s="505">
        <v>-9867.348</v>
      </c>
      <c r="X42" s="505">
        <v>-28394.098999999998</v>
      </c>
      <c r="Y42" s="504" t="s">
        <v>538</v>
      </c>
      <c r="Z42" s="505">
        <v>0</v>
      </c>
      <c r="AA42" s="505">
        <v>0</v>
      </c>
      <c r="AB42" s="505">
        <v>0</v>
      </c>
      <c r="AC42" s="505"/>
      <c r="AD42" s="505">
        <v>-28458.880000000001</v>
      </c>
      <c r="AE42" s="505">
        <v>-9528.4380000000001</v>
      </c>
      <c r="AF42" s="505">
        <v>-37987.317999999999</v>
      </c>
      <c r="AG42" s="505"/>
      <c r="AH42" s="505">
        <v>-38194.639999999999</v>
      </c>
      <c r="AI42" s="505">
        <v>-86.441000000000003</v>
      </c>
      <c r="AJ42" s="505">
        <v>-38281.082000000002</v>
      </c>
      <c r="AK42" s="504" t="s">
        <v>538</v>
      </c>
      <c r="AL42" s="505">
        <v>-1362.5989999999999</v>
      </c>
      <c r="AM42" s="505">
        <v>-1141.827</v>
      </c>
      <c r="AN42" s="505">
        <v>-2504.4270000000001</v>
      </c>
      <c r="AO42" s="505"/>
      <c r="AP42" s="505">
        <v>-11625.705</v>
      </c>
      <c r="AQ42" s="505">
        <v>0</v>
      </c>
      <c r="AR42" s="505">
        <v>-11625.705</v>
      </c>
      <c r="AS42" s="505"/>
      <c r="AT42" s="505">
        <v>-2575.7330000000002</v>
      </c>
      <c r="AU42" s="505">
        <v>-3398.69</v>
      </c>
      <c r="AV42" s="505">
        <v>-5974.424</v>
      </c>
      <c r="AW42" s="504" t="s">
        <v>538</v>
      </c>
      <c r="AX42" s="505">
        <v>-938.89700000000005</v>
      </c>
      <c r="AY42" s="505">
        <v>0</v>
      </c>
      <c r="AZ42" s="505">
        <v>-938.89700000000005</v>
      </c>
      <c r="BA42" s="505"/>
      <c r="BB42" s="505">
        <v>-2686.759</v>
      </c>
      <c r="BC42" s="505">
        <v>0</v>
      </c>
      <c r="BD42" s="505">
        <v>-2686.759</v>
      </c>
      <c r="BE42" s="505"/>
      <c r="BF42" s="505">
        <v>-46.695999999999998</v>
      </c>
      <c r="BG42" s="505">
        <v>-831.75099999999998</v>
      </c>
      <c r="BH42" s="505">
        <v>-878.44799999999998</v>
      </c>
      <c r="BI42" s="504" t="s">
        <v>538</v>
      </c>
      <c r="BJ42" s="505">
        <v>0</v>
      </c>
      <c r="BK42" s="505">
        <v>-56.805999999999997</v>
      </c>
      <c r="BL42" s="505">
        <v>-56.805999999999997</v>
      </c>
      <c r="BM42" s="505"/>
      <c r="BN42" s="505">
        <v>-610.24400000000003</v>
      </c>
      <c r="BO42" s="505">
        <v>-397.88600000000002</v>
      </c>
      <c r="BP42" s="505">
        <v>-1008.13</v>
      </c>
      <c r="BQ42" s="505"/>
      <c r="BR42" s="505">
        <v>-265930.56200000003</v>
      </c>
      <c r="BS42" s="505">
        <v>-92127.716</v>
      </c>
      <c r="BT42" s="505">
        <v>-358058.28600000002</v>
      </c>
      <c r="BU42" s="504" t="s">
        <v>538</v>
      </c>
      <c r="BV42" s="505">
        <v>-57625.622000000003</v>
      </c>
      <c r="BW42" s="505">
        <v>-33549.082999999999</v>
      </c>
      <c r="BX42" s="505">
        <v>-91174.706000000006</v>
      </c>
      <c r="BY42" s="505"/>
      <c r="BZ42" s="505">
        <v>-265930.56200000003</v>
      </c>
      <c r="CA42" s="505">
        <v>-96259.812999999995</v>
      </c>
      <c r="CB42" s="505">
        <v>-362190.38300000003</v>
      </c>
      <c r="CC42" s="24"/>
      <c r="CD42" s="24"/>
      <c r="CE42" s="24"/>
      <c r="CF42" s="24"/>
    </row>
    <row r="43" spans="1:84" s="35" customFormat="1" ht="4.3499999999999996" customHeight="1">
      <c r="A43" s="504"/>
      <c r="B43" s="501"/>
      <c r="C43" s="501"/>
      <c r="D43" s="501"/>
      <c r="E43" s="501"/>
      <c r="F43" s="501"/>
      <c r="G43" s="501"/>
      <c r="H43" s="501"/>
      <c r="I43" s="501"/>
      <c r="J43" s="501"/>
      <c r="K43" s="501"/>
      <c r="L43" s="501"/>
      <c r="M43" s="504"/>
      <c r="N43" s="501"/>
      <c r="O43" s="501"/>
      <c r="P43" s="501"/>
      <c r="Q43" s="501"/>
      <c r="R43" s="501"/>
      <c r="S43" s="501"/>
      <c r="T43" s="501"/>
      <c r="U43" s="501"/>
      <c r="V43" s="501"/>
      <c r="W43" s="501"/>
      <c r="X43" s="501"/>
      <c r="Y43" s="504"/>
      <c r="Z43" s="501"/>
      <c r="AA43" s="501"/>
      <c r="AB43" s="501"/>
      <c r="AC43" s="501"/>
      <c r="AD43" s="501"/>
      <c r="AE43" s="501"/>
      <c r="AF43" s="501"/>
      <c r="AG43" s="501"/>
      <c r="AH43" s="501"/>
      <c r="AI43" s="501"/>
      <c r="AJ43" s="501"/>
      <c r="AK43" s="504"/>
      <c r="AL43" s="501"/>
      <c r="AM43" s="501"/>
      <c r="AN43" s="501"/>
      <c r="AO43" s="501"/>
      <c r="AP43" s="501"/>
      <c r="AQ43" s="501"/>
      <c r="AR43" s="501"/>
      <c r="AS43" s="501"/>
      <c r="AT43" s="501"/>
      <c r="AU43" s="501"/>
      <c r="AV43" s="501"/>
      <c r="AW43" s="504"/>
      <c r="AX43" s="501"/>
      <c r="AY43" s="501"/>
      <c r="AZ43" s="501"/>
      <c r="BA43" s="501"/>
      <c r="BB43" s="501"/>
      <c r="BC43" s="501"/>
      <c r="BD43" s="501"/>
      <c r="BE43" s="501"/>
      <c r="BF43" s="501"/>
      <c r="BG43" s="501"/>
      <c r="BH43" s="501"/>
      <c r="BI43" s="504"/>
      <c r="BJ43" s="501"/>
      <c r="BK43" s="501"/>
      <c r="BL43" s="501"/>
      <c r="BM43" s="501"/>
      <c r="BN43" s="501"/>
      <c r="BO43" s="501"/>
      <c r="BP43" s="501"/>
      <c r="BQ43" s="501"/>
      <c r="BR43" s="501"/>
      <c r="BS43" s="501"/>
      <c r="BT43" s="501"/>
      <c r="BU43" s="504"/>
      <c r="BV43" s="501"/>
      <c r="BW43" s="501"/>
      <c r="BX43" s="501"/>
      <c r="BY43" s="501"/>
      <c r="BZ43" s="501"/>
      <c r="CA43" s="501"/>
      <c r="CB43" s="501"/>
      <c r="CC43" s="18"/>
      <c r="CD43" s="18"/>
      <c r="CE43" s="18"/>
      <c r="CF43" s="18"/>
    </row>
    <row r="44" spans="1:84" s="499" customFormat="1" ht="9" customHeight="1">
      <c r="A44" s="504" t="s">
        <v>539</v>
      </c>
      <c r="B44" s="505">
        <v>862314.897</v>
      </c>
      <c r="C44" s="505">
        <v>659114.96100000001</v>
      </c>
      <c r="D44" s="505">
        <v>1521429.8589999999</v>
      </c>
      <c r="E44" s="505"/>
      <c r="F44" s="505">
        <v>3793.9259999999999</v>
      </c>
      <c r="G44" s="505">
        <v>191.553</v>
      </c>
      <c r="H44" s="505">
        <v>3985.48</v>
      </c>
      <c r="I44" s="505"/>
      <c r="J44" s="505">
        <v>1623283.2520000001</v>
      </c>
      <c r="K44" s="505">
        <v>2011133.8670000001</v>
      </c>
      <c r="L44" s="505">
        <v>3634417.1189999999</v>
      </c>
      <c r="M44" s="504" t="s">
        <v>539</v>
      </c>
      <c r="N44" s="505">
        <v>61141.525999999998</v>
      </c>
      <c r="O44" s="505">
        <v>1841.2729999999999</v>
      </c>
      <c r="P44" s="505">
        <v>62982.798999999999</v>
      </c>
      <c r="Q44" s="505"/>
      <c r="R44" s="505">
        <v>112597.071</v>
      </c>
      <c r="S44" s="505">
        <v>3639.8020000000001</v>
      </c>
      <c r="T44" s="505">
        <v>116236.874</v>
      </c>
      <c r="U44" s="505"/>
      <c r="V44" s="505">
        <v>1734045.473</v>
      </c>
      <c r="W44" s="505">
        <v>119905.47100000001</v>
      </c>
      <c r="X44" s="505">
        <v>1853950.9450000001</v>
      </c>
      <c r="Y44" s="504" t="s">
        <v>539</v>
      </c>
      <c r="Z44" s="505">
        <v>101514.959</v>
      </c>
      <c r="AA44" s="505">
        <v>4195.3249999999998</v>
      </c>
      <c r="AB44" s="505">
        <v>105710.285</v>
      </c>
      <c r="AC44" s="505"/>
      <c r="AD44" s="505">
        <v>291086.67700000003</v>
      </c>
      <c r="AE44" s="505">
        <v>478314.337</v>
      </c>
      <c r="AF44" s="505">
        <v>769401.01500000001</v>
      </c>
      <c r="AG44" s="505"/>
      <c r="AH44" s="505">
        <v>45882.995000000003</v>
      </c>
      <c r="AI44" s="505">
        <v>1137.152</v>
      </c>
      <c r="AJ44" s="505">
        <v>47020.148000000001</v>
      </c>
      <c r="AK44" s="504" t="s">
        <v>539</v>
      </c>
      <c r="AL44" s="505">
        <v>7254.9549999999999</v>
      </c>
      <c r="AM44" s="505">
        <v>2223.84</v>
      </c>
      <c r="AN44" s="505">
        <v>9478.7950000000001</v>
      </c>
      <c r="AO44" s="505"/>
      <c r="AP44" s="505">
        <v>124212.361</v>
      </c>
      <c r="AQ44" s="505">
        <v>490.91399999999999</v>
      </c>
      <c r="AR44" s="505">
        <v>124703.276</v>
      </c>
      <c r="AS44" s="505"/>
      <c r="AT44" s="505">
        <v>140057.81899999999</v>
      </c>
      <c r="AU44" s="505">
        <v>348439.761</v>
      </c>
      <c r="AV44" s="505">
        <v>488497.58100000001</v>
      </c>
      <c r="AW44" s="504" t="s">
        <v>539</v>
      </c>
      <c r="AX44" s="505">
        <v>24104.651999999998</v>
      </c>
      <c r="AY44" s="505">
        <v>95.042000000000002</v>
      </c>
      <c r="AZ44" s="505">
        <v>24199.694</v>
      </c>
      <c r="BA44" s="505"/>
      <c r="BB44" s="505">
        <v>31362.172999999999</v>
      </c>
      <c r="BC44" s="505">
        <v>105.34099999999999</v>
      </c>
      <c r="BD44" s="505">
        <v>31467.513999999999</v>
      </c>
      <c r="BE44" s="505"/>
      <c r="BF44" s="505">
        <v>86.513000000000005</v>
      </c>
      <c r="BG44" s="505">
        <v>2427.3359999999998</v>
      </c>
      <c r="BH44" s="505">
        <v>2513.8490000000002</v>
      </c>
      <c r="BI44" s="504" t="s">
        <v>539</v>
      </c>
      <c r="BJ44" s="505">
        <v>606.90800000000002</v>
      </c>
      <c r="BK44" s="505">
        <v>492.81700000000001</v>
      </c>
      <c r="BL44" s="505">
        <v>1099.7249999999999</v>
      </c>
      <c r="BM44" s="505"/>
      <c r="BN44" s="505">
        <v>12906.117</v>
      </c>
      <c r="BO44" s="505">
        <v>7991.2759999999998</v>
      </c>
      <c r="BP44" s="505">
        <v>20897.394</v>
      </c>
      <c r="BQ44" s="505"/>
      <c r="BR44" s="505">
        <v>5176252.2740000002</v>
      </c>
      <c r="BS44" s="505">
        <v>3641740.0679999995</v>
      </c>
      <c r="BT44" s="505">
        <v>8817992.3519999981</v>
      </c>
      <c r="BU44" s="504" t="s">
        <v>539</v>
      </c>
      <c r="BV44" s="505">
        <v>1623283.2520000001</v>
      </c>
      <c r="BW44" s="505">
        <v>2012537.5930000001</v>
      </c>
      <c r="BX44" s="505">
        <v>3635820.8450000002</v>
      </c>
      <c r="BY44" s="505"/>
      <c r="BZ44" s="505">
        <v>5176252.2740000002</v>
      </c>
      <c r="CA44" s="505">
        <v>3643143.7939999998</v>
      </c>
      <c r="CB44" s="505">
        <v>8819396.0779999979</v>
      </c>
      <c r="CC44" s="24"/>
      <c r="CD44" s="24"/>
      <c r="CE44" s="24"/>
      <c r="CF44" s="24"/>
    </row>
    <row r="45" spans="1:84" s="35" customFormat="1" ht="4.3499999999999996" customHeight="1">
      <c r="A45" s="504"/>
      <c r="B45" s="505"/>
      <c r="C45" s="505"/>
      <c r="D45" s="505"/>
      <c r="E45" s="505"/>
      <c r="F45" s="505"/>
      <c r="G45" s="505"/>
      <c r="H45" s="505"/>
      <c r="I45" s="505"/>
      <c r="J45" s="505"/>
      <c r="K45" s="505"/>
      <c r="L45" s="505"/>
      <c r="M45" s="504"/>
      <c r="N45" s="505"/>
      <c r="O45" s="505"/>
      <c r="P45" s="505"/>
      <c r="Q45" s="501"/>
      <c r="R45" s="505"/>
      <c r="S45" s="505"/>
      <c r="T45" s="505"/>
      <c r="U45" s="501"/>
      <c r="V45" s="505"/>
      <c r="W45" s="505"/>
      <c r="X45" s="505"/>
      <c r="Y45" s="504"/>
      <c r="Z45" s="505"/>
      <c r="AA45" s="505"/>
      <c r="AB45" s="505"/>
      <c r="AC45" s="501"/>
      <c r="AD45" s="505"/>
      <c r="AE45" s="505"/>
      <c r="AF45" s="505"/>
      <c r="AG45" s="501"/>
      <c r="AH45" s="505"/>
      <c r="AI45" s="505"/>
      <c r="AJ45" s="505"/>
      <c r="AK45" s="504"/>
      <c r="AL45" s="505"/>
      <c r="AM45" s="505"/>
      <c r="AN45" s="505"/>
      <c r="AO45" s="501"/>
      <c r="AP45" s="505"/>
      <c r="AQ45" s="505"/>
      <c r="AR45" s="505"/>
      <c r="AS45" s="501"/>
      <c r="AT45" s="505"/>
      <c r="AU45" s="505"/>
      <c r="AV45" s="505"/>
      <c r="AW45" s="504"/>
      <c r="AX45" s="505"/>
      <c r="AY45" s="505"/>
      <c r="AZ45" s="505"/>
      <c r="BA45" s="501"/>
      <c r="BB45" s="505"/>
      <c r="BC45" s="505"/>
      <c r="BD45" s="505"/>
      <c r="BE45" s="501"/>
      <c r="BF45" s="505"/>
      <c r="BG45" s="505"/>
      <c r="BH45" s="505"/>
      <c r="BI45" s="504"/>
      <c r="BJ45" s="505"/>
      <c r="BK45" s="505"/>
      <c r="BL45" s="505"/>
      <c r="BM45" s="505"/>
      <c r="BN45" s="505"/>
      <c r="BO45" s="505"/>
      <c r="BP45" s="505"/>
      <c r="BQ45" s="505"/>
      <c r="BR45" s="505"/>
      <c r="BS45" s="505"/>
      <c r="BT45" s="505"/>
      <c r="BU45" s="504"/>
      <c r="BV45" s="505"/>
      <c r="BW45" s="505"/>
      <c r="BX45" s="505"/>
      <c r="BY45" s="505"/>
      <c r="BZ45" s="505"/>
      <c r="CA45" s="505"/>
      <c r="CB45" s="505"/>
      <c r="CC45" s="18"/>
      <c r="CD45" s="18"/>
      <c r="CE45" s="18"/>
      <c r="CF45" s="18"/>
    </row>
    <row r="46" spans="1:84" s="499" customFormat="1" ht="9" customHeight="1">
      <c r="A46" s="496" t="s">
        <v>540</v>
      </c>
      <c r="B46" s="497">
        <v>483418.61599999998</v>
      </c>
      <c r="C46" s="497">
        <v>249846.14</v>
      </c>
      <c r="D46" s="497">
        <v>733264.75600000005</v>
      </c>
      <c r="E46" s="497"/>
      <c r="F46" s="497">
        <v>11252.503000000001</v>
      </c>
      <c r="G46" s="497">
        <v>1831.5409999999999</v>
      </c>
      <c r="H46" s="497">
        <v>13084.045</v>
      </c>
      <c r="I46" s="497"/>
      <c r="J46" s="497">
        <v>675528.19200000004</v>
      </c>
      <c r="K46" s="497">
        <v>478450.99400000001</v>
      </c>
      <c r="L46" s="497">
        <v>1153979.186</v>
      </c>
      <c r="M46" s="496" t="s">
        <v>540</v>
      </c>
      <c r="N46" s="497">
        <v>85879.021999999997</v>
      </c>
      <c r="O46" s="497">
        <v>22447.155999999999</v>
      </c>
      <c r="P46" s="497">
        <v>108326.179</v>
      </c>
      <c r="Q46" s="497"/>
      <c r="R46" s="497">
        <v>87693.523000000001</v>
      </c>
      <c r="S46" s="497">
        <v>55996.057000000001</v>
      </c>
      <c r="T46" s="497">
        <v>143689.58100000001</v>
      </c>
      <c r="U46" s="497"/>
      <c r="V46" s="497">
        <v>248058.92600000001</v>
      </c>
      <c r="W46" s="497">
        <v>141930.6</v>
      </c>
      <c r="X46" s="497">
        <v>389989.527</v>
      </c>
      <c r="Y46" s="496" t="s">
        <v>540</v>
      </c>
      <c r="Z46" s="497">
        <v>23807.383000000002</v>
      </c>
      <c r="AA46" s="497">
        <v>8489.7440000000006</v>
      </c>
      <c r="AB46" s="497">
        <v>32297.128000000001</v>
      </c>
      <c r="AC46" s="497"/>
      <c r="AD46" s="497">
        <v>285819.06199999998</v>
      </c>
      <c r="AE46" s="497">
        <v>178953.15599999999</v>
      </c>
      <c r="AF46" s="497">
        <v>464772.21899999998</v>
      </c>
      <c r="AG46" s="497"/>
      <c r="AH46" s="497">
        <v>144397.27900000001</v>
      </c>
      <c r="AI46" s="497">
        <v>857.39200000000005</v>
      </c>
      <c r="AJ46" s="497">
        <v>145254.67199999999</v>
      </c>
      <c r="AK46" s="496" t="s">
        <v>540</v>
      </c>
      <c r="AL46" s="497">
        <v>12102.295</v>
      </c>
      <c r="AM46" s="497">
        <v>8576.98</v>
      </c>
      <c r="AN46" s="497">
        <v>20679.275000000001</v>
      </c>
      <c r="AO46" s="497"/>
      <c r="AP46" s="497">
        <v>45582.917000000001</v>
      </c>
      <c r="AQ46" s="497">
        <v>14.412000000000001</v>
      </c>
      <c r="AR46" s="497">
        <v>45597.328999999998</v>
      </c>
      <c r="AS46" s="497"/>
      <c r="AT46" s="497">
        <v>24917.112000000001</v>
      </c>
      <c r="AU46" s="497">
        <v>57560.224000000002</v>
      </c>
      <c r="AV46" s="497">
        <v>82477.337</v>
      </c>
      <c r="AW46" s="496" t="s">
        <v>540</v>
      </c>
      <c r="AX46" s="497">
        <v>25246.347000000002</v>
      </c>
      <c r="AY46" s="497">
        <v>1.6120000000000001</v>
      </c>
      <c r="AZ46" s="497">
        <v>25247.96</v>
      </c>
      <c r="BA46" s="497"/>
      <c r="BB46" s="497">
        <v>16192.316999999999</v>
      </c>
      <c r="BC46" s="497">
        <v>2163.3719999999998</v>
      </c>
      <c r="BD46" s="497">
        <v>18355.688999999998</v>
      </c>
      <c r="BE46" s="497"/>
      <c r="BF46" s="497">
        <v>2587.8420000000001</v>
      </c>
      <c r="BG46" s="497">
        <v>11364.003000000001</v>
      </c>
      <c r="BH46" s="497">
        <v>13951.846</v>
      </c>
      <c r="BI46" s="496" t="s">
        <v>540</v>
      </c>
      <c r="BJ46" s="497">
        <v>756.72799999999995</v>
      </c>
      <c r="BK46" s="497">
        <v>1883.9760000000001</v>
      </c>
      <c r="BL46" s="497">
        <v>2640.7040000000002</v>
      </c>
      <c r="BM46" s="497"/>
      <c r="BN46" s="497">
        <v>6353.3670000000002</v>
      </c>
      <c r="BO46" s="497">
        <v>4917.1239999999998</v>
      </c>
      <c r="BP46" s="497">
        <v>11270.491</v>
      </c>
      <c r="BQ46" s="497"/>
      <c r="BR46" s="497">
        <v>2179593.4310000003</v>
      </c>
      <c r="BS46" s="497">
        <v>1225284.483</v>
      </c>
      <c r="BT46" s="497">
        <v>3404877.9239999992</v>
      </c>
      <c r="BU46" s="496" t="s">
        <v>540</v>
      </c>
      <c r="BV46" s="497">
        <v>675528.22499999998</v>
      </c>
      <c r="BW46" s="497">
        <v>498351.50799999997</v>
      </c>
      <c r="BX46" s="497">
        <v>1173879.733</v>
      </c>
      <c r="BY46" s="497"/>
      <c r="BZ46" s="497">
        <v>2179593.4640000002</v>
      </c>
      <c r="CA46" s="497">
        <v>1245184.997</v>
      </c>
      <c r="CB46" s="497">
        <v>3424778.470999999</v>
      </c>
      <c r="CC46" s="24"/>
      <c r="CD46" s="24"/>
      <c r="CE46" s="24"/>
      <c r="CF46" s="24"/>
    </row>
    <row r="47" spans="1:84" s="499" customFormat="1" ht="9" customHeight="1">
      <c r="A47" s="508" t="s">
        <v>541</v>
      </c>
      <c r="B47" s="501">
        <v>293.303</v>
      </c>
      <c r="C47" s="501">
        <v>31572.642</v>
      </c>
      <c r="D47" s="501">
        <v>31865.946</v>
      </c>
      <c r="E47" s="501"/>
      <c r="F47" s="501">
        <v>15.135999999999999</v>
      </c>
      <c r="G47" s="501">
        <v>0</v>
      </c>
      <c r="H47" s="501">
        <v>15.135999999999999</v>
      </c>
      <c r="I47" s="501"/>
      <c r="J47" s="501">
        <v>190.38900000000001</v>
      </c>
      <c r="K47" s="501">
        <v>64531.355000000003</v>
      </c>
      <c r="L47" s="501">
        <v>64721.743999999999</v>
      </c>
      <c r="M47" s="508" t="s">
        <v>541</v>
      </c>
      <c r="N47" s="501">
        <v>39.686</v>
      </c>
      <c r="O47" s="501">
        <v>2334.9650000000001</v>
      </c>
      <c r="P47" s="501">
        <v>2374.652</v>
      </c>
      <c r="Q47" s="501"/>
      <c r="R47" s="501">
        <v>6618.9</v>
      </c>
      <c r="S47" s="501">
        <v>7763.9440000000004</v>
      </c>
      <c r="T47" s="501">
        <v>14382.843999999999</v>
      </c>
      <c r="U47" s="501"/>
      <c r="V47" s="501">
        <v>0</v>
      </c>
      <c r="W47" s="501">
        <v>20026.705000000002</v>
      </c>
      <c r="X47" s="501">
        <v>20026.705000000002</v>
      </c>
      <c r="Y47" s="508" t="s">
        <v>541</v>
      </c>
      <c r="Z47" s="501">
        <v>80.334000000000003</v>
      </c>
      <c r="AA47" s="501">
        <v>155.73099999999999</v>
      </c>
      <c r="AB47" s="501">
        <v>236.065</v>
      </c>
      <c r="AC47" s="501"/>
      <c r="AD47" s="501">
        <v>15.398999999999999</v>
      </c>
      <c r="AE47" s="501">
        <v>17974.902999999998</v>
      </c>
      <c r="AF47" s="501">
        <v>17990.303</v>
      </c>
      <c r="AG47" s="501"/>
      <c r="AH47" s="501">
        <v>27.158999999999999</v>
      </c>
      <c r="AI47" s="501">
        <v>800.20899999999995</v>
      </c>
      <c r="AJ47" s="501">
        <v>827.36800000000005</v>
      </c>
      <c r="AK47" s="508" t="s">
        <v>541</v>
      </c>
      <c r="AL47" s="501">
        <v>0</v>
      </c>
      <c r="AM47" s="501">
        <v>904.79899999999998</v>
      </c>
      <c r="AN47" s="501">
        <v>904.79899999999998</v>
      </c>
      <c r="AO47" s="501"/>
      <c r="AP47" s="501">
        <v>1.1599999999999999</v>
      </c>
      <c r="AQ47" s="501">
        <v>14.071</v>
      </c>
      <c r="AR47" s="501">
        <v>15.231999999999999</v>
      </c>
      <c r="AS47" s="501"/>
      <c r="AT47" s="501">
        <v>0</v>
      </c>
      <c r="AU47" s="501">
        <v>5407.5370000000003</v>
      </c>
      <c r="AV47" s="501">
        <v>5407.5370000000003</v>
      </c>
      <c r="AW47" s="508" t="s">
        <v>541</v>
      </c>
      <c r="AX47" s="501">
        <v>133.65199999999999</v>
      </c>
      <c r="AY47" s="501">
        <v>1.6120000000000001</v>
      </c>
      <c r="AZ47" s="501">
        <v>135.26499999999999</v>
      </c>
      <c r="BA47" s="501"/>
      <c r="BB47" s="501">
        <v>40</v>
      </c>
      <c r="BC47" s="501">
        <v>9.9540000000000006</v>
      </c>
      <c r="BD47" s="501">
        <v>49.954000000000001</v>
      </c>
      <c r="BE47" s="501"/>
      <c r="BF47" s="501">
        <v>0</v>
      </c>
      <c r="BG47" s="501">
        <v>2018.9449999999999</v>
      </c>
      <c r="BH47" s="501">
        <v>2018.9449999999999</v>
      </c>
      <c r="BI47" s="508" t="s">
        <v>541</v>
      </c>
      <c r="BJ47" s="501">
        <v>16.654</v>
      </c>
      <c r="BK47" s="501">
        <v>183.54</v>
      </c>
      <c r="BL47" s="501">
        <v>200.19399999999999</v>
      </c>
      <c r="BM47" s="501"/>
      <c r="BN47" s="501">
        <v>0</v>
      </c>
      <c r="BO47" s="501">
        <v>49.085000000000001</v>
      </c>
      <c r="BP47" s="501">
        <v>49.085000000000001</v>
      </c>
      <c r="BQ47" s="501"/>
      <c r="BR47" s="501">
        <v>7471.7719999999999</v>
      </c>
      <c r="BS47" s="501">
        <v>153749.997</v>
      </c>
      <c r="BT47" s="501">
        <v>161221.774</v>
      </c>
      <c r="BU47" s="508" t="s">
        <v>541</v>
      </c>
      <c r="BV47" s="501">
        <v>190.38900000000001</v>
      </c>
      <c r="BW47" s="501">
        <v>70844.502999999997</v>
      </c>
      <c r="BX47" s="501">
        <v>71034.892999999996</v>
      </c>
      <c r="BY47" s="501"/>
      <c r="BZ47" s="501">
        <v>7471.7719999999999</v>
      </c>
      <c r="CA47" s="501">
        <v>160063.14499999999</v>
      </c>
      <c r="CB47" s="501">
        <v>167534.92300000001</v>
      </c>
      <c r="CC47" s="24"/>
      <c r="CD47" s="24"/>
      <c r="CE47" s="24"/>
      <c r="CF47" s="24"/>
    </row>
    <row r="48" spans="1:84" s="499" customFormat="1" ht="9" customHeight="1">
      <c r="A48" s="503" t="s">
        <v>542</v>
      </c>
      <c r="B48" s="501">
        <v>52.805</v>
      </c>
      <c r="C48" s="501">
        <v>0</v>
      </c>
      <c r="D48" s="501">
        <v>52.805</v>
      </c>
      <c r="E48" s="501"/>
      <c r="F48" s="501">
        <v>0</v>
      </c>
      <c r="G48" s="501">
        <v>0</v>
      </c>
      <c r="H48" s="501">
        <v>0</v>
      </c>
      <c r="I48" s="501"/>
      <c r="J48" s="501">
        <v>49.698999999999998</v>
      </c>
      <c r="K48" s="501">
        <v>-8.9999999999999993E-3</v>
      </c>
      <c r="L48" s="501">
        <v>49.689</v>
      </c>
      <c r="M48" s="503" t="s">
        <v>542</v>
      </c>
      <c r="N48" s="501">
        <v>0</v>
      </c>
      <c r="O48" s="501">
        <v>0</v>
      </c>
      <c r="P48" s="501">
        <v>0</v>
      </c>
      <c r="Q48" s="501"/>
      <c r="R48" s="501">
        <v>11.648</v>
      </c>
      <c r="S48" s="501">
        <v>0</v>
      </c>
      <c r="T48" s="501">
        <v>11.648</v>
      </c>
      <c r="U48" s="501"/>
      <c r="V48" s="501">
        <v>0</v>
      </c>
      <c r="W48" s="501">
        <v>0</v>
      </c>
      <c r="X48" s="501">
        <v>0</v>
      </c>
      <c r="Y48" s="503" t="s">
        <v>542</v>
      </c>
      <c r="Z48" s="501">
        <v>0</v>
      </c>
      <c r="AA48" s="501">
        <v>0</v>
      </c>
      <c r="AB48" s="501">
        <v>0</v>
      </c>
      <c r="AC48" s="501"/>
      <c r="AD48" s="501">
        <v>0</v>
      </c>
      <c r="AE48" s="501">
        <v>8.3390000000000004</v>
      </c>
      <c r="AF48" s="501">
        <v>8.3390000000000004</v>
      </c>
      <c r="AG48" s="501"/>
      <c r="AH48" s="501">
        <v>4.6589999999999998</v>
      </c>
      <c r="AI48" s="501">
        <v>0</v>
      </c>
      <c r="AJ48" s="501">
        <v>4.6589999999999998</v>
      </c>
      <c r="AK48" s="503" t="s">
        <v>542</v>
      </c>
      <c r="AL48" s="501">
        <v>9.3179999999999996</v>
      </c>
      <c r="AM48" s="501">
        <v>0</v>
      </c>
      <c r="AN48" s="501">
        <v>9.3179999999999996</v>
      </c>
      <c r="AO48" s="501"/>
      <c r="AP48" s="501">
        <v>13.045999999999999</v>
      </c>
      <c r="AQ48" s="501">
        <v>0</v>
      </c>
      <c r="AR48" s="501">
        <v>13.045999999999999</v>
      </c>
      <c r="AS48" s="501"/>
      <c r="AT48" s="501">
        <v>94.582999999999998</v>
      </c>
      <c r="AU48" s="501">
        <v>15.567</v>
      </c>
      <c r="AV48" s="501">
        <v>110.15</v>
      </c>
      <c r="AW48" s="503" t="s">
        <v>542</v>
      </c>
      <c r="AX48" s="501">
        <v>0</v>
      </c>
      <c r="AY48" s="501">
        <v>0</v>
      </c>
      <c r="AZ48" s="501">
        <v>0</v>
      </c>
      <c r="BA48" s="501"/>
      <c r="BB48" s="501">
        <v>0</v>
      </c>
      <c r="BC48" s="501">
        <v>0</v>
      </c>
      <c r="BD48" s="501">
        <v>0</v>
      </c>
      <c r="BE48" s="501"/>
      <c r="BF48" s="501">
        <v>0</v>
      </c>
      <c r="BG48" s="501">
        <v>0</v>
      </c>
      <c r="BH48" s="501">
        <v>0</v>
      </c>
      <c r="BI48" s="503" t="s">
        <v>542</v>
      </c>
      <c r="BJ48" s="501">
        <v>3.883</v>
      </c>
      <c r="BK48" s="501">
        <v>214.101</v>
      </c>
      <c r="BL48" s="501">
        <v>217.98500000000001</v>
      </c>
      <c r="BM48" s="501"/>
      <c r="BN48" s="501">
        <v>1.5529999999999999</v>
      </c>
      <c r="BO48" s="501">
        <v>21.126000000000001</v>
      </c>
      <c r="BP48" s="501">
        <v>22.68</v>
      </c>
      <c r="BQ48" s="501"/>
      <c r="BR48" s="501">
        <v>241.19399999999999</v>
      </c>
      <c r="BS48" s="501">
        <v>259.12399999999997</v>
      </c>
      <c r="BT48" s="501">
        <v>500.31900000000002</v>
      </c>
      <c r="BU48" s="503" t="s">
        <v>542</v>
      </c>
      <c r="BV48" s="501">
        <v>49.698999999999998</v>
      </c>
      <c r="BW48" s="501">
        <v>0</v>
      </c>
      <c r="BX48" s="501">
        <v>49.698999999999998</v>
      </c>
      <c r="BY48" s="501"/>
      <c r="BZ48" s="501">
        <v>241.19400000000002</v>
      </c>
      <c r="CA48" s="501">
        <v>259.13299999999998</v>
      </c>
      <c r="CB48" s="501">
        <v>500.32900000000001</v>
      </c>
      <c r="CC48" s="24"/>
      <c r="CD48" s="24"/>
      <c r="CE48" s="24"/>
      <c r="CF48" s="24"/>
    </row>
    <row r="49" spans="1:84" s="499" customFormat="1" ht="9" customHeight="1">
      <c r="A49" s="503" t="s">
        <v>543</v>
      </c>
      <c r="B49" s="501">
        <v>0</v>
      </c>
      <c r="C49" s="501">
        <v>0</v>
      </c>
      <c r="D49" s="501">
        <v>0</v>
      </c>
      <c r="E49" s="501"/>
      <c r="F49" s="501">
        <v>0</v>
      </c>
      <c r="G49" s="501">
        <v>0</v>
      </c>
      <c r="H49" s="501">
        <v>0</v>
      </c>
      <c r="I49" s="501"/>
      <c r="J49" s="501">
        <v>0</v>
      </c>
      <c r="K49" s="501">
        <v>0</v>
      </c>
      <c r="L49" s="501">
        <v>0</v>
      </c>
      <c r="M49" s="503" t="s">
        <v>543</v>
      </c>
      <c r="N49" s="501">
        <v>0</v>
      </c>
      <c r="O49" s="501">
        <v>0</v>
      </c>
      <c r="P49" s="501">
        <v>0</v>
      </c>
      <c r="Q49" s="501"/>
      <c r="R49" s="501">
        <v>0</v>
      </c>
      <c r="S49" s="501">
        <v>0</v>
      </c>
      <c r="T49" s="501">
        <v>0</v>
      </c>
      <c r="U49" s="501"/>
      <c r="V49" s="501">
        <v>0</v>
      </c>
      <c r="W49" s="501">
        <v>0</v>
      </c>
      <c r="X49" s="501">
        <v>0</v>
      </c>
      <c r="Y49" s="503" t="s">
        <v>543</v>
      </c>
      <c r="Z49" s="501">
        <v>0</v>
      </c>
      <c r="AA49" s="501">
        <v>0</v>
      </c>
      <c r="AB49" s="501">
        <v>0</v>
      </c>
      <c r="AC49" s="501"/>
      <c r="AD49" s="501">
        <v>0</v>
      </c>
      <c r="AE49" s="501">
        <v>0</v>
      </c>
      <c r="AF49" s="501">
        <v>0</v>
      </c>
      <c r="AG49" s="501"/>
      <c r="AH49" s="501">
        <v>0</v>
      </c>
      <c r="AI49" s="501">
        <v>0</v>
      </c>
      <c r="AJ49" s="501">
        <v>0</v>
      </c>
      <c r="AK49" s="503" t="s">
        <v>543</v>
      </c>
      <c r="AL49" s="501">
        <v>0</v>
      </c>
      <c r="AM49" s="501">
        <v>0</v>
      </c>
      <c r="AN49" s="501">
        <v>0</v>
      </c>
      <c r="AO49" s="501"/>
      <c r="AP49" s="501">
        <v>0</v>
      </c>
      <c r="AQ49" s="501">
        <v>0</v>
      </c>
      <c r="AR49" s="501">
        <v>0</v>
      </c>
      <c r="AS49" s="501"/>
      <c r="AT49" s="501">
        <v>0</v>
      </c>
      <c r="AU49" s="501">
        <v>0</v>
      </c>
      <c r="AV49" s="501">
        <v>0</v>
      </c>
      <c r="AW49" s="503" t="s">
        <v>543</v>
      </c>
      <c r="AX49" s="501">
        <v>0</v>
      </c>
      <c r="AY49" s="501">
        <v>0</v>
      </c>
      <c r="AZ49" s="501">
        <v>0</v>
      </c>
      <c r="BA49" s="501"/>
      <c r="BB49" s="501">
        <v>0</v>
      </c>
      <c r="BC49" s="501">
        <v>0</v>
      </c>
      <c r="BD49" s="501">
        <v>0</v>
      </c>
      <c r="BE49" s="501"/>
      <c r="BF49" s="501">
        <v>0</v>
      </c>
      <c r="BG49" s="501">
        <v>0</v>
      </c>
      <c r="BH49" s="501">
        <v>0</v>
      </c>
      <c r="BI49" s="503" t="s">
        <v>543</v>
      </c>
      <c r="BJ49" s="501">
        <v>0</v>
      </c>
      <c r="BK49" s="501">
        <v>0</v>
      </c>
      <c r="BL49" s="501">
        <v>0</v>
      </c>
      <c r="BM49" s="501"/>
      <c r="BN49" s="501">
        <v>0</v>
      </c>
      <c r="BO49" s="501">
        <v>0</v>
      </c>
      <c r="BP49" s="501">
        <v>0</v>
      </c>
      <c r="BQ49" s="501"/>
      <c r="BR49" s="501">
        <v>0</v>
      </c>
      <c r="BS49" s="501">
        <v>0</v>
      </c>
      <c r="BT49" s="501">
        <v>0</v>
      </c>
      <c r="BU49" s="503" t="s">
        <v>543</v>
      </c>
      <c r="BV49" s="501">
        <v>0</v>
      </c>
      <c r="BW49" s="501">
        <v>0</v>
      </c>
      <c r="BX49" s="501">
        <v>0</v>
      </c>
      <c r="BY49" s="501"/>
      <c r="BZ49" s="501">
        <v>0</v>
      </c>
      <c r="CA49" s="501">
        <v>0</v>
      </c>
      <c r="CB49" s="501">
        <v>0</v>
      </c>
      <c r="CC49" s="24"/>
      <c r="CD49" s="24"/>
      <c r="CE49" s="24"/>
      <c r="CF49" s="24"/>
    </row>
    <row r="50" spans="1:84" s="499" customFormat="1" ht="9" customHeight="1">
      <c r="A50" s="503" t="s">
        <v>544</v>
      </c>
      <c r="B50" s="501">
        <v>483072.50599999999</v>
      </c>
      <c r="C50" s="501">
        <v>218273.497</v>
      </c>
      <c r="D50" s="501">
        <v>701346.00399999996</v>
      </c>
      <c r="E50" s="501"/>
      <c r="F50" s="501">
        <v>11237.366</v>
      </c>
      <c r="G50" s="501">
        <v>1831.5409999999999</v>
      </c>
      <c r="H50" s="501">
        <v>13068.907999999999</v>
      </c>
      <c r="I50" s="501"/>
      <c r="J50" s="501">
        <v>675241.53</v>
      </c>
      <c r="K50" s="501">
        <v>413912.34399999998</v>
      </c>
      <c r="L50" s="501">
        <v>1089153.875</v>
      </c>
      <c r="M50" s="503" t="s">
        <v>544</v>
      </c>
      <c r="N50" s="501">
        <v>84321.895000000004</v>
      </c>
      <c r="O50" s="501">
        <v>15265.450999999999</v>
      </c>
      <c r="P50" s="501">
        <v>99587.346999999994</v>
      </c>
      <c r="Q50" s="501"/>
      <c r="R50" s="501">
        <v>81062.974000000002</v>
      </c>
      <c r="S50" s="501">
        <v>48232.112999999998</v>
      </c>
      <c r="T50" s="501">
        <v>129295.088</v>
      </c>
      <c r="U50" s="501"/>
      <c r="V50" s="501">
        <v>248058.92600000001</v>
      </c>
      <c r="W50" s="501">
        <v>121903.895</v>
      </c>
      <c r="X50" s="501">
        <v>369962.821</v>
      </c>
      <c r="Y50" s="503" t="s">
        <v>544</v>
      </c>
      <c r="Z50" s="501">
        <v>23727.048999999999</v>
      </c>
      <c r="AA50" s="501">
        <v>8334.0130000000008</v>
      </c>
      <c r="AB50" s="501">
        <v>32061.062999999998</v>
      </c>
      <c r="AC50" s="501"/>
      <c r="AD50" s="501">
        <v>285803.66200000001</v>
      </c>
      <c r="AE50" s="501">
        <v>160969.913</v>
      </c>
      <c r="AF50" s="501">
        <v>446773.576</v>
      </c>
      <c r="AG50" s="501"/>
      <c r="AH50" s="501">
        <v>144365.46100000001</v>
      </c>
      <c r="AI50" s="501">
        <v>57.183</v>
      </c>
      <c r="AJ50" s="501">
        <v>144422.644</v>
      </c>
      <c r="AK50" s="503" t="s">
        <v>544</v>
      </c>
      <c r="AL50" s="501">
        <v>12092.976000000001</v>
      </c>
      <c r="AM50" s="501">
        <v>7672.18</v>
      </c>
      <c r="AN50" s="501">
        <v>19765.155999999999</v>
      </c>
      <c r="AO50" s="501"/>
      <c r="AP50" s="501">
        <v>45568.71</v>
      </c>
      <c r="AQ50" s="501">
        <v>0.34100000000000003</v>
      </c>
      <c r="AR50" s="501">
        <v>45569.050999999999</v>
      </c>
      <c r="AS50" s="501"/>
      <c r="AT50" s="501">
        <v>24822.527999999998</v>
      </c>
      <c r="AU50" s="501">
        <v>52137.118999999999</v>
      </c>
      <c r="AV50" s="501">
        <v>76959.648000000001</v>
      </c>
      <c r="AW50" s="503" t="s">
        <v>544</v>
      </c>
      <c r="AX50" s="501">
        <v>25112.695</v>
      </c>
      <c r="AY50" s="501">
        <v>0</v>
      </c>
      <c r="AZ50" s="501">
        <v>25112.695</v>
      </c>
      <c r="BA50" s="501"/>
      <c r="BB50" s="501">
        <v>16152.316000000001</v>
      </c>
      <c r="BC50" s="501">
        <v>2153.4180000000001</v>
      </c>
      <c r="BD50" s="501">
        <v>18305.735000000001</v>
      </c>
      <c r="BE50" s="501"/>
      <c r="BF50" s="501">
        <v>2587.8420000000001</v>
      </c>
      <c r="BG50" s="501">
        <v>9345.0570000000007</v>
      </c>
      <c r="BH50" s="501">
        <v>11932.9</v>
      </c>
      <c r="BI50" s="503" t="s">
        <v>544</v>
      </c>
      <c r="BJ50" s="501">
        <v>736.19</v>
      </c>
      <c r="BK50" s="501">
        <v>1486.3330000000001</v>
      </c>
      <c r="BL50" s="501">
        <v>2222.5239999999999</v>
      </c>
      <c r="BM50" s="501"/>
      <c r="BN50" s="501">
        <v>6351.8140000000003</v>
      </c>
      <c r="BO50" s="501">
        <v>4846.9110000000001</v>
      </c>
      <c r="BP50" s="501">
        <v>11198.725</v>
      </c>
      <c r="BQ50" s="501"/>
      <c r="BR50" s="501">
        <v>2170316.44</v>
      </c>
      <c r="BS50" s="501">
        <v>1066421.3090000004</v>
      </c>
      <c r="BT50" s="501">
        <v>3236737.76</v>
      </c>
      <c r="BU50" s="503" t="s">
        <v>544</v>
      </c>
      <c r="BV50" s="501">
        <v>675241.56299999997</v>
      </c>
      <c r="BW50" s="501">
        <v>427499.7</v>
      </c>
      <c r="BX50" s="501">
        <v>1102741.264</v>
      </c>
      <c r="BY50" s="501"/>
      <c r="BZ50" s="501">
        <v>2170316.4729999998</v>
      </c>
      <c r="CA50" s="501">
        <v>1080008.6650000003</v>
      </c>
      <c r="CB50" s="501">
        <v>3250325.1489999997</v>
      </c>
      <c r="CC50" s="24"/>
      <c r="CD50" s="24"/>
      <c r="CE50" s="24"/>
      <c r="CF50" s="24"/>
    </row>
    <row r="51" spans="1:84" s="499" customFormat="1" ht="9" customHeight="1">
      <c r="A51" s="503" t="s">
        <v>545</v>
      </c>
      <c r="B51" s="501">
        <v>0</v>
      </c>
      <c r="C51" s="501">
        <v>0</v>
      </c>
      <c r="D51" s="501">
        <v>0</v>
      </c>
      <c r="E51" s="501"/>
      <c r="F51" s="501">
        <v>0</v>
      </c>
      <c r="G51" s="501">
        <v>0</v>
      </c>
      <c r="H51" s="501">
        <v>0</v>
      </c>
      <c r="I51" s="501"/>
      <c r="J51" s="501">
        <v>46.572000000000003</v>
      </c>
      <c r="K51" s="501">
        <v>7.3040000000000003</v>
      </c>
      <c r="L51" s="501">
        <v>53.875999999999998</v>
      </c>
      <c r="M51" s="503" t="s">
        <v>545</v>
      </c>
      <c r="N51" s="501">
        <v>1517.44</v>
      </c>
      <c r="O51" s="501">
        <v>4846.74</v>
      </c>
      <c r="P51" s="501">
        <v>6364.18</v>
      </c>
      <c r="Q51" s="501"/>
      <c r="R51" s="501">
        <v>0</v>
      </c>
      <c r="S51" s="501">
        <v>0</v>
      </c>
      <c r="T51" s="501">
        <v>0</v>
      </c>
      <c r="U51" s="501"/>
      <c r="V51" s="501">
        <v>0</v>
      </c>
      <c r="W51" s="501">
        <v>0</v>
      </c>
      <c r="X51" s="501">
        <v>0</v>
      </c>
      <c r="Y51" s="503" t="s">
        <v>545</v>
      </c>
      <c r="Z51" s="501">
        <v>0</v>
      </c>
      <c r="AA51" s="501">
        <v>0</v>
      </c>
      <c r="AB51" s="501">
        <v>0</v>
      </c>
      <c r="AC51" s="501"/>
      <c r="AD51" s="501">
        <v>0</v>
      </c>
      <c r="AE51" s="501">
        <v>0</v>
      </c>
      <c r="AF51" s="501">
        <v>0</v>
      </c>
      <c r="AG51" s="501"/>
      <c r="AH51" s="501">
        <v>0</v>
      </c>
      <c r="AI51" s="501">
        <v>0</v>
      </c>
      <c r="AJ51" s="501">
        <v>0</v>
      </c>
      <c r="AK51" s="503" t="s">
        <v>545</v>
      </c>
      <c r="AL51" s="501">
        <v>0</v>
      </c>
      <c r="AM51" s="501">
        <v>0</v>
      </c>
      <c r="AN51" s="501">
        <v>0</v>
      </c>
      <c r="AO51" s="501"/>
      <c r="AP51" s="501">
        <v>0</v>
      </c>
      <c r="AQ51" s="501">
        <v>0</v>
      </c>
      <c r="AR51" s="501">
        <v>0</v>
      </c>
      <c r="AS51" s="501"/>
      <c r="AT51" s="501">
        <v>0</v>
      </c>
      <c r="AU51" s="501">
        <v>0</v>
      </c>
      <c r="AV51" s="501">
        <v>0</v>
      </c>
      <c r="AW51" s="503" t="s">
        <v>545</v>
      </c>
      <c r="AX51" s="501">
        <v>0</v>
      </c>
      <c r="AY51" s="501">
        <v>0</v>
      </c>
      <c r="AZ51" s="501">
        <v>0</v>
      </c>
      <c r="BA51" s="501"/>
      <c r="BB51" s="501">
        <v>0</v>
      </c>
      <c r="BC51" s="501">
        <v>0</v>
      </c>
      <c r="BD51" s="501">
        <v>0</v>
      </c>
      <c r="BE51" s="501"/>
      <c r="BF51" s="501">
        <v>0</v>
      </c>
      <c r="BG51" s="501">
        <v>0</v>
      </c>
      <c r="BH51" s="501">
        <v>0</v>
      </c>
      <c r="BI51" s="503" t="s">
        <v>545</v>
      </c>
      <c r="BJ51" s="501">
        <v>0</v>
      </c>
      <c r="BK51" s="501">
        <v>0</v>
      </c>
      <c r="BL51" s="501">
        <v>0</v>
      </c>
      <c r="BM51" s="501"/>
      <c r="BN51" s="501">
        <v>0</v>
      </c>
      <c r="BO51" s="501">
        <v>0</v>
      </c>
      <c r="BP51" s="501">
        <v>0</v>
      </c>
      <c r="BQ51" s="501"/>
      <c r="BR51" s="501">
        <v>1564.0120000000002</v>
      </c>
      <c r="BS51" s="501">
        <v>4854.0439999999999</v>
      </c>
      <c r="BT51" s="501">
        <v>6418.0560000000005</v>
      </c>
      <c r="BU51" s="503" t="s">
        <v>545</v>
      </c>
      <c r="BV51" s="501">
        <v>46.572000000000003</v>
      </c>
      <c r="BW51" s="501">
        <v>7.3040000000000003</v>
      </c>
      <c r="BX51" s="501">
        <v>53.875999999999998</v>
      </c>
      <c r="BY51" s="501"/>
      <c r="BZ51" s="501">
        <v>1564.0120000000002</v>
      </c>
      <c r="CA51" s="501">
        <v>4854.0439999999999</v>
      </c>
      <c r="CB51" s="501">
        <v>6418.0560000000005</v>
      </c>
      <c r="CC51" s="24"/>
      <c r="CD51" s="24"/>
      <c r="CE51" s="24"/>
      <c r="CF51" s="24"/>
    </row>
    <row r="52" spans="1:84" s="35" customFormat="1" ht="4.3499999999999996" customHeight="1">
      <c r="A52" s="503"/>
      <c r="B52" s="501"/>
      <c r="C52" s="501"/>
      <c r="D52" s="501"/>
      <c r="E52" s="501"/>
      <c r="F52" s="501"/>
      <c r="G52" s="501"/>
      <c r="H52" s="501"/>
      <c r="I52" s="501"/>
      <c r="J52" s="501"/>
      <c r="K52" s="501"/>
      <c r="L52" s="501"/>
      <c r="M52" s="503"/>
      <c r="N52" s="501"/>
      <c r="O52" s="501"/>
      <c r="P52" s="501"/>
      <c r="Q52" s="501"/>
      <c r="R52" s="501"/>
      <c r="S52" s="501"/>
      <c r="T52" s="501"/>
      <c r="U52" s="501"/>
      <c r="V52" s="501"/>
      <c r="W52" s="501"/>
      <c r="X52" s="501"/>
      <c r="Y52" s="503"/>
      <c r="Z52" s="501"/>
      <c r="AA52" s="501"/>
      <c r="AB52" s="501"/>
      <c r="AC52" s="501"/>
      <c r="AD52" s="501"/>
      <c r="AE52" s="501"/>
      <c r="AF52" s="501"/>
      <c r="AG52" s="501"/>
      <c r="AH52" s="501"/>
      <c r="AI52" s="501"/>
      <c r="AJ52" s="501"/>
      <c r="AK52" s="503"/>
      <c r="AL52" s="501"/>
      <c r="AM52" s="501"/>
      <c r="AN52" s="501"/>
      <c r="AO52" s="501"/>
      <c r="AP52" s="501"/>
      <c r="AQ52" s="501"/>
      <c r="AR52" s="501"/>
      <c r="AS52" s="501"/>
      <c r="AT52" s="501"/>
      <c r="AU52" s="501"/>
      <c r="AV52" s="501"/>
      <c r="AW52" s="503"/>
      <c r="AX52" s="501"/>
      <c r="AY52" s="501"/>
      <c r="AZ52" s="501"/>
      <c r="BA52" s="501"/>
      <c r="BB52" s="501"/>
      <c r="BC52" s="501"/>
      <c r="BD52" s="501"/>
      <c r="BE52" s="501"/>
      <c r="BF52" s="501"/>
      <c r="BG52" s="501"/>
      <c r="BH52" s="501"/>
      <c r="BI52" s="503"/>
      <c r="BJ52" s="501"/>
      <c r="BK52" s="501"/>
      <c r="BL52" s="501"/>
      <c r="BM52" s="501"/>
      <c r="BN52" s="501"/>
      <c r="BO52" s="501"/>
      <c r="BP52" s="501"/>
      <c r="BQ52" s="501"/>
      <c r="BR52" s="501"/>
      <c r="BS52" s="501"/>
      <c r="BT52" s="501"/>
      <c r="BU52" s="503"/>
      <c r="BV52" s="501"/>
      <c r="BW52" s="501"/>
      <c r="BX52" s="501"/>
      <c r="BY52" s="501"/>
      <c r="BZ52" s="501"/>
      <c r="CA52" s="501"/>
      <c r="CB52" s="501"/>
      <c r="CC52" s="18"/>
      <c r="CD52" s="18"/>
      <c r="CE52" s="18"/>
      <c r="CF52" s="18"/>
    </row>
    <row r="53" spans="1:84" s="499" customFormat="1" ht="9" customHeight="1">
      <c r="A53" s="509" t="s">
        <v>546</v>
      </c>
      <c r="B53" s="505">
        <v>112758.967</v>
      </c>
      <c r="C53" s="505">
        <v>0</v>
      </c>
      <c r="D53" s="505">
        <v>112758.967</v>
      </c>
      <c r="E53" s="505"/>
      <c r="F53" s="505">
        <v>7814.6289999999999</v>
      </c>
      <c r="G53" s="505">
        <v>1775.549</v>
      </c>
      <c r="H53" s="505">
        <v>9590.1790000000001</v>
      </c>
      <c r="I53" s="505"/>
      <c r="J53" s="505">
        <v>10542.425999999999</v>
      </c>
      <c r="K53" s="505">
        <v>0</v>
      </c>
      <c r="L53" s="505">
        <v>10542.425999999999</v>
      </c>
      <c r="M53" s="509" t="s">
        <v>546</v>
      </c>
      <c r="N53" s="505">
        <v>21534.241999999998</v>
      </c>
      <c r="O53" s="505">
        <v>0</v>
      </c>
      <c r="P53" s="505">
        <v>21534.241999999998</v>
      </c>
      <c r="Q53" s="505"/>
      <c r="R53" s="505">
        <v>39068.987999999998</v>
      </c>
      <c r="S53" s="505">
        <v>0</v>
      </c>
      <c r="T53" s="505">
        <v>39068.987999999998</v>
      </c>
      <c r="U53" s="505"/>
      <c r="V53" s="505">
        <v>33716.031000000003</v>
      </c>
      <c r="W53" s="505">
        <v>0</v>
      </c>
      <c r="X53" s="505">
        <v>33716.031000000003</v>
      </c>
      <c r="Y53" s="509" t="s">
        <v>546</v>
      </c>
      <c r="Z53" s="505">
        <v>0</v>
      </c>
      <c r="AA53" s="505">
        <v>0</v>
      </c>
      <c r="AB53" s="505">
        <v>0</v>
      </c>
      <c r="AC53" s="505"/>
      <c r="AD53" s="505">
        <v>16331.183000000001</v>
      </c>
      <c r="AE53" s="505">
        <v>0</v>
      </c>
      <c r="AF53" s="505">
        <v>16331.183000000001</v>
      </c>
      <c r="AG53" s="505"/>
      <c r="AH53" s="505">
        <v>7.6159999999999997</v>
      </c>
      <c r="AI53" s="505">
        <v>0</v>
      </c>
      <c r="AJ53" s="505">
        <v>7.6159999999999997</v>
      </c>
      <c r="AK53" s="509" t="s">
        <v>546</v>
      </c>
      <c r="AL53" s="505">
        <v>312.91500000000002</v>
      </c>
      <c r="AM53" s="505">
        <v>0</v>
      </c>
      <c r="AN53" s="505">
        <v>312.91500000000002</v>
      </c>
      <c r="AO53" s="505"/>
      <c r="AP53" s="505">
        <v>0</v>
      </c>
      <c r="AQ53" s="505">
        <v>0</v>
      </c>
      <c r="AR53" s="505">
        <v>0</v>
      </c>
      <c r="AS53" s="505"/>
      <c r="AT53" s="505">
        <v>11710.492</v>
      </c>
      <c r="AU53" s="505">
        <v>0</v>
      </c>
      <c r="AV53" s="505">
        <v>11710.492</v>
      </c>
      <c r="AW53" s="509" t="s">
        <v>546</v>
      </c>
      <c r="AX53" s="505">
        <v>0</v>
      </c>
      <c r="AY53" s="505">
        <v>0</v>
      </c>
      <c r="AZ53" s="505">
        <v>0</v>
      </c>
      <c r="BA53" s="505"/>
      <c r="BB53" s="505">
        <v>0</v>
      </c>
      <c r="BC53" s="505">
        <v>0</v>
      </c>
      <c r="BD53" s="505">
        <v>0</v>
      </c>
      <c r="BE53" s="505"/>
      <c r="BF53" s="505">
        <v>0</v>
      </c>
      <c r="BG53" s="505">
        <v>0</v>
      </c>
      <c r="BH53" s="505">
        <v>0</v>
      </c>
      <c r="BI53" s="509" t="s">
        <v>546</v>
      </c>
      <c r="BJ53" s="505">
        <v>0</v>
      </c>
      <c r="BK53" s="505">
        <v>0</v>
      </c>
      <c r="BL53" s="505">
        <v>0</v>
      </c>
      <c r="BM53" s="505"/>
      <c r="BN53" s="505">
        <v>0</v>
      </c>
      <c r="BO53" s="505">
        <v>0</v>
      </c>
      <c r="BP53" s="505">
        <v>0</v>
      </c>
      <c r="BQ53" s="505"/>
      <c r="BR53" s="505">
        <v>253797.489</v>
      </c>
      <c r="BS53" s="505">
        <v>1775.549</v>
      </c>
      <c r="BT53" s="505">
        <v>255573.03900000005</v>
      </c>
      <c r="BU53" s="509" t="s">
        <v>546</v>
      </c>
      <c r="BV53" s="505">
        <v>10542.425999999999</v>
      </c>
      <c r="BW53" s="505">
        <v>0</v>
      </c>
      <c r="BX53" s="505">
        <v>10542.425999999999</v>
      </c>
      <c r="BY53" s="505"/>
      <c r="BZ53" s="505">
        <v>253797.489</v>
      </c>
      <c r="CA53" s="505">
        <v>1775.549</v>
      </c>
      <c r="CB53" s="505">
        <v>255573.03900000005</v>
      </c>
      <c r="CC53" s="24"/>
      <c r="CD53" s="24"/>
      <c r="CE53" s="24"/>
      <c r="CF53" s="24"/>
    </row>
    <row r="54" spans="1:84" s="35" customFormat="1" ht="4.3499999999999996" customHeight="1">
      <c r="A54" s="504"/>
      <c r="B54" s="505"/>
      <c r="C54" s="505"/>
      <c r="D54" s="505"/>
      <c r="E54" s="505"/>
      <c r="F54" s="505"/>
      <c r="G54" s="505"/>
      <c r="H54" s="505"/>
      <c r="I54" s="505"/>
      <c r="J54" s="505"/>
      <c r="K54" s="505"/>
      <c r="L54" s="505"/>
      <c r="M54" s="504"/>
      <c r="N54" s="505"/>
      <c r="O54" s="505"/>
      <c r="P54" s="505"/>
      <c r="Q54" s="505"/>
      <c r="R54" s="505"/>
      <c r="S54" s="505"/>
      <c r="T54" s="505"/>
      <c r="U54" s="505"/>
      <c r="V54" s="505"/>
      <c r="W54" s="505"/>
      <c r="X54" s="505"/>
      <c r="Y54" s="504"/>
      <c r="Z54" s="505"/>
      <c r="AA54" s="505"/>
      <c r="AB54" s="505"/>
      <c r="AC54" s="505"/>
      <c r="AD54" s="505"/>
      <c r="AE54" s="505"/>
      <c r="AF54" s="505"/>
      <c r="AG54" s="505"/>
      <c r="AH54" s="505"/>
      <c r="AI54" s="505"/>
      <c r="AJ54" s="505"/>
      <c r="AK54" s="504"/>
      <c r="AL54" s="505"/>
      <c r="AM54" s="505"/>
      <c r="AN54" s="505"/>
      <c r="AO54" s="505"/>
      <c r="AP54" s="505"/>
      <c r="AQ54" s="505"/>
      <c r="AR54" s="505"/>
      <c r="AS54" s="505"/>
      <c r="AT54" s="505"/>
      <c r="AU54" s="505"/>
      <c r="AV54" s="505"/>
      <c r="AW54" s="504"/>
      <c r="AX54" s="505"/>
      <c r="AY54" s="505"/>
      <c r="AZ54" s="505"/>
      <c r="BA54" s="505"/>
      <c r="BB54" s="505"/>
      <c r="BC54" s="505"/>
      <c r="BD54" s="505"/>
      <c r="BE54" s="505"/>
      <c r="BF54" s="505"/>
      <c r="BG54" s="505"/>
      <c r="BH54" s="505"/>
      <c r="BI54" s="504"/>
      <c r="BJ54" s="505"/>
      <c r="BK54" s="505"/>
      <c r="BL54" s="505"/>
      <c r="BM54" s="505"/>
      <c r="BN54" s="505"/>
      <c r="BO54" s="505"/>
      <c r="BP54" s="505"/>
      <c r="BQ54" s="505"/>
      <c r="BR54" s="505"/>
      <c r="BS54" s="505"/>
      <c r="BT54" s="505"/>
      <c r="BU54" s="504"/>
      <c r="BV54" s="505"/>
      <c r="BW54" s="505"/>
      <c r="BX54" s="505"/>
      <c r="BY54" s="505"/>
      <c r="BZ54" s="505"/>
      <c r="CA54" s="505"/>
      <c r="CB54" s="505"/>
      <c r="CC54" s="18"/>
      <c r="CD54" s="18"/>
      <c r="CE54" s="18"/>
      <c r="CF54" s="18"/>
    </row>
    <row r="55" spans="1:84" s="499" customFormat="1" ht="9" customHeight="1">
      <c r="A55" s="504" t="s">
        <v>547</v>
      </c>
      <c r="B55" s="505">
        <v>1145320.101</v>
      </c>
      <c r="C55" s="505">
        <v>0</v>
      </c>
      <c r="D55" s="505">
        <v>1145320.101</v>
      </c>
      <c r="E55" s="505"/>
      <c r="F55" s="505">
        <v>27953.022000000001</v>
      </c>
      <c r="G55" s="505">
        <v>0</v>
      </c>
      <c r="H55" s="505">
        <v>27953.022000000001</v>
      </c>
      <c r="I55" s="505"/>
      <c r="J55" s="505">
        <v>1021439.035</v>
      </c>
      <c r="K55" s="505">
        <v>0</v>
      </c>
      <c r="L55" s="505">
        <v>1021439.035</v>
      </c>
      <c r="M55" s="504" t="s">
        <v>547</v>
      </c>
      <c r="N55" s="505">
        <v>78251.891000000003</v>
      </c>
      <c r="O55" s="505">
        <v>0</v>
      </c>
      <c r="P55" s="505">
        <v>78251.891000000003</v>
      </c>
      <c r="Q55" s="505"/>
      <c r="R55" s="505">
        <v>133625.66500000001</v>
      </c>
      <c r="S55" s="505">
        <v>0</v>
      </c>
      <c r="T55" s="505">
        <v>133625.66500000001</v>
      </c>
      <c r="U55" s="505"/>
      <c r="V55" s="505">
        <v>284019.68099999998</v>
      </c>
      <c r="W55" s="505">
        <v>0</v>
      </c>
      <c r="X55" s="505">
        <v>284019.68099999998</v>
      </c>
      <c r="Y55" s="504" t="s">
        <v>547</v>
      </c>
      <c r="Z55" s="505">
        <v>32923.824999999997</v>
      </c>
      <c r="AA55" s="505">
        <v>0</v>
      </c>
      <c r="AB55" s="505">
        <v>32923.824999999997</v>
      </c>
      <c r="AC55" s="505"/>
      <c r="AD55" s="505">
        <v>335589.82400000002</v>
      </c>
      <c r="AE55" s="505">
        <v>0</v>
      </c>
      <c r="AF55" s="505">
        <v>335589.82400000002</v>
      </c>
      <c r="AG55" s="505"/>
      <c r="AH55" s="505">
        <v>114198.986</v>
      </c>
      <c r="AI55" s="505">
        <v>0</v>
      </c>
      <c r="AJ55" s="505">
        <v>114198.986</v>
      </c>
      <c r="AK55" s="504" t="s">
        <v>547</v>
      </c>
      <c r="AL55" s="505">
        <v>3306.8609999999999</v>
      </c>
      <c r="AM55" s="505">
        <v>0</v>
      </c>
      <c r="AN55" s="505">
        <v>3306.8609999999999</v>
      </c>
      <c r="AO55" s="505"/>
      <c r="AP55" s="505">
        <v>31198.856</v>
      </c>
      <c r="AQ55" s="505">
        <v>0</v>
      </c>
      <c r="AR55" s="505">
        <v>31198.856</v>
      </c>
      <c r="AS55" s="505"/>
      <c r="AT55" s="505">
        <v>12237.88</v>
      </c>
      <c r="AU55" s="505">
        <v>0</v>
      </c>
      <c r="AV55" s="505">
        <v>12237.88</v>
      </c>
      <c r="AW55" s="504" t="s">
        <v>547</v>
      </c>
      <c r="AX55" s="505">
        <v>6878.6679999999997</v>
      </c>
      <c r="AY55" s="505">
        <v>0</v>
      </c>
      <c r="AZ55" s="505">
        <v>6878.6679999999997</v>
      </c>
      <c r="BA55" s="505"/>
      <c r="BB55" s="505">
        <v>20534.258999999998</v>
      </c>
      <c r="BC55" s="505">
        <v>0</v>
      </c>
      <c r="BD55" s="505">
        <v>20534.258999999998</v>
      </c>
      <c r="BE55" s="505"/>
      <c r="BF55" s="505">
        <v>2370.2950000000001</v>
      </c>
      <c r="BG55" s="505">
        <v>0</v>
      </c>
      <c r="BH55" s="505">
        <v>2370.2950000000001</v>
      </c>
      <c r="BI55" s="504" t="s">
        <v>547</v>
      </c>
      <c r="BJ55" s="505">
        <v>4513.1189999999997</v>
      </c>
      <c r="BK55" s="505">
        <v>0</v>
      </c>
      <c r="BL55" s="505">
        <v>4513.1189999999997</v>
      </c>
      <c r="BM55" s="505"/>
      <c r="BN55" s="505">
        <v>6170.9440000000004</v>
      </c>
      <c r="BO55" s="505">
        <v>0</v>
      </c>
      <c r="BP55" s="505">
        <v>6170.9440000000004</v>
      </c>
      <c r="BQ55" s="505"/>
      <c r="BR55" s="505">
        <v>3260532.9120000005</v>
      </c>
      <c r="BS55" s="505">
        <v>0</v>
      </c>
      <c r="BT55" s="505">
        <v>3260532.9120000005</v>
      </c>
      <c r="BU55" s="504" t="s">
        <v>547</v>
      </c>
      <c r="BV55" s="505">
        <v>1021439.035</v>
      </c>
      <c r="BW55" s="505">
        <v>5068.7129999999997</v>
      </c>
      <c r="BX55" s="505">
        <v>1026507.749</v>
      </c>
      <c r="BY55" s="505"/>
      <c r="BZ55" s="505">
        <v>3260532.9120000005</v>
      </c>
      <c r="CA55" s="505">
        <v>5068.7129999999997</v>
      </c>
      <c r="CB55" s="505">
        <v>3265601.6260000002</v>
      </c>
      <c r="CC55" s="24"/>
      <c r="CD55" s="24"/>
      <c r="CE55" s="24"/>
      <c r="CF55" s="24"/>
    </row>
    <row r="56" spans="1:84" s="35" customFormat="1" ht="4.3499999999999996" customHeight="1">
      <c r="A56" s="510"/>
      <c r="B56" s="505"/>
      <c r="C56" s="505"/>
      <c r="D56" s="505"/>
      <c r="E56" s="505"/>
      <c r="F56" s="505"/>
      <c r="G56" s="505"/>
      <c r="H56" s="505"/>
      <c r="I56" s="505"/>
      <c r="J56" s="505"/>
      <c r="K56" s="505"/>
      <c r="L56" s="505"/>
      <c r="M56" s="510"/>
      <c r="N56" s="505"/>
      <c r="O56" s="505"/>
      <c r="P56" s="505"/>
      <c r="Q56" s="505"/>
      <c r="R56" s="505"/>
      <c r="S56" s="505"/>
      <c r="T56" s="505"/>
      <c r="U56" s="505"/>
      <c r="V56" s="505"/>
      <c r="W56" s="505"/>
      <c r="X56" s="505"/>
      <c r="Y56" s="510"/>
      <c r="Z56" s="505"/>
      <c r="AA56" s="505"/>
      <c r="AB56" s="505"/>
      <c r="AC56" s="505"/>
      <c r="AD56" s="505"/>
      <c r="AE56" s="505"/>
      <c r="AF56" s="505"/>
      <c r="AG56" s="505"/>
      <c r="AH56" s="505"/>
      <c r="AI56" s="505"/>
      <c r="AJ56" s="505"/>
      <c r="AK56" s="510"/>
      <c r="AL56" s="505"/>
      <c r="AM56" s="505"/>
      <c r="AN56" s="505"/>
      <c r="AO56" s="505"/>
      <c r="AP56" s="505"/>
      <c r="AQ56" s="505"/>
      <c r="AR56" s="505"/>
      <c r="AS56" s="505"/>
      <c r="AT56" s="505"/>
      <c r="AU56" s="505"/>
      <c r="AV56" s="505"/>
      <c r="AW56" s="510"/>
      <c r="AX56" s="505"/>
      <c r="AY56" s="505"/>
      <c r="AZ56" s="505"/>
      <c r="BA56" s="505"/>
      <c r="BB56" s="505"/>
      <c r="BC56" s="505"/>
      <c r="BD56" s="505"/>
      <c r="BE56" s="505"/>
      <c r="BF56" s="505"/>
      <c r="BG56" s="505"/>
      <c r="BH56" s="505"/>
      <c r="BI56" s="510"/>
      <c r="BJ56" s="505"/>
      <c r="BK56" s="505"/>
      <c r="BL56" s="505"/>
      <c r="BM56" s="505"/>
      <c r="BN56" s="505"/>
      <c r="BO56" s="505"/>
      <c r="BP56" s="505"/>
      <c r="BQ56" s="505"/>
      <c r="BR56" s="505"/>
      <c r="BS56" s="505"/>
      <c r="BT56" s="505"/>
      <c r="BU56" s="510"/>
      <c r="BV56" s="505"/>
      <c r="BW56" s="505"/>
      <c r="BX56" s="505"/>
      <c r="BY56" s="505"/>
      <c r="BZ56" s="505"/>
      <c r="CA56" s="505"/>
      <c r="CB56" s="505"/>
      <c r="CC56" s="18"/>
      <c r="CD56" s="18"/>
      <c r="CE56" s="18"/>
      <c r="CF56" s="18"/>
    </row>
    <row r="57" spans="1:84" s="499" customFormat="1" ht="9" customHeight="1">
      <c r="A57" s="504" t="s">
        <v>548</v>
      </c>
      <c r="B57" s="505">
        <v>3539772.2390000001</v>
      </c>
      <c r="C57" s="505">
        <v>1033906.064</v>
      </c>
      <c r="D57" s="505">
        <v>4573678.3030000003</v>
      </c>
      <c r="E57" s="505"/>
      <c r="F57" s="505">
        <v>57474.125999999997</v>
      </c>
      <c r="G57" s="505">
        <v>1094.0250000000001</v>
      </c>
      <c r="H57" s="505">
        <v>58568.150999999998</v>
      </c>
      <c r="I57" s="505"/>
      <c r="J57" s="505">
        <v>3236217.2710000002</v>
      </c>
      <c r="K57" s="505">
        <v>872177.85</v>
      </c>
      <c r="L57" s="505">
        <v>4108395.122</v>
      </c>
      <c r="M57" s="504" t="s">
        <v>548</v>
      </c>
      <c r="N57" s="505">
        <v>241096.31</v>
      </c>
      <c r="O57" s="505">
        <v>12202.787</v>
      </c>
      <c r="P57" s="505">
        <v>253299.09700000001</v>
      </c>
      <c r="Q57" s="505"/>
      <c r="R57" s="505">
        <v>693931.81400000001</v>
      </c>
      <c r="S57" s="505">
        <v>29037.861000000001</v>
      </c>
      <c r="T57" s="505">
        <v>722969.67500000005</v>
      </c>
      <c r="U57" s="505"/>
      <c r="V57" s="505">
        <v>1717865.314</v>
      </c>
      <c r="W57" s="505">
        <v>262611.04200000002</v>
      </c>
      <c r="X57" s="505">
        <v>1980476.3559999999</v>
      </c>
      <c r="Y57" s="504" t="s">
        <v>548</v>
      </c>
      <c r="Z57" s="505">
        <v>663291.67599999998</v>
      </c>
      <c r="AA57" s="505">
        <v>352417.799</v>
      </c>
      <c r="AB57" s="505">
        <v>1015709.476</v>
      </c>
      <c r="AC57" s="505"/>
      <c r="AD57" s="505">
        <v>1585275.564</v>
      </c>
      <c r="AE57" s="505">
        <v>46072.724999999999</v>
      </c>
      <c r="AF57" s="505">
        <v>1631348.2890000001</v>
      </c>
      <c r="AG57" s="505"/>
      <c r="AH57" s="505">
        <v>588166.897</v>
      </c>
      <c r="AI57" s="505">
        <v>299.04500000000002</v>
      </c>
      <c r="AJ57" s="505">
        <v>588465.94299999997</v>
      </c>
      <c r="AK57" s="504" t="s">
        <v>548</v>
      </c>
      <c r="AL57" s="505">
        <v>96167.865000000005</v>
      </c>
      <c r="AM57" s="505">
        <v>1858.7360000000001</v>
      </c>
      <c r="AN57" s="505">
        <v>98026.600999999995</v>
      </c>
      <c r="AO57" s="505"/>
      <c r="AP57" s="505">
        <v>249572.815</v>
      </c>
      <c r="AQ57" s="505">
        <v>689.26700000000005</v>
      </c>
      <c r="AR57" s="505">
        <v>250262.08300000001</v>
      </c>
      <c r="AS57" s="505"/>
      <c r="AT57" s="505">
        <v>309726.02500000002</v>
      </c>
      <c r="AU57" s="505">
        <v>-19132.984</v>
      </c>
      <c r="AV57" s="505">
        <v>290593.04100000003</v>
      </c>
      <c r="AW57" s="504" t="s">
        <v>548</v>
      </c>
      <c r="AX57" s="505">
        <v>171312.68</v>
      </c>
      <c r="AY57" s="505">
        <v>1340.577</v>
      </c>
      <c r="AZ57" s="505">
        <v>172653.25700000001</v>
      </c>
      <c r="BA57" s="505"/>
      <c r="BB57" s="505">
        <v>107361.54300000001</v>
      </c>
      <c r="BC57" s="505">
        <v>2315.587</v>
      </c>
      <c r="BD57" s="505">
        <v>109677.13</v>
      </c>
      <c r="BE57" s="505"/>
      <c r="BF57" s="505">
        <v>21613.774000000001</v>
      </c>
      <c r="BG57" s="505">
        <v>470.26499999999999</v>
      </c>
      <c r="BH57" s="505">
        <v>22084.04</v>
      </c>
      <c r="BI57" s="504" t="s">
        <v>548</v>
      </c>
      <c r="BJ57" s="505">
        <v>8268.7790000000005</v>
      </c>
      <c r="BK57" s="505">
        <v>482.18400000000003</v>
      </c>
      <c r="BL57" s="505">
        <v>8750.9629999999997</v>
      </c>
      <c r="BM57" s="505"/>
      <c r="BN57" s="505">
        <v>82320.284</v>
      </c>
      <c r="BO57" s="505">
        <v>1903.4739999999999</v>
      </c>
      <c r="BP57" s="505">
        <v>84223.758000000002</v>
      </c>
      <c r="BQ57" s="505"/>
      <c r="BR57" s="505">
        <v>13369434.975999998</v>
      </c>
      <c r="BS57" s="505">
        <v>2599746.304</v>
      </c>
      <c r="BT57" s="505">
        <v>15969181.284999998</v>
      </c>
      <c r="BU57" s="504" t="s">
        <v>548</v>
      </c>
      <c r="BV57" s="505">
        <v>3236217.2850000001</v>
      </c>
      <c r="BW57" s="505">
        <v>900160.946</v>
      </c>
      <c r="BX57" s="505">
        <v>4136378.2319999998</v>
      </c>
      <c r="BY57" s="505"/>
      <c r="BZ57" s="505">
        <v>13369434.989999998</v>
      </c>
      <c r="CA57" s="505">
        <v>2627729.4</v>
      </c>
      <c r="CB57" s="505">
        <v>15997164.395</v>
      </c>
      <c r="CC57" s="24"/>
      <c r="CD57" s="24"/>
      <c r="CE57" s="24"/>
      <c r="CF57" s="24"/>
    </row>
    <row r="58" spans="1:84" s="35" customFormat="1" ht="4.3499999999999996" customHeight="1">
      <c r="A58" s="504"/>
      <c r="B58" s="505"/>
      <c r="C58" s="505"/>
      <c r="D58" s="505"/>
      <c r="E58" s="505"/>
      <c r="F58" s="505"/>
      <c r="G58" s="505"/>
      <c r="H58" s="505"/>
      <c r="I58" s="505"/>
      <c r="J58" s="505"/>
      <c r="K58" s="505"/>
      <c r="L58" s="505"/>
      <c r="M58" s="504"/>
      <c r="N58" s="505"/>
      <c r="O58" s="505"/>
      <c r="P58" s="505"/>
      <c r="Q58" s="505"/>
      <c r="R58" s="505"/>
      <c r="S58" s="505"/>
      <c r="T58" s="505"/>
      <c r="U58" s="505"/>
      <c r="V58" s="505"/>
      <c r="W58" s="505"/>
      <c r="X58" s="505"/>
      <c r="Y58" s="504"/>
      <c r="Z58" s="505"/>
      <c r="AA58" s="505"/>
      <c r="AB58" s="505"/>
      <c r="AC58" s="505"/>
      <c r="AD58" s="505"/>
      <c r="AE58" s="505"/>
      <c r="AF58" s="505"/>
      <c r="AG58" s="505"/>
      <c r="AH58" s="505"/>
      <c r="AI58" s="505"/>
      <c r="AJ58" s="505"/>
      <c r="AK58" s="504"/>
      <c r="AL58" s="505"/>
      <c r="AM58" s="505"/>
      <c r="AN58" s="505"/>
      <c r="AO58" s="505"/>
      <c r="AP58" s="505"/>
      <c r="AQ58" s="505"/>
      <c r="AR58" s="505"/>
      <c r="AS58" s="505"/>
      <c r="AT58" s="505"/>
      <c r="AU58" s="505"/>
      <c r="AV58" s="505"/>
      <c r="AW58" s="504"/>
      <c r="AX58" s="505"/>
      <c r="AY58" s="505"/>
      <c r="AZ58" s="505"/>
      <c r="BA58" s="505"/>
      <c r="BB58" s="505"/>
      <c r="BC58" s="505"/>
      <c r="BD58" s="505"/>
      <c r="BE58" s="505"/>
      <c r="BF58" s="505"/>
      <c r="BG58" s="505"/>
      <c r="BH58" s="505"/>
      <c r="BI58" s="504"/>
      <c r="BJ58" s="505"/>
      <c r="BK58" s="505"/>
      <c r="BL58" s="505"/>
      <c r="BM58" s="505"/>
      <c r="BN58" s="505"/>
      <c r="BO58" s="505"/>
      <c r="BP58" s="505"/>
      <c r="BQ58" s="505"/>
      <c r="BR58" s="505"/>
      <c r="BS58" s="505"/>
      <c r="BT58" s="505"/>
      <c r="BU58" s="504"/>
      <c r="BV58" s="505"/>
      <c r="BW58" s="505"/>
      <c r="BX58" s="505"/>
      <c r="BY58" s="505"/>
      <c r="BZ58" s="505"/>
      <c r="CA58" s="505"/>
      <c r="CB58" s="505"/>
      <c r="CC58" s="18"/>
      <c r="CD58" s="18"/>
      <c r="CE58" s="18"/>
      <c r="CF58" s="18"/>
    </row>
    <row r="59" spans="1:84" s="499" customFormat="1" ht="9" customHeight="1">
      <c r="A59" s="504" t="s">
        <v>549</v>
      </c>
      <c r="B59" s="505">
        <v>70206413.535999998</v>
      </c>
      <c r="C59" s="505">
        <v>33280641.475000001</v>
      </c>
      <c r="D59" s="505">
        <v>103487055.01199999</v>
      </c>
      <c r="E59" s="505"/>
      <c r="F59" s="505">
        <v>1908985.159</v>
      </c>
      <c r="G59" s="505">
        <v>316427.02799999999</v>
      </c>
      <c r="H59" s="505">
        <v>2225412.1869999999</v>
      </c>
      <c r="I59" s="505"/>
      <c r="J59" s="505">
        <v>112355654.20200001</v>
      </c>
      <c r="K59" s="505">
        <v>72696179.103</v>
      </c>
      <c r="L59" s="505">
        <v>185051833.30500001</v>
      </c>
      <c r="M59" s="504" t="s">
        <v>549</v>
      </c>
      <c r="N59" s="505">
        <v>8088136.4369999999</v>
      </c>
      <c r="O59" s="505">
        <v>2625187.9270000001</v>
      </c>
      <c r="P59" s="505">
        <v>10713324.364</v>
      </c>
      <c r="Q59" s="505"/>
      <c r="R59" s="505">
        <v>13291728.107000001</v>
      </c>
      <c r="S59" s="505">
        <v>8066065.9529999997</v>
      </c>
      <c r="T59" s="505">
        <v>21357794.059999999</v>
      </c>
      <c r="U59" s="505"/>
      <c r="V59" s="505">
        <v>49361473.130999997</v>
      </c>
      <c r="W59" s="505">
        <v>20676073.076000001</v>
      </c>
      <c r="X59" s="505">
        <v>70037546.208000004</v>
      </c>
      <c r="Y59" s="504" t="s">
        <v>549</v>
      </c>
      <c r="Z59" s="505">
        <v>6195872.2779999999</v>
      </c>
      <c r="AA59" s="505">
        <v>2470097.3530000001</v>
      </c>
      <c r="AB59" s="505">
        <v>8665969.6319999993</v>
      </c>
      <c r="AC59" s="505"/>
      <c r="AD59" s="505">
        <v>48490945.898999996</v>
      </c>
      <c r="AE59" s="505">
        <v>20461018.331</v>
      </c>
      <c r="AF59" s="505">
        <v>68951964.230000004</v>
      </c>
      <c r="AG59" s="505"/>
      <c r="AH59" s="505">
        <v>16587375.486</v>
      </c>
      <c r="AI59" s="505">
        <v>444687.01500000001</v>
      </c>
      <c r="AJ59" s="505">
        <v>17032062.500999998</v>
      </c>
      <c r="AK59" s="504" t="s">
        <v>549</v>
      </c>
      <c r="AL59" s="505">
        <v>4207372.4230000004</v>
      </c>
      <c r="AM59" s="505">
        <v>1258480.845</v>
      </c>
      <c r="AN59" s="505">
        <v>5465853.2690000003</v>
      </c>
      <c r="AO59" s="505"/>
      <c r="AP59" s="505">
        <v>4304847.2429999998</v>
      </c>
      <c r="AQ59" s="505">
        <v>132445.497</v>
      </c>
      <c r="AR59" s="505">
        <v>4437292.7410000004</v>
      </c>
      <c r="AS59" s="505"/>
      <c r="AT59" s="505">
        <v>4065340.7949999999</v>
      </c>
      <c r="AU59" s="505">
        <v>6269536.5389999999</v>
      </c>
      <c r="AV59" s="505">
        <v>10334877.335000001</v>
      </c>
      <c r="AW59" s="504" t="s">
        <v>549</v>
      </c>
      <c r="AX59" s="505">
        <v>1892226.0560000001</v>
      </c>
      <c r="AY59" s="505">
        <v>20730.225999999999</v>
      </c>
      <c r="AZ59" s="505">
        <v>1912956.2830000001</v>
      </c>
      <c r="BA59" s="505"/>
      <c r="BB59" s="505">
        <v>1143537.662</v>
      </c>
      <c r="BC59" s="505">
        <v>139998.83799999999</v>
      </c>
      <c r="BD59" s="505">
        <v>1283536.5009999999</v>
      </c>
      <c r="BE59" s="505"/>
      <c r="BF59" s="505">
        <v>739187.96900000004</v>
      </c>
      <c r="BG59" s="505">
        <v>2206369.8190000001</v>
      </c>
      <c r="BH59" s="505">
        <v>2945557.7889999999</v>
      </c>
      <c r="BI59" s="504" t="s">
        <v>549</v>
      </c>
      <c r="BJ59" s="505">
        <v>391937.09499999997</v>
      </c>
      <c r="BK59" s="505">
        <v>2502801.1</v>
      </c>
      <c r="BL59" s="505">
        <v>2894738.196</v>
      </c>
      <c r="BM59" s="505"/>
      <c r="BN59" s="505">
        <v>908420.95700000005</v>
      </c>
      <c r="BO59" s="505">
        <v>883297.18900000001</v>
      </c>
      <c r="BP59" s="505">
        <v>1791718.1459999999</v>
      </c>
      <c r="BQ59" s="505"/>
      <c r="BR59" s="505">
        <v>344139454.435</v>
      </c>
      <c r="BS59" s="505">
        <v>174450037.31400004</v>
      </c>
      <c r="BT59" s="505">
        <v>518589491.75899994</v>
      </c>
      <c r="BU59" s="504" t="s">
        <v>549</v>
      </c>
      <c r="BV59" s="505">
        <v>112355654.249</v>
      </c>
      <c r="BW59" s="505">
        <v>74099336.288000003</v>
      </c>
      <c r="BX59" s="505">
        <v>186454990.53799999</v>
      </c>
      <c r="BY59" s="505"/>
      <c r="BZ59" s="505">
        <v>344139454.48199999</v>
      </c>
      <c r="CA59" s="505">
        <v>175853194.49900004</v>
      </c>
      <c r="CB59" s="505">
        <v>519992648.99199992</v>
      </c>
      <c r="CC59" s="24"/>
      <c r="CD59" s="498"/>
      <c r="CE59" s="24"/>
      <c r="CF59" s="24"/>
    </row>
    <row r="60" spans="1:84" s="499" customFormat="1" ht="2.25" customHeight="1">
      <c r="A60" s="511"/>
      <c r="B60" s="512"/>
      <c r="C60" s="512"/>
      <c r="D60" s="512"/>
      <c r="E60" s="512"/>
      <c r="F60" s="512"/>
      <c r="G60" s="512"/>
      <c r="H60" s="512"/>
      <c r="I60" s="512"/>
      <c r="J60" s="512"/>
      <c r="K60" s="512"/>
      <c r="L60" s="512"/>
      <c r="M60" s="511"/>
      <c r="N60" s="512"/>
      <c r="O60" s="512"/>
      <c r="P60" s="512"/>
      <c r="Q60" s="512"/>
      <c r="R60" s="512"/>
      <c r="S60" s="512"/>
      <c r="T60" s="512"/>
      <c r="U60" s="512"/>
      <c r="V60" s="512"/>
      <c r="W60" s="512"/>
      <c r="X60" s="512"/>
      <c r="Y60" s="511"/>
      <c r="Z60" s="512"/>
      <c r="AA60" s="512"/>
      <c r="AB60" s="512"/>
      <c r="AC60" s="512"/>
      <c r="AD60" s="512"/>
      <c r="AE60" s="512"/>
      <c r="AF60" s="512"/>
      <c r="AG60" s="512"/>
      <c r="AH60" s="512"/>
      <c r="AI60" s="512"/>
      <c r="AJ60" s="512"/>
      <c r="AK60" s="511"/>
      <c r="AL60" s="512"/>
      <c r="AM60" s="512"/>
      <c r="AN60" s="512"/>
      <c r="AO60" s="512"/>
      <c r="AP60" s="512"/>
      <c r="AQ60" s="512"/>
      <c r="AR60" s="512"/>
      <c r="AS60" s="512"/>
      <c r="AT60" s="512"/>
      <c r="AU60" s="512"/>
      <c r="AV60" s="512"/>
      <c r="AW60" s="511"/>
      <c r="AX60" s="512"/>
      <c r="AY60" s="512"/>
      <c r="AZ60" s="512"/>
      <c r="BA60" s="512"/>
      <c r="BB60" s="512"/>
      <c r="BC60" s="512"/>
      <c r="BD60" s="512"/>
      <c r="BE60" s="512"/>
      <c r="BF60" s="512"/>
      <c r="BG60" s="512"/>
      <c r="BH60" s="512"/>
      <c r="BI60" s="511"/>
      <c r="BJ60" s="512"/>
      <c r="BK60" s="512"/>
      <c r="BL60" s="512"/>
      <c r="BM60" s="512"/>
      <c r="BN60" s="512"/>
      <c r="BO60" s="512"/>
      <c r="BP60" s="512"/>
      <c r="BQ60" s="512"/>
      <c r="BR60" s="512"/>
      <c r="BS60" s="512"/>
      <c r="BT60" s="512"/>
      <c r="BU60" s="511"/>
      <c r="BV60" s="512"/>
      <c r="BW60" s="512"/>
      <c r="BX60" s="512"/>
      <c r="BY60" s="512"/>
      <c r="BZ60" s="512"/>
      <c r="CA60" s="512"/>
      <c r="CB60" s="512"/>
      <c r="CC60" s="24"/>
      <c r="CD60" s="498"/>
      <c r="CE60" s="24"/>
      <c r="CF60" s="24"/>
    </row>
    <row r="61" spans="1:84" s="7" customFormat="1" ht="10.5" customHeight="1" thickBot="1">
      <c r="A61" s="513"/>
      <c r="B61" s="514"/>
      <c r="C61" s="514"/>
      <c r="D61" s="514"/>
      <c r="E61" s="514"/>
      <c r="F61" s="514"/>
      <c r="G61" s="514"/>
      <c r="H61" s="514"/>
      <c r="I61" s="514"/>
      <c r="J61" s="514"/>
      <c r="K61" s="514"/>
      <c r="L61" s="514"/>
      <c r="M61" s="515"/>
      <c r="N61" s="514"/>
      <c r="O61" s="514"/>
      <c r="P61" s="514"/>
      <c r="Q61" s="516"/>
      <c r="R61" s="514"/>
      <c r="S61" s="514"/>
      <c r="T61" s="514"/>
      <c r="U61" s="516"/>
      <c r="V61" s="514"/>
      <c r="W61" s="514"/>
      <c r="X61" s="514"/>
      <c r="Y61" s="515"/>
      <c r="Z61" s="514"/>
      <c r="AA61" s="514"/>
      <c r="AB61" s="514"/>
      <c r="AC61" s="516"/>
      <c r="AD61" s="514"/>
      <c r="AE61" s="514"/>
      <c r="AF61" s="514"/>
      <c r="AG61" s="516"/>
      <c r="AH61" s="514"/>
      <c r="AI61" s="514"/>
      <c r="AJ61" s="514"/>
      <c r="AK61" s="515"/>
      <c r="AL61" s="514"/>
      <c r="AM61" s="514"/>
      <c r="AN61" s="514"/>
      <c r="AO61" s="516"/>
      <c r="AP61" s="514"/>
      <c r="AQ61" s="514"/>
      <c r="AR61" s="514"/>
      <c r="AS61" s="516"/>
      <c r="AT61" s="514"/>
      <c r="AU61" s="514"/>
      <c r="AV61" s="514"/>
      <c r="AW61" s="515"/>
      <c r="AX61" s="515"/>
      <c r="AY61" s="515"/>
      <c r="AZ61" s="515"/>
      <c r="BA61" s="515"/>
      <c r="BB61" s="515"/>
      <c r="BC61" s="515"/>
      <c r="BD61" s="515"/>
      <c r="BE61" s="516"/>
      <c r="BF61" s="514"/>
      <c r="BG61" s="514"/>
      <c r="BH61" s="514"/>
      <c r="BI61" s="515"/>
      <c r="BJ61" s="514"/>
      <c r="BK61" s="514"/>
      <c r="BL61" s="514"/>
      <c r="BM61" s="514"/>
      <c r="BN61" s="514"/>
      <c r="BO61" s="514"/>
      <c r="BP61" s="514"/>
      <c r="BQ61" s="514"/>
      <c r="BR61" s="515"/>
      <c r="BS61" s="515"/>
      <c r="BT61" s="515"/>
      <c r="BU61" s="515"/>
      <c r="BV61" s="515"/>
      <c r="BW61" s="515"/>
      <c r="BX61" s="515"/>
      <c r="BY61" s="515"/>
      <c r="BZ61" s="515"/>
      <c r="CA61" s="515"/>
      <c r="CB61" s="515"/>
      <c r="CC61" s="18"/>
      <c r="CD61" s="18"/>
      <c r="CE61" s="18"/>
      <c r="CF61" s="18"/>
    </row>
    <row r="62" spans="1:84" s="522" customFormat="1" ht="15.75" customHeight="1" thickTop="1">
      <c r="A62" s="517" t="s">
        <v>550</v>
      </c>
      <c r="B62" s="505"/>
      <c r="C62" s="505"/>
      <c r="D62" s="505"/>
      <c r="E62" s="518"/>
      <c r="F62" s="505"/>
      <c r="G62" s="505"/>
      <c r="H62" s="505"/>
      <c r="I62" s="518"/>
      <c r="J62" s="505"/>
      <c r="K62" s="505"/>
      <c r="L62" s="505"/>
      <c r="M62" s="519" t="s">
        <v>550</v>
      </c>
      <c r="N62" s="505"/>
      <c r="O62" s="505"/>
      <c r="P62" s="505"/>
      <c r="Q62" s="520"/>
      <c r="R62" s="505"/>
      <c r="S62" s="505"/>
      <c r="T62" s="505"/>
      <c r="U62" s="520"/>
      <c r="V62" s="505"/>
      <c r="W62" s="505"/>
      <c r="X62" s="505"/>
      <c r="Y62" s="519" t="s">
        <v>550</v>
      </c>
      <c r="Z62" s="505"/>
      <c r="AA62" s="505"/>
      <c r="AB62" s="505"/>
      <c r="AC62" s="521"/>
      <c r="AD62" s="505"/>
      <c r="AE62" s="505"/>
      <c r="AF62" s="505"/>
      <c r="AG62" s="521"/>
      <c r="AH62" s="505"/>
      <c r="AI62" s="505"/>
      <c r="AJ62" s="505"/>
      <c r="AK62" s="519" t="s">
        <v>550</v>
      </c>
      <c r="AL62" s="505"/>
      <c r="AM62" s="505"/>
      <c r="AN62" s="505"/>
      <c r="AO62" s="521"/>
      <c r="AP62" s="505"/>
      <c r="AQ62" s="505"/>
      <c r="AR62" s="505"/>
      <c r="AS62" s="521"/>
      <c r="AT62" s="505"/>
      <c r="AU62" s="505"/>
      <c r="AV62" s="505"/>
      <c r="AW62" s="519" t="s">
        <v>550</v>
      </c>
      <c r="AX62" s="519"/>
      <c r="AY62" s="519"/>
      <c r="AZ62" s="519"/>
      <c r="BA62" s="519"/>
      <c r="BB62" s="505"/>
      <c r="BC62" s="505"/>
      <c r="BD62" s="505"/>
      <c r="BE62" s="521"/>
      <c r="BF62" s="505"/>
      <c r="BG62" s="505"/>
      <c r="BH62" s="505"/>
      <c r="BI62" s="519" t="s">
        <v>550</v>
      </c>
      <c r="BJ62" s="505"/>
      <c r="BK62" s="505"/>
      <c r="BL62" s="505"/>
      <c r="BM62" s="505"/>
      <c r="BN62" s="505"/>
      <c r="BO62" s="505"/>
      <c r="BP62" s="505"/>
      <c r="BQ62" s="505"/>
      <c r="BR62" s="519"/>
      <c r="BS62" s="519"/>
      <c r="BT62" s="519"/>
      <c r="BU62" s="519" t="s">
        <v>550</v>
      </c>
      <c r="BV62" s="519"/>
      <c r="BW62" s="519"/>
      <c r="BX62" s="519"/>
      <c r="BY62" s="519"/>
      <c r="BZ62" s="519"/>
      <c r="CA62" s="519"/>
      <c r="CB62" s="519"/>
    </row>
    <row r="63" spans="1:84" s="522" customFormat="1" ht="11.25" customHeight="1">
      <c r="A63" s="18"/>
      <c r="B63" s="505"/>
      <c r="C63" s="505"/>
      <c r="D63" s="505"/>
      <c r="E63" s="518"/>
      <c r="F63" s="518"/>
      <c r="G63" s="518"/>
      <c r="H63" s="518"/>
      <c r="I63" s="518"/>
      <c r="J63" s="518"/>
      <c r="K63" s="518"/>
      <c r="L63" s="518"/>
      <c r="M63" s="519"/>
      <c r="N63" s="520"/>
      <c r="O63" s="520"/>
      <c r="P63" s="520"/>
      <c r="Q63" s="520"/>
      <c r="R63" s="520"/>
      <c r="S63" s="520"/>
      <c r="T63" s="520"/>
      <c r="U63" s="520"/>
      <c r="V63" s="520"/>
      <c r="W63" s="520"/>
      <c r="X63" s="520"/>
      <c r="Y63" s="18"/>
      <c r="Z63" s="521"/>
      <c r="AA63" s="521"/>
      <c r="AB63" s="521"/>
      <c r="AC63" s="521"/>
      <c r="AD63" s="521"/>
      <c r="AE63" s="521"/>
      <c r="AF63" s="521"/>
      <c r="AG63" s="521"/>
      <c r="AH63" s="521"/>
      <c r="AI63" s="521"/>
      <c r="AJ63" s="521"/>
      <c r="AK63" s="18"/>
      <c r="AL63" s="521"/>
      <c r="AM63" s="521"/>
      <c r="AN63" s="521"/>
      <c r="AO63" s="521"/>
      <c r="AP63" s="521"/>
      <c r="AQ63" s="521"/>
      <c r="AR63" s="521"/>
      <c r="AS63" s="521"/>
      <c r="AT63" s="521"/>
      <c r="AU63" s="521"/>
      <c r="AV63" s="521"/>
      <c r="AW63" s="18"/>
      <c r="AX63" s="523"/>
      <c r="AY63" s="523"/>
      <c r="AZ63" s="523"/>
      <c r="BA63" s="523"/>
      <c r="BB63" s="521"/>
      <c r="BC63" s="521"/>
      <c r="BD63" s="521"/>
      <c r="BE63" s="521"/>
      <c r="BF63" s="521"/>
      <c r="BG63" s="521"/>
      <c r="BH63" s="521"/>
      <c r="BI63" s="18"/>
      <c r="BJ63" s="521"/>
      <c r="BK63" s="521"/>
      <c r="BL63" s="521"/>
      <c r="BM63" s="521"/>
      <c r="BN63" s="521"/>
      <c r="BO63" s="521"/>
      <c r="BP63" s="521"/>
      <c r="BQ63" s="521"/>
      <c r="BR63" s="523"/>
      <c r="BS63" s="523"/>
      <c r="BT63" s="523"/>
      <c r="BU63" s="18"/>
      <c r="BV63" s="523"/>
      <c r="BW63" s="523"/>
      <c r="BX63" s="523"/>
      <c r="BY63" s="523"/>
      <c r="BZ63" s="523"/>
      <c r="CA63" s="523"/>
      <c r="CB63" s="523"/>
    </row>
    <row r="64" spans="1:84" s="74" customFormat="1" ht="11.25" customHeight="1">
      <c r="A64" s="524"/>
      <c r="B64" s="525"/>
      <c r="C64" s="525"/>
      <c r="D64" s="525"/>
      <c r="E64" s="525"/>
      <c r="F64" s="525"/>
      <c r="G64" s="525"/>
      <c r="H64" s="525"/>
      <c r="I64" s="525"/>
      <c r="J64" s="525"/>
      <c r="K64" s="525"/>
      <c r="L64" s="525"/>
      <c r="M64" s="519"/>
      <c r="N64" s="526"/>
      <c r="O64" s="526"/>
      <c r="P64" s="526"/>
      <c r="Q64" s="526"/>
      <c r="R64" s="526"/>
      <c r="S64" s="526"/>
      <c r="T64" s="526"/>
      <c r="U64" s="526"/>
      <c r="V64" s="526"/>
      <c r="W64" s="526"/>
      <c r="X64" s="526"/>
      <c r="Y64" s="523"/>
      <c r="Z64" s="527"/>
      <c r="AA64" s="528"/>
      <c r="AB64" s="527"/>
      <c r="AC64" s="527"/>
      <c r="AD64" s="528"/>
      <c r="AE64" s="528"/>
      <c r="AF64" s="528"/>
      <c r="AG64" s="528"/>
      <c r="AH64" s="528"/>
      <c r="AI64" s="528"/>
      <c r="AJ64" s="528"/>
      <c r="AK64" s="527"/>
      <c r="AL64" s="528"/>
      <c r="AM64" s="528"/>
      <c r="AN64" s="528"/>
      <c r="AO64" s="528"/>
      <c r="AP64" s="528"/>
      <c r="AQ64" s="528"/>
      <c r="AR64" s="528"/>
      <c r="AS64" s="528"/>
      <c r="AT64" s="528"/>
      <c r="AU64" s="528"/>
      <c r="AV64" s="528"/>
      <c r="AW64" s="529"/>
      <c r="AX64" s="529"/>
      <c r="AY64" s="529"/>
      <c r="AZ64" s="529"/>
      <c r="BA64" s="529"/>
      <c r="BB64" s="528"/>
      <c r="BC64" s="528"/>
      <c r="BD64" s="528"/>
      <c r="BE64" s="528"/>
      <c r="BF64" s="528"/>
      <c r="BG64" s="528"/>
      <c r="BH64" s="528"/>
      <c r="BJ64" s="528"/>
      <c r="BK64" s="528"/>
      <c r="BL64" s="528"/>
      <c r="BM64" s="528"/>
      <c r="BN64" s="528"/>
      <c r="BO64" s="528"/>
      <c r="BP64" s="528"/>
      <c r="BQ64" s="528"/>
      <c r="BR64" s="529"/>
      <c r="BS64" s="529"/>
      <c r="BT64" s="529"/>
      <c r="BV64" s="529"/>
      <c r="BW64" s="529"/>
      <c r="BX64" s="529"/>
      <c r="BY64" s="529"/>
      <c r="BZ64" s="529"/>
      <c r="CA64" s="529"/>
      <c r="CB64" s="529"/>
    </row>
    <row r="65" spans="1:88" s="7" customFormat="1" ht="0.75" hidden="1" customHeight="1">
      <c r="A65" s="530"/>
      <c r="B65" s="530"/>
      <c r="C65" s="530"/>
      <c r="D65" s="530"/>
      <c r="E65" s="530"/>
      <c r="F65" s="530"/>
      <c r="G65" s="530"/>
      <c r="H65" s="530"/>
      <c r="I65" s="530"/>
      <c r="J65" s="530"/>
      <c r="K65" s="530"/>
      <c r="L65" s="530"/>
      <c r="M65" s="531"/>
      <c r="N65" s="532"/>
      <c r="O65" s="532"/>
      <c r="P65" s="532"/>
      <c r="Q65" s="532"/>
      <c r="R65" s="532"/>
      <c r="S65" s="532"/>
      <c r="T65" s="532"/>
      <c r="U65" s="532"/>
      <c r="V65" s="532"/>
      <c r="W65" s="532"/>
      <c r="X65" s="532"/>
      <c r="Y65" s="531"/>
      <c r="Z65" s="533"/>
      <c r="AA65" s="533"/>
      <c r="AB65" s="533"/>
      <c r="AC65" s="533"/>
      <c r="AD65" s="533"/>
      <c r="AE65" s="533"/>
      <c r="AF65" s="533"/>
      <c r="AG65" s="533"/>
      <c r="AH65" s="533"/>
      <c r="AI65" s="533"/>
      <c r="AJ65" s="533"/>
      <c r="AK65" s="534"/>
      <c r="AL65" s="533"/>
      <c r="AM65" s="533"/>
      <c r="AN65" s="533"/>
      <c r="AO65" s="533"/>
      <c r="AP65" s="533"/>
      <c r="AQ65" s="533"/>
      <c r="AR65" s="533"/>
      <c r="AS65" s="533"/>
      <c r="AT65" s="533"/>
      <c r="AU65" s="533"/>
      <c r="AV65" s="533"/>
      <c r="AW65" s="534"/>
      <c r="AX65" s="534"/>
      <c r="AY65" s="534"/>
      <c r="AZ65" s="534"/>
      <c r="BA65" s="534"/>
      <c r="BB65" s="533"/>
      <c r="BC65" s="533"/>
      <c r="BD65" s="533"/>
      <c r="BE65" s="533"/>
      <c r="BF65" s="533"/>
      <c r="BG65" s="533"/>
      <c r="BH65" s="533"/>
      <c r="BI65" s="534"/>
      <c r="BJ65" s="533"/>
      <c r="BK65" s="533"/>
      <c r="BL65" s="533"/>
      <c r="BM65" s="533"/>
      <c r="BN65" s="533"/>
      <c r="BO65" s="533"/>
      <c r="BP65" s="533"/>
      <c r="BQ65" s="533"/>
      <c r="BR65" s="534"/>
      <c r="BS65" s="534"/>
      <c r="BT65" s="534"/>
      <c r="BU65" s="534"/>
      <c r="BV65" s="534"/>
      <c r="BW65" s="534"/>
      <c r="BX65" s="534"/>
      <c r="BY65" s="534"/>
      <c r="BZ65" s="534"/>
      <c r="CA65" s="534"/>
      <c r="CB65" s="534"/>
    </row>
    <row r="66" spans="1:88" s="7" customFormat="1" ht="0.75" customHeight="1">
      <c r="A66" s="530"/>
      <c r="B66" s="530"/>
      <c r="C66" s="530"/>
      <c r="D66" s="530"/>
      <c r="E66" s="530"/>
      <c r="F66" s="530"/>
      <c r="G66" s="530"/>
      <c r="H66" s="530"/>
      <c r="I66" s="530"/>
      <c r="J66" s="530"/>
      <c r="K66" s="530"/>
      <c r="L66" s="530"/>
      <c r="M66" s="534"/>
      <c r="N66" s="532"/>
      <c r="O66" s="532"/>
      <c r="P66" s="532"/>
      <c r="Q66" s="532"/>
      <c r="R66" s="532"/>
      <c r="S66" s="532"/>
      <c r="T66" s="532"/>
      <c r="U66" s="532"/>
      <c r="V66" s="532"/>
      <c r="W66" s="532"/>
      <c r="X66" s="532"/>
      <c r="Y66" s="531"/>
      <c r="Z66" s="533"/>
      <c r="AA66" s="533"/>
      <c r="AB66" s="533"/>
      <c r="AC66" s="533"/>
      <c r="AD66" s="533"/>
      <c r="AE66" s="533"/>
      <c r="AF66" s="534"/>
      <c r="AG66" s="534"/>
      <c r="AH66" s="533"/>
      <c r="AI66" s="533"/>
      <c r="AJ66" s="533"/>
      <c r="AK66" s="534"/>
      <c r="AL66" s="533"/>
      <c r="AM66" s="533"/>
      <c r="AN66" s="534"/>
      <c r="AO66" s="534"/>
      <c r="AP66" s="533"/>
      <c r="AQ66" s="533"/>
      <c r="AR66" s="533"/>
      <c r="AS66" s="533"/>
      <c r="AT66" s="533"/>
      <c r="AU66" s="533"/>
      <c r="AV66" s="533"/>
      <c r="AW66" s="534"/>
      <c r="AX66" s="534"/>
      <c r="AY66" s="534"/>
      <c r="AZ66" s="534"/>
      <c r="BA66" s="534"/>
      <c r="BB66" s="533"/>
      <c r="BC66" s="533"/>
      <c r="BD66" s="534"/>
      <c r="BE66" s="534"/>
      <c r="BF66" s="533"/>
      <c r="BG66" s="533"/>
      <c r="BH66" s="533"/>
      <c r="BI66" s="534"/>
      <c r="BJ66" s="533"/>
      <c r="BK66" s="533"/>
      <c r="BL66" s="533"/>
      <c r="BM66" s="533"/>
      <c r="BN66" s="533"/>
      <c r="BO66" s="533"/>
      <c r="BP66" s="533"/>
      <c r="BQ66" s="533"/>
      <c r="BR66" s="534"/>
      <c r="BS66" s="534"/>
      <c r="BT66" s="534"/>
      <c r="BU66" s="534"/>
      <c r="BV66" s="534"/>
      <c r="BW66" s="534"/>
      <c r="BX66" s="534"/>
      <c r="BY66" s="534"/>
      <c r="BZ66" s="534"/>
      <c r="CA66" s="534"/>
      <c r="CB66" s="534"/>
    </row>
    <row r="67" spans="1:88" s="7" customFormat="1" ht="4.5" customHeight="1">
      <c r="A67" s="535"/>
      <c r="B67" s="536"/>
      <c r="C67" s="536"/>
      <c r="D67" s="535"/>
      <c r="E67" s="535"/>
      <c r="F67" s="536"/>
      <c r="G67" s="536"/>
      <c r="H67" s="536"/>
      <c r="I67" s="536"/>
      <c r="J67" s="535"/>
      <c r="K67" s="535"/>
      <c r="L67" s="535"/>
      <c r="M67" s="475"/>
      <c r="N67" s="537"/>
      <c r="O67" s="538"/>
      <c r="P67" s="537"/>
      <c r="Q67" s="537"/>
      <c r="R67" s="537"/>
      <c r="S67" s="537"/>
      <c r="T67" s="537"/>
      <c r="U67" s="537"/>
      <c r="V67" s="537"/>
      <c r="W67" s="537"/>
      <c r="X67" s="537"/>
      <c r="Y67" s="475"/>
      <c r="Z67" s="539"/>
      <c r="AA67" s="539"/>
      <c r="AB67" s="539"/>
      <c r="AC67" s="539"/>
      <c r="AD67" s="539"/>
      <c r="AE67" s="539"/>
      <c r="AF67" s="540"/>
      <c r="AG67" s="540"/>
      <c r="AH67" s="540"/>
      <c r="AI67" s="540"/>
      <c r="AJ67" s="540"/>
      <c r="AK67" s="475"/>
      <c r="AL67" s="539"/>
      <c r="AM67" s="539"/>
      <c r="AN67" s="540"/>
      <c r="AO67" s="540"/>
      <c r="AP67" s="540"/>
      <c r="AQ67" s="540"/>
      <c r="AR67" s="540"/>
      <c r="AS67" s="540"/>
      <c r="AT67" s="539"/>
      <c r="AU67" s="539"/>
      <c r="AV67" s="539"/>
      <c r="AW67" s="475"/>
      <c r="AX67" s="475"/>
      <c r="AY67" s="475"/>
      <c r="AZ67" s="475"/>
      <c r="BA67" s="475"/>
      <c r="BB67" s="539"/>
      <c r="BC67" s="539"/>
      <c r="BD67" s="540"/>
      <c r="BE67" s="540"/>
      <c r="BF67" s="539"/>
      <c r="BG67" s="539"/>
      <c r="BH67" s="539"/>
      <c r="BI67" s="475"/>
      <c r="BJ67" s="539"/>
      <c r="BK67" s="539"/>
      <c r="BL67" s="539"/>
      <c r="BM67" s="539"/>
      <c r="BN67" s="539"/>
      <c r="BO67" s="539"/>
      <c r="BP67" s="539"/>
      <c r="BQ67" s="539"/>
      <c r="BR67" s="475"/>
      <c r="BS67" s="475"/>
      <c r="BT67" s="475"/>
      <c r="BU67" s="475"/>
      <c r="BV67" s="475"/>
      <c r="BW67" s="475"/>
      <c r="BX67" s="475"/>
      <c r="BY67" s="475"/>
      <c r="BZ67" s="475"/>
      <c r="CA67" s="475"/>
      <c r="CB67" s="475"/>
    </row>
    <row r="68" spans="1:88" s="7" customFormat="1" ht="0.75" customHeight="1">
      <c r="A68" s="535"/>
      <c r="B68" s="536"/>
      <c r="C68" s="536"/>
      <c r="D68" s="535"/>
      <c r="E68" s="535"/>
      <c r="F68" s="536"/>
      <c r="G68" s="536"/>
      <c r="H68" s="536"/>
      <c r="I68" s="536"/>
      <c r="J68" s="535"/>
      <c r="K68" s="535"/>
      <c r="L68" s="535"/>
      <c r="M68" s="475"/>
      <c r="N68" s="537"/>
      <c r="O68" s="538"/>
      <c r="P68" s="537"/>
      <c r="Q68" s="537"/>
      <c r="R68" s="537"/>
      <c r="S68" s="537"/>
      <c r="T68" s="537"/>
      <c r="U68" s="537"/>
      <c r="V68" s="537"/>
      <c r="W68" s="537"/>
      <c r="X68" s="537"/>
      <c r="Y68" s="475"/>
      <c r="Z68" s="539"/>
      <c r="AA68" s="539"/>
      <c r="AB68" s="539"/>
      <c r="AC68" s="539"/>
      <c r="AD68" s="539"/>
      <c r="AE68" s="539"/>
      <c r="AF68" s="540"/>
      <c r="AG68" s="540"/>
      <c r="AH68" s="540"/>
      <c r="AI68" s="540"/>
      <c r="AJ68" s="540"/>
      <c r="AK68" s="475"/>
      <c r="AL68" s="539"/>
      <c r="AM68" s="539"/>
      <c r="AN68" s="540"/>
      <c r="AO68" s="540"/>
      <c r="AP68" s="540"/>
      <c r="AQ68" s="540"/>
      <c r="AR68" s="540"/>
      <c r="AS68" s="540"/>
      <c r="AT68" s="539"/>
      <c r="AU68" s="539"/>
      <c r="AV68" s="539"/>
      <c r="AW68" s="475"/>
      <c r="AX68" s="475"/>
      <c r="AY68" s="475"/>
      <c r="AZ68" s="475"/>
      <c r="BA68" s="475"/>
      <c r="BB68" s="539"/>
      <c r="BC68" s="539"/>
      <c r="BD68" s="540"/>
      <c r="BE68" s="540"/>
      <c r="BF68" s="539"/>
      <c r="BG68" s="539"/>
      <c r="BH68" s="539"/>
      <c r="BI68" s="475"/>
      <c r="BJ68" s="539"/>
      <c r="BK68" s="539"/>
      <c r="BL68" s="539"/>
      <c r="BM68" s="539"/>
      <c r="BN68" s="539"/>
      <c r="BO68" s="539"/>
      <c r="BP68" s="539"/>
      <c r="BQ68" s="539"/>
      <c r="BR68" s="475"/>
      <c r="BS68" s="475"/>
      <c r="BT68" s="475"/>
      <c r="BU68" s="475"/>
      <c r="BV68" s="475"/>
      <c r="BW68" s="475"/>
      <c r="BX68" s="475"/>
      <c r="BY68" s="475"/>
      <c r="BZ68" s="475"/>
      <c r="CA68" s="475"/>
      <c r="CB68" s="475"/>
    </row>
    <row r="69" spans="1:88" s="41" customFormat="1" ht="24" customHeight="1">
      <c r="A69" s="541" t="s">
        <v>489</v>
      </c>
      <c r="B69" s="541"/>
      <c r="C69" s="541"/>
      <c r="D69" s="541"/>
      <c r="E69" s="541"/>
      <c r="F69" s="541"/>
      <c r="G69" s="541"/>
      <c r="H69" s="541"/>
      <c r="I69" s="541"/>
      <c r="J69" s="541"/>
      <c r="K69" s="541"/>
      <c r="L69" s="541"/>
      <c r="M69" s="460" t="s">
        <v>489</v>
      </c>
      <c r="N69" s="460"/>
      <c r="O69" s="460"/>
      <c r="P69" s="460"/>
      <c r="Q69" s="460"/>
      <c r="R69" s="460"/>
      <c r="S69" s="460"/>
      <c r="T69" s="460"/>
      <c r="U69" s="460"/>
      <c r="V69" s="460"/>
      <c r="W69" s="460"/>
      <c r="X69" s="460"/>
      <c r="Y69" s="460" t="s">
        <v>489</v>
      </c>
      <c r="Z69" s="460"/>
      <c r="AA69" s="460"/>
      <c r="AB69" s="460"/>
      <c r="AC69" s="460"/>
      <c r="AD69" s="460"/>
      <c r="AE69" s="460"/>
      <c r="AF69" s="460"/>
      <c r="AG69" s="460"/>
      <c r="AH69" s="460"/>
      <c r="AI69" s="460"/>
      <c r="AJ69" s="460"/>
      <c r="AK69" s="460" t="s">
        <v>489</v>
      </c>
      <c r="AL69" s="460"/>
      <c r="AM69" s="460"/>
      <c r="AN69" s="460"/>
      <c r="AO69" s="460"/>
      <c r="AP69" s="460"/>
      <c r="AQ69" s="460"/>
      <c r="AR69" s="460"/>
      <c r="AS69" s="460"/>
      <c r="AT69" s="460"/>
      <c r="AU69" s="460"/>
      <c r="AV69" s="460"/>
      <c r="AW69" s="460" t="s">
        <v>489</v>
      </c>
      <c r="AX69" s="460"/>
      <c r="AY69" s="460"/>
      <c r="AZ69" s="460"/>
      <c r="BA69" s="460"/>
      <c r="BB69" s="460"/>
      <c r="BC69" s="460"/>
      <c r="BD69" s="460"/>
      <c r="BE69" s="460"/>
      <c r="BF69" s="460"/>
      <c r="BG69" s="460"/>
      <c r="BH69" s="460"/>
      <c r="BI69" s="459" t="s">
        <v>489</v>
      </c>
      <c r="BJ69" s="459"/>
      <c r="BK69" s="459"/>
      <c r="BL69" s="459"/>
      <c r="BM69" s="459"/>
      <c r="BN69" s="459"/>
      <c r="BO69" s="459"/>
      <c r="BP69" s="459"/>
      <c r="BQ69" s="459"/>
      <c r="BR69" s="459"/>
      <c r="BS69" s="459"/>
      <c r="BT69" s="459"/>
      <c r="BU69" s="460" t="s">
        <v>489</v>
      </c>
      <c r="BV69" s="460"/>
      <c r="BW69" s="460"/>
      <c r="BX69" s="460"/>
      <c r="BY69" s="460"/>
      <c r="BZ69" s="460"/>
      <c r="CA69" s="460"/>
      <c r="CB69" s="460"/>
      <c r="CC69" s="542"/>
      <c r="CD69" s="461"/>
      <c r="CE69" s="461"/>
      <c r="CF69" s="461"/>
      <c r="CG69" s="461"/>
      <c r="CH69" s="461"/>
      <c r="CI69" s="461"/>
      <c r="CJ69" s="461"/>
    </row>
    <row r="70" spans="1:88" s="545" customFormat="1" ht="15" customHeight="1">
      <c r="A70" s="543">
        <v>45443</v>
      </c>
      <c r="B70" s="543"/>
      <c r="C70" s="543"/>
      <c r="D70" s="543"/>
      <c r="E70" s="543"/>
      <c r="F70" s="543"/>
      <c r="G70" s="543"/>
      <c r="H70" s="543"/>
      <c r="I70" s="543"/>
      <c r="J70" s="543"/>
      <c r="K70" s="543"/>
      <c r="L70" s="543"/>
      <c r="M70" s="464">
        <v>45443</v>
      </c>
      <c r="N70" s="464"/>
      <c r="O70" s="464"/>
      <c r="P70" s="464"/>
      <c r="Q70" s="464"/>
      <c r="R70" s="464"/>
      <c r="S70" s="464"/>
      <c r="T70" s="464"/>
      <c r="U70" s="464"/>
      <c r="V70" s="464"/>
      <c r="W70" s="464"/>
      <c r="X70" s="464"/>
      <c r="Y70" s="464">
        <v>45443</v>
      </c>
      <c r="Z70" s="464"/>
      <c r="AA70" s="464"/>
      <c r="AB70" s="464"/>
      <c r="AC70" s="464"/>
      <c r="AD70" s="464"/>
      <c r="AE70" s="464"/>
      <c r="AF70" s="464"/>
      <c r="AG70" s="464"/>
      <c r="AH70" s="464"/>
      <c r="AI70" s="464"/>
      <c r="AJ70" s="464"/>
      <c r="AK70" s="464">
        <v>45443</v>
      </c>
      <c r="AL70" s="464"/>
      <c r="AM70" s="464"/>
      <c r="AN70" s="464"/>
      <c r="AO70" s="464"/>
      <c r="AP70" s="464"/>
      <c r="AQ70" s="464"/>
      <c r="AR70" s="464"/>
      <c r="AS70" s="464"/>
      <c r="AT70" s="464"/>
      <c r="AU70" s="464"/>
      <c r="AV70" s="464"/>
      <c r="AW70" s="464">
        <v>45443</v>
      </c>
      <c r="AX70" s="464"/>
      <c r="AY70" s="464"/>
      <c r="AZ70" s="464"/>
      <c r="BA70" s="464"/>
      <c r="BB70" s="464"/>
      <c r="BC70" s="464"/>
      <c r="BD70" s="464"/>
      <c r="BE70" s="464"/>
      <c r="BF70" s="464"/>
      <c r="BG70" s="464"/>
      <c r="BH70" s="464"/>
      <c r="BI70" s="463">
        <v>45443</v>
      </c>
      <c r="BJ70" s="463"/>
      <c r="BK70" s="463"/>
      <c r="BL70" s="463"/>
      <c r="BM70" s="463"/>
      <c r="BN70" s="463"/>
      <c r="BO70" s="463"/>
      <c r="BP70" s="463"/>
      <c r="BQ70" s="463"/>
      <c r="BR70" s="463"/>
      <c r="BS70" s="463"/>
      <c r="BT70" s="463"/>
      <c r="BU70" s="464">
        <v>45443</v>
      </c>
      <c r="BV70" s="464"/>
      <c r="BW70" s="464"/>
      <c r="BX70" s="464"/>
      <c r="BY70" s="464"/>
      <c r="BZ70" s="464"/>
      <c r="CA70" s="464"/>
      <c r="CB70" s="464"/>
      <c r="CC70" s="544"/>
      <c r="CD70" s="465"/>
      <c r="CE70" s="465"/>
      <c r="CF70" s="465"/>
      <c r="CG70" s="465"/>
      <c r="CH70" s="465"/>
      <c r="CI70" s="465"/>
      <c r="CJ70" s="465"/>
    </row>
    <row r="71" spans="1:88" s="470" customFormat="1" ht="15" customHeight="1">
      <c r="A71" s="467" t="s">
        <v>491</v>
      </c>
      <c r="B71" s="468"/>
      <c r="C71" s="468"/>
      <c r="D71" s="468"/>
      <c r="E71" s="468"/>
      <c r="F71" s="468"/>
      <c r="G71" s="468"/>
      <c r="H71" s="468"/>
      <c r="I71" s="468"/>
      <c r="J71" s="468"/>
      <c r="K71" s="468"/>
      <c r="L71" s="468"/>
      <c r="M71" s="467" t="s">
        <v>491</v>
      </c>
      <c r="N71" s="468"/>
      <c r="O71" s="468"/>
      <c r="P71" s="468"/>
      <c r="Q71" s="468"/>
      <c r="R71" s="468"/>
      <c r="S71" s="468"/>
      <c r="T71" s="468"/>
      <c r="U71" s="468"/>
      <c r="V71" s="468"/>
      <c r="W71" s="468"/>
      <c r="X71" s="468"/>
      <c r="Y71" s="467" t="s">
        <v>491</v>
      </c>
      <c r="Z71" s="468"/>
      <c r="AA71" s="468"/>
      <c r="AB71" s="468"/>
      <c r="AC71" s="468"/>
      <c r="AD71" s="468"/>
      <c r="AE71" s="468"/>
      <c r="AF71" s="468"/>
      <c r="AG71" s="468"/>
      <c r="AH71" s="468"/>
      <c r="AI71" s="468"/>
      <c r="AJ71" s="468"/>
      <c r="AK71" s="467" t="s">
        <v>491</v>
      </c>
      <c r="AL71" s="468"/>
      <c r="AM71" s="468"/>
      <c r="AN71" s="468"/>
      <c r="AO71" s="468"/>
      <c r="AP71" s="468"/>
      <c r="AQ71" s="468"/>
      <c r="AR71" s="468"/>
      <c r="AS71" s="468"/>
      <c r="AT71" s="468"/>
      <c r="AU71" s="468"/>
      <c r="AV71" s="468"/>
      <c r="AW71" s="467" t="s">
        <v>491</v>
      </c>
      <c r="AX71" s="468"/>
      <c r="AY71" s="468"/>
      <c r="AZ71" s="468"/>
      <c r="BA71" s="468"/>
      <c r="BB71" s="468"/>
      <c r="BC71" s="468"/>
      <c r="BD71" s="468"/>
      <c r="BE71" s="468"/>
      <c r="BF71" s="468"/>
      <c r="BG71" s="468"/>
      <c r="BH71" s="468"/>
      <c r="BI71" s="467" t="s">
        <v>490</v>
      </c>
      <c r="BJ71" s="467"/>
      <c r="BK71" s="467"/>
      <c r="BL71" s="467"/>
      <c r="BM71" s="467"/>
      <c r="BN71" s="467"/>
      <c r="BO71" s="467"/>
      <c r="BP71" s="467"/>
      <c r="BQ71" s="467"/>
      <c r="BR71" s="467"/>
      <c r="BS71" s="467"/>
      <c r="BT71" s="467"/>
      <c r="BU71" s="467" t="s">
        <v>491</v>
      </c>
      <c r="BV71" s="467"/>
      <c r="BW71" s="467"/>
      <c r="BX71" s="467"/>
      <c r="BY71" s="467"/>
      <c r="BZ71" s="467"/>
      <c r="CA71" s="467"/>
      <c r="CB71" s="467"/>
      <c r="CC71" s="546"/>
      <c r="CD71" s="469"/>
      <c r="CE71" s="469"/>
      <c r="CF71" s="469"/>
      <c r="CG71" s="469"/>
      <c r="CH71" s="469"/>
      <c r="CI71" s="469"/>
      <c r="CJ71" s="469"/>
    </row>
    <row r="72" spans="1:88" s="7" customFormat="1" ht="4.3499999999999996" customHeight="1" thickBot="1">
      <c r="A72" s="547"/>
      <c r="B72" s="547"/>
      <c r="C72" s="547"/>
      <c r="D72" s="547"/>
      <c r="E72" s="547"/>
      <c r="F72" s="547"/>
      <c r="G72" s="547"/>
      <c r="H72" s="535"/>
      <c r="I72" s="535"/>
      <c r="J72" s="547"/>
      <c r="K72" s="547"/>
      <c r="L72" s="547"/>
      <c r="M72" s="476"/>
      <c r="N72" s="548"/>
      <c r="O72" s="548"/>
      <c r="P72" s="549"/>
      <c r="Q72" s="549"/>
      <c r="R72" s="548"/>
      <c r="S72" s="548"/>
      <c r="T72" s="548"/>
      <c r="U72" s="548"/>
      <c r="V72" s="548"/>
      <c r="W72" s="548"/>
      <c r="X72" s="548"/>
      <c r="Y72" s="476"/>
      <c r="Z72" s="476"/>
      <c r="AA72" s="476"/>
      <c r="AB72" s="476"/>
      <c r="AC72" s="476"/>
      <c r="AD72" s="476"/>
      <c r="AE72" s="477"/>
      <c r="AF72" s="478"/>
      <c r="AG72" s="478"/>
      <c r="AH72" s="476"/>
      <c r="AI72" s="476"/>
      <c r="AJ72" s="476"/>
      <c r="AK72" s="476"/>
      <c r="AL72" s="476"/>
      <c r="AM72" s="477"/>
      <c r="AN72" s="478"/>
      <c r="AO72" s="478"/>
      <c r="AP72" s="476"/>
      <c r="AQ72" s="476"/>
      <c r="AR72" s="476"/>
      <c r="AS72" s="476"/>
      <c r="AT72" s="476"/>
      <c r="AU72" s="476"/>
      <c r="AV72" s="475"/>
      <c r="AW72" s="476"/>
      <c r="AX72" s="476"/>
      <c r="AY72" s="476"/>
      <c r="AZ72" s="476"/>
      <c r="BA72" s="476"/>
      <c r="BB72" s="476"/>
      <c r="BC72" s="477"/>
      <c r="BD72" s="478"/>
      <c r="BE72" s="478"/>
      <c r="BF72" s="476"/>
      <c r="BG72" s="476"/>
      <c r="BH72" s="475"/>
      <c r="BI72" s="476"/>
      <c r="BJ72" s="476"/>
      <c r="BK72" s="476"/>
      <c r="BL72" s="475"/>
      <c r="BM72" s="475"/>
      <c r="BN72" s="476"/>
      <c r="BO72" s="476"/>
      <c r="BP72" s="475"/>
      <c r="BQ72" s="475"/>
      <c r="BR72" s="476"/>
      <c r="BS72" s="476"/>
      <c r="BT72" s="476"/>
      <c r="BU72" s="476"/>
      <c r="BV72" s="476"/>
      <c r="BW72" s="476"/>
      <c r="BX72" s="476"/>
      <c r="BY72" s="476"/>
      <c r="BZ72" s="476"/>
      <c r="CA72" s="476"/>
      <c r="CB72" s="476"/>
    </row>
    <row r="73" spans="1:88" s="7" customFormat="1" ht="29.25" customHeight="1" thickTop="1">
      <c r="A73" s="550" t="s">
        <v>551</v>
      </c>
      <c r="B73" s="551" t="s">
        <v>493</v>
      </c>
      <c r="C73" s="551"/>
      <c r="D73" s="551"/>
      <c r="E73" s="552"/>
      <c r="F73" s="551" t="s">
        <v>552</v>
      </c>
      <c r="G73" s="551"/>
      <c r="H73" s="551"/>
      <c r="I73" s="552"/>
      <c r="J73" s="480" t="s">
        <v>494</v>
      </c>
      <c r="K73" s="480"/>
      <c r="L73" s="480"/>
      <c r="M73" s="550" t="s">
        <v>551</v>
      </c>
      <c r="N73" s="482" t="s">
        <v>495</v>
      </c>
      <c r="O73" s="482"/>
      <c r="P73" s="482"/>
      <c r="Q73" s="553"/>
      <c r="R73" s="482" t="s">
        <v>496</v>
      </c>
      <c r="S73" s="482"/>
      <c r="T73" s="482"/>
      <c r="U73" s="553"/>
      <c r="V73" s="482" t="s">
        <v>114</v>
      </c>
      <c r="W73" s="482"/>
      <c r="X73" s="482"/>
      <c r="Y73" s="550" t="s">
        <v>551</v>
      </c>
      <c r="Z73" s="482" t="s">
        <v>35</v>
      </c>
      <c r="AA73" s="482"/>
      <c r="AB73" s="482"/>
      <c r="AC73" s="483"/>
      <c r="AD73" s="482" t="s">
        <v>497</v>
      </c>
      <c r="AE73" s="482"/>
      <c r="AF73" s="482"/>
      <c r="AG73" s="483"/>
      <c r="AH73" s="482" t="s">
        <v>37</v>
      </c>
      <c r="AI73" s="482"/>
      <c r="AJ73" s="482"/>
      <c r="AK73" s="550" t="s">
        <v>551</v>
      </c>
      <c r="AL73" s="482" t="s">
        <v>498</v>
      </c>
      <c r="AM73" s="482"/>
      <c r="AN73" s="482"/>
      <c r="AO73" s="483"/>
      <c r="AP73" s="482" t="s">
        <v>499</v>
      </c>
      <c r="AQ73" s="482"/>
      <c r="AR73" s="482"/>
      <c r="AS73" s="483"/>
      <c r="AT73" s="482" t="s">
        <v>500</v>
      </c>
      <c r="AU73" s="482"/>
      <c r="AV73" s="482"/>
      <c r="AW73" s="550" t="s">
        <v>551</v>
      </c>
      <c r="AX73" s="482" t="s">
        <v>501</v>
      </c>
      <c r="AY73" s="482"/>
      <c r="AZ73" s="482"/>
      <c r="BA73" s="484"/>
      <c r="BB73" s="485" t="s">
        <v>42</v>
      </c>
      <c r="BC73" s="485"/>
      <c r="BD73" s="485"/>
      <c r="BE73" s="483"/>
      <c r="BF73" s="482" t="s">
        <v>502</v>
      </c>
      <c r="BG73" s="482"/>
      <c r="BH73" s="482"/>
      <c r="BI73" s="554" t="s">
        <v>551</v>
      </c>
      <c r="BJ73" s="482" t="s">
        <v>44</v>
      </c>
      <c r="BK73" s="482"/>
      <c r="BL73" s="482"/>
      <c r="BM73" s="486"/>
      <c r="BN73" s="482" t="s">
        <v>45</v>
      </c>
      <c r="BO73" s="482"/>
      <c r="BP73" s="482"/>
      <c r="BQ73" s="486"/>
      <c r="BR73" s="486" t="s">
        <v>503</v>
      </c>
      <c r="BS73" s="486"/>
      <c r="BT73" s="486"/>
      <c r="BU73" s="554" t="s">
        <v>551</v>
      </c>
      <c r="BV73" s="482" t="s">
        <v>504</v>
      </c>
      <c r="BW73" s="482"/>
      <c r="BX73" s="482"/>
      <c r="BY73" s="486"/>
      <c r="BZ73" s="482" t="s">
        <v>505</v>
      </c>
      <c r="CA73" s="482"/>
      <c r="CB73" s="482"/>
    </row>
    <row r="74" spans="1:88" s="7" customFormat="1" ht="12" customHeight="1">
      <c r="A74" s="555"/>
      <c r="B74" s="556" t="s">
        <v>506</v>
      </c>
      <c r="C74" s="557" t="s">
        <v>507</v>
      </c>
      <c r="D74" s="557" t="s">
        <v>508</v>
      </c>
      <c r="E74" s="556"/>
      <c r="F74" s="556" t="s">
        <v>506</v>
      </c>
      <c r="G74" s="557" t="s">
        <v>507</v>
      </c>
      <c r="H74" s="556" t="s">
        <v>508</v>
      </c>
      <c r="I74" s="556"/>
      <c r="J74" s="557" t="s">
        <v>506</v>
      </c>
      <c r="K74" s="557" t="s">
        <v>507</v>
      </c>
      <c r="L74" s="557" t="s">
        <v>508</v>
      </c>
      <c r="M74" s="555"/>
      <c r="N74" s="490" t="s">
        <v>506</v>
      </c>
      <c r="O74" s="491" t="s">
        <v>507</v>
      </c>
      <c r="P74" s="490" t="s">
        <v>508</v>
      </c>
      <c r="Q74" s="490"/>
      <c r="R74" s="490" t="s">
        <v>506</v>
      </c>
      <c r="S74" s="491" t="s">
        <v>507</v>
      </c>
      <c r="T74" s="490" t="s">
        <v>508</v>
      </c>
      <c r="U74" s="490"/>
      <c r="V74" s="490" t="s">
        <v>506</v>
      </c>
      <c r="W74" s="491" t="s">
        <v>507</v>
      </c>
      <c r="X74" s="490" t="s">
        <v>508</v>
      </c>
      <c r="Y74" s="555"/>
      <c r="Z74" s="491" t="s">
        <v>506</v>
      </c>
      <c r="AA74" s="491" t="s">
        <v>507</v>
      </c>
      <c r="AB74" s="491" t="s">
        <v>508</v>
      </c>
      <c r="AC74" s="490"/>
      <c r="AD74" s="490" t="s">
        <v>506</v>
      </c>
      <c r="AE74" s="491" t="s">
        <v>507</v>
      </c>
      <c r="AF74" s="490" t="s">
        <v>508</v>
      </c>
      <c r="AG74" s="490"/>
      <c r="AH74" s="491" t="s">
        <v>506</v>
      </c>
      <c r="AI74" s="491" t="s">
        <v>507</v>
      </c>
      <c r="AJ74" s="491" t="s">
        <v>508</v>
      </c>
      <c r="AK74" s="555"/>
      <c r="AL74" s="490" t="s">
        <v>506</v>
      </c>
      <c r="AM74" s="491" t="s">
        <v>507</v>
      </c>
      <c r="AN74" s="491" t="s">
        <v>508</v>
      </c>
      <c r="AO74" s="490"/>
      <c r="AP74" s="491" t="s">
        <v>506</v>
      </c>
      <c r="AQ74" s="491" t="s">
        <v>507</v>
      </c>
      <c r="AR74" s="491" t="s">
        <v>508</v>
      </c>
      <c r="AS74" s="490"/>
      <c r="AT74" s="490" t="s">
        <v>506</v>
      </c>
      <c r="AU74" s="491" t="s">
        <v>507</v>
      </c>
      <c r="AV74" s="490" t="s">
        <v>508</v>
      </c>
      <c r="AW74" s="555"/>
      <c r="AX74" s="490" t="s">
        <v>506</v>
      </c>
      <c r="AY74" s="491" t="s">
        <v>507</v>
      </c>
      <c r="AZ74" s="490" t="s">
        <v>508</v>
      </c>
      <c r="BA74" s="558"/>
      <c r="BB74" s="490" t="s">
        <v>506</v>
      </c>
      <c r="BC74" s="491" t="s">
        <v>507</v>
      </c>
      <c r="BD74" s="490" t="s">
        <v>508</v>
      </c>
      <c r="BE74" s="490"/>
      <c r="BF74" s="490" t="s">
        <v>506</v>
      </c>
      <c r="BG74" s="491" t="s">
        <v>507</v>
      </c>
      <c r="BH74" s="490" t="s">
        <v>508</v>
      </c>
      <c r="BI74" s="559"/>
      <c r="BJ74" s="490" t="s">
        <v>506</v>
      </c>
      <c r="BK74" s="491" t="s">
        <v>507</v>
      </c>
      <c r="BL74" s="490" t="s">
        <v>508</v>
      </c>
      <c r="BM74" s="490"/>
      <c r="BN74" s="490" t="s">
        <v>506</v>
      </c>
      <c r="BO74" s="491" t="s">
        <v>507</v>
      </c>
      <c r="BP74" s="490" t="s">
        <v>508</v>
      </c>
      <c r="BQ74" s="490"/>
      <c r="BR74" s="490" t="s">
        <v>506</v>
      </c>
      <c r="BS74" s="491" t="s">
        <v>507</v>
      </c>
      <c r="BT74" s="491" t="s">
        <v>508</v>
      </c>
      <c r="BU74" s="559"/>
      <c r="BV74" s="490" t="s">
        <v>506</v>
      </c>
      <c r="BW74" s="491" t="s">
        <v>507</v>
      </c>
      <c r="BX74" s="491" t="s">
        <v>508</v>
      </c>
      <c r="BY74" s="490"/>
      <c r="BZ74" s="490" t="s">
        <v>506</v>
      </c>
      <c r="CA74" s="491" t="s">
        <v>507</v>
      </c>
      <c r="CB74" s="490" t="s">
        <v>508</v>
      </c>
    </row>
    <row r="75" spans="1:88" s="7" customFormat="1" ht="3" customHeight="1">
      <c r="A75" s="560"/>
      <c r="B75" s="561"/>
      <c r="C75" s="561"/>
      <c r="D75" s="561"/>
      <c r="E75" s="561"/>
      <c r="F75" s="561"/>
      <c r="G75" s="561"/>
      <c r="H75" s="561"/>
      <c r="I75" s="561"/>
      <c r="J75" s="561"/>
      <c r="K75" s="561"/>
      <c r="L75" s="561"/>
      <c r="M75" s="495"/>
      <c r="N75" s="562"/>
      <c r="O75" s="562"/>
      <c r="P75" s="562"/>
      <c r="Q75" s="562"/>
      <c r="R75" s="562"/>
      <c r="S75" s="562"/>
      <c r="T75" s="562"/>
      <c r="U75" s="562"/>
      <c r="V75" s="562"/>
      <c r="W75" s="562"/>
      <c r="X75" s="562"/>
      <c r="Y75" s="495"/>
      <c r="Z75" s="562"/>
      <c r="AA75" s="562"/>
      <c r="AB75" s="562"/>
      <c r="AC75" s="562"/>
      <c r="AD75" s="562"/>
      <c r="AE75" s="562"/>
      <c r="AF75" s="562"/>
      <c r="AG75" s="562"/>
      <c r="AH75" s="562"/>
      <c r="AI75" s="562"/>
      <c r="AJ75" s="562"/>
      <c r="AK75" s="495"/>
      <c r="AL75" s="562"/>
      <c r="AM75" s="562"/>
      <c r="AN75" s="562"/>
      <c r="AO75" s="562"/>
      <c r="AP75" s="562"/>
      <c r="AQ75" s="562"/>
      <c r="AR75" s="562"/>
      <c r="AS75" s="562"/>
      <c r="AT75" s="562"/>
      <c r="AU75" s="562"/>
      <c r="AV75" s="562"/>
      <c r="AW75" s="495"/>
      <c r="AX75" s="495"/>
      <c r="AY75" s="495"/>
      <c r="AZ75" s="495"/>
      <c r="BA75" s="495"/>
      <c r="BB75" s="562"/>
      <c r="BC75" s="562"/>
      <c r="BD75" s="562"/>
      <c r="BE75" s="562"/>
      <c r="BF75" s="562"/>
      <c r="BG75" s="562"/>
      <c r="BH75" s="562"/>
      <c r="BI75" s="495"/>
      <c r="BJ75" s="562"/>
      <c r="BK75" s="562"/>
      <c r="BL75" s="562"/>
      <c r="BM75" s="562"/>
      <c r="BN75" s="562"/>
      <c r="BO75" s="562"/>
      <c r="BP75" s="562"/>
      <c r="BQ75" s="562"/>
      <c r="BR75" s="495"/>
      <c r="BS75" s="495"/>
      <c r="BT75" s="495"/>
      <c r="BU75" s="495"/>
      <c r="BV75" s="495"/>
      <c r="BW75" s="495"/>
      <c r="BX75" s="495"/>
      <c r="BY75" s="495"/>
      <c r="BZ75" s="495"/>
      <c r="CA75" s="495"/>
      <c r="CB75" s="495"/>
    </row>
    <row r="76" spans="1:88" s="499" customFormat="1" ht="8.25" customHeight="1">
      <c r="A76" s="496" t="s">
        <v>553</v>
      </c>
      <c r="B76" s="497">
        <v>41428776.954000004</v>
      </c>
      <c r="C76" s="497">
        <v>27160057.368000001</v>
      </c>
      <c r="D76" s="497">
        <v>68588834.322999999</v>
      </c>
      <c r="E76" s="497"/>
      <c r="F76" s="497">
        <v>1266442.8189999999</v>
      </c>
      <c r="G76" s="497">
        <v>289148.59700000001</v>
      </c>
      <c r="H76" s="497">
        <v>1555591.416</v>
      </c>
      <c r="I76" s="497"/>
      <c r="J76" s="497">
        <v>71988692.995000005</v>
      </c>
      <c r="K76" s="497">
        <v>54381581.744000003</v>
      </c>
      <c r="L76" s="497">
        <v>126370274.73999999</v>
      </c>
      <c r="M76" s="496" t="s">
        <v>553</v>
      </c>
      <c r="N76" s="497">
        <v>5570499.824</v>
      </c>
      <c r="O76" s="497">
        <v>2161208.5129999998</v>
      </c>
      <c r="P76" s="497">
        <v>7731708.3370000003</v>
      </c>
      <c r="Q76" s="497"/>
      <c r="R76" s="497">
        <v>8468682.9839999992</v>
      </c>
      <c r="S76" s="497">
        <v>6349279.773</v>
      </c>
      <c r="T76" s="497">
        <v>14817962.756999999</v>
      </c>
      <c r="U76" s="497"/>
      <c r="V76" s="497">
        <v>26290207.756000001</v>
      </c>
      <c r="W76" s="497">
        <v>18815021.202</v>
      </c>
      <c r="X76" s="497">
        <v>45105228.957999997</v>
      </c>
      <c r="Y76" s="496" t="s">
        <v>553</v>
      </c>
      <c r="Z76" s="497">
        <v>2252441.9950000001</v>
      </c>
      <c r="AA76" s="497">
        <v>1985397.3189999999</v>
      </c>
      <c r="AB76" s="497">
        <v>4237839.3150000004</v>
      </c>
      <c r="AC76" s="497"/>
      <c r="AD76" s="497">
        <v>28719826.125</v>
      </c>
      <c r="AE76" s="497">
        <v>16605421.987</v>
      </c>
      <c r="AF76" s="497">
        <v>45325248.112000003</v>
      </c>
      <c r="AG76" s="497"/>
      <c r="AH76" s="497">
        <v>9876977.6750000007</v>
      </c>
      <c r="AI76" s="497">
        <v>429069.15100000001</v>
      </c>
      <c r="AJ76" s="497">
        <v>10306046.825999999</v>
      </c>
      <c r="AK76" s="496" t="s">
        <v>553</v>
      </c>
      <c r="AL76" s="497">
        <v>3093067.3939999999</v>
      </c>
      <c r="AM76" s="497">
        <v>778712.027</v>
      </c>
      <c r="AN76" s="497">
        <v>3871779.4210000001</v>
      </c>
      <c r="AO76" s="497"/>
      <c r="AP76" s="497">
        <v>2405666.63</v>
      </c>
      <c r="AQ76" s="497">
        <v>474737.755</v>
      </c>
      <c r="AR76" s="497">
        <v>2880404.3849999998</v>
      </c>
      <c r="AS76" s="497"/>
      <c r="AT76" s="497">
        <v>2336403.8879999998</v>
      </c>
      <c r="AU76" s="497">
        <v>4045084.0649999999</v>
      </c>
      <c r="AV76" s="497">
        <v>6381487.9539999999</v>
      </c>
      <c r="AW76" s="496" t="s">
        <v>553</v>
      </c>
      <c r="AX76" s="497">
        <v>1347397.41</v>
      </c>
      <c r="AY76" s="497">
        <v>7199.598</v>
      </c>
      <c r="AZ76" s="497">
        <v>1354597.0090000001</v>
      </c>
      <c r="BA76" s="497"/>
      <c r="BB76" s="497">
        <v>888699.75399999996</v>
      </c>
      <c r="BC76" s="497">
        <v>138169.06099999999</v>
      </c>
      <c r="BD76" s="497">
        <v>1026868.8149999999</v>
      </c>
      <c r="BE76" s="497"/>
      <c r="BF76" s="563">
        <v>241542.13099999999</v>
      </c>
      <c r="BG76" s="497">
        <v>1721455.906</v>
      </c>
      <c r="BH76" s="497">
        <v>1962998.037</v>
      </c>
      <c r="BI76" s="496" t="s">
        <v>553</v>
      </c>
      <c r="BJ76" s="563">
        <v>117233.867</v>
      </c>
      <c r="BK76" s="497">
        <v>2469965.6320000002</v>
      </c>
      <c r="BL76" s="497">
        <v>2587199.4989999998</v>
      </c>
      <c r="BM76" s="497"/>
      <c r="BN76" s="563">
        <v>283937.69</v>
      </c>
      <c r="BO76" s="497">
        <v>306650.29499999998</v>
      </c>
      <c r="BP76" s="497">
        <v>590587.98600000003</v>
      </c>
      <c r="BQ76" s="497"/>
      <c r="BR76" s="497">
        <v>206576497.89100006</v>
      </c>
      <c r="BS76" s="497">
        <v>138118159.99299997</v>
      </c>
      <c r="BT76" s="497">
        <v>344694657.88999999</v>
      </c>
      <c r="BU76" s="496" t="s">
        <v>553</v>
      </c>
      <c r="BV76" s="497">
        <v>71988692.995000005</v>
      </c>
      <c r="BW76" s="497">
        <v>55576659.620999999</v>
      </c>
      <c r="BX76" s="497">
        <v>127565352.616</v>
      </c>
      <c r="BY76" s="497"/>
      <c r="BZ76" s="497">
        <v>206576497.89100006</v>
      </c>
      <c r="CA76" s="497">
        <v>139313237.86999997</v>
      </c>
      <c r="CB76" s="497">
        <v>345889735.76599997</v>
      </c>
      <c r="CC76" s="564"/>
    </row>
    <row r="77" spans="1:88" s="499" customFormat="1" ht="8.25" customHeight="1">
      <c r="A77" s="504"/>
      <c r="B77" s="505"/>
      <c r="C77" s="505"/>
      <c r="D77" s="505"/>
      <c r="E77" s="505"/>
      <c r="F77" s="505"/>
      <c r="G77" s="505"/>
      <c r="H77" s="505"/>
      <c r="I77" s="505"/>
      <c r="J77" s="505"/>
      <c r="K77" s="505"/>
      <c r="L77" s="505"/>
      <c r="M77" s="504"/>
      <c r="N77" s="505"/>
      <c r="O77" s="505"/>
      <c r="P77" s="505"/>
      <c r="Q77" s="505"/>
      <c r="R77" s="505"/>
      <c r="S77" s="505"/>
      <c r="T77" s="505"/>
      <c r="U77" s="505"/>
      <c r="V77" s="505"/>
      <c r="W77" s="505"/>
      <c r="X77" s="505"/>
      <c r="Y77" s="504"/>
      <c r="Z77" s="505"/>
      <c r="AA77" s="505"/>
      <c r="AB77" s="505"/>
      <c r="AC77" s="505"/>
      <c r="AD77" s="505"/>
      <c r="AE77" s="505"/>
      <c r="AF77" s="505"/>
      <c r="AG77" s="505"/>
      <c r="AH77" s="505"/>
      <c r="AI77" s="505"/>
      <c r="AJ77" s="505"/>
      <c r="AK77" s="504"/>
      <c r="AL77" s="505"/>
      <c r="AM77" s="505"/>
      <c r="AN77" s="505"/>
      <c r="AO77" s="505"/>
      <c r="AP77" s="505"/>
      <c r="AQ77" s="505"/>
      <c r="AR77" s="505"/>
      <c r="AS77" s="505"/>
      <c r="AT77" s="505"/>
      <c r="AU77" s="505"/>
      <c r="AV77" s="505"/>
      <c r="AW77" s="504"/>
      <c r="AX77" s="505"/>
      <c r="AY77" s="505"/>
      <c r="AZ77" s="505"/>
      <c r="BA77" s="505"/>
      <c r="BB77" s="505"/>
      <c r="BC77" s="505"/>
      <c r="BD77" s="505"/>
      <c r="BE77" s="505"/>
      <c r="BF77" s="505"/>
      <c r="BG77" s="505"/>
      <c r="BH77" s="505"/>
      <c r="BI77" s="504"/>
      <c r="BJ77" s="505"/>
      <c r="BK77" s="505"/>
      <c r="BL77" s="505"/>
      <c r="BM77" s="505"/>
      <c r="BN77" s="505"/>
      <c r="BO77" s="505"/>
      <c r="BP77" s="505"/>
      <c r="BQ77" s="505"/>
      <c r="BR77" s="505"/>
      <c r="BS77" s="505"/>
      <c r="BT77" s="505"/>
      <c r="BU77" s="504"/>
      <c r="BV77" s="505"/>
      <c r="BW77" s="505"/>
      <c r="BX77" s="505"/>
      <c r="BY77" s="505"/>
      <c r="BZ77" s="505"/>
      <c r="CA77" s="505"/>
      <c r="CB77" s="505"/>
    </row>
    <row r="78" spans="1:88" s="499" customFormat="1" ht="8.25" customHeight="1">
      <c r="A78" s="504" t="s">
        <v>554</v>
      </c>
      <c r="B78" s="505">
        <v>13337615.855</v>
      </c>
      <c r="C78" s="505">
        <v>8828022.9130000006</v>
      </c>
      <c r="D78" s="505">
        <v>22165638.769000001</v>
      </c>
      <c r="E78" s="505"/>
      <c r="F78" s="505">
        <v>216406.04399999999</v>
      </c>
      <c r="G78" s="505">
        <v>20516.781999999999</v>
      </c>
      <c r="H78" s="505">
        <v>236922.826</v>
      </c>
      <c r="I78" s="505"/>
      <c r="J78" s="505">
        <v>25432302.102000002</v>
      </c>
      <c r="K78" s="505">
        <v>18472548.090999998</v>
      </c>
      <c r="L78" s="505">
        <v>43904850.193999998</v>
      </c>
      <c r="M78" s="504" t="s">
        <v>554</v>
      </c>
      <c r="N78" s="505">
        <v>393374.61700000003</v>
      </c>
      <c r="O78" s="505">
        <v>228714.72200000001</v>
      </c>
      <c r="P78" s="505">
        <v>622089.33900000004</v>
      </c>
      <c r="Q78" s="505"/>
      <c r="R78" s="505">
        <v>2101318.074</v>
      </c>
      <c r="S78" s="505">
        <v>1344322.6340000001</v>
      </c>
      <c r="T78" s="505">
        <v>3445640.7080000001</v>
      </c>
      <c r="U78" s="505"/>
      <c r="V78" s="505">
        <v>9122116.5580000002</v>
      </c>
      <c r="W78" s="505">
        <v>6154236.4589999998</v>
      </c>
      <c r="X78" s="505">
        <v>15276353.017999999</v>
      </c>
      <c r="Y78" s="504" t="s">
        <v>554</v>
      </c>
      <c r="Z78" s="505">
        <v>2183303.1069999998</v>
      </c>
      <c r="AA78" s="505">
        <v>1901821.2250000001</v>
      </c>
      <c r="AB78" s="505">
        <v>4085124.3330000001</v>
      </c>
      <c r="AC78" s="505"/>
      <c r="AD78" s="505">
        <v>6762961.0549999997</v>
      </c>
      <c r="AE78" s="505">
        <v>3254631.3050000002</v>
      </c>
      <c r="AF78" s="505">
        <v>10017592.359999999</v>
      </c>
      <c r="AG78" s="505"/>
      <c r="AH78" s="505">
        <v>13098.335999999999</v>
      </c>
      <c r="AI78" s="505">
        <v>5865.826</v>
      </c>
      <c r="AJ78" s="505">
        <v>18964.162</v>
      </c>
      <c r="AK78" s="504" t="s">
        <v>554</v>
      </c>
      <c r="AL78" s="505">
        <v>183097.476</v>
      </c>
      <c r="AM78" s="505">
        <v>38927.896999999997</v>
      </c>
      <c r="AN78" s="505">
        <v>222025.37299999999</v>
      </c>
      <c r="AO78" s="505"/>
      <c r="AP78" s="505">
        <v>0</v>
      </c>
      <c r="AQ78" s="505">
        <v>0</v>
      </c>
      <c r="AR78" s="505">
        <v>0</v>
      </c>
      <c r="AS78" s="505"/>
      <c r="AT78" s="505">
        <v>776740.63300000003</v>
      </c>
      <c r="AU78" s="505">
        <v>1908542.702</v>
      </c>
      <c r="AV78" s="505">
        <v>2685283.335</v>
      </c>
      <c r="AW78" s="504" t="s">
        <v>554</v>
      </c>
      <c r="AX78" s="505">
        <v>0</v>
      </c>
      <c r="AY78" s="505">
        <v>0</v>
      </c>
      <c r="AZ78" s="505">
        <v>0</v>
      </c>
      <c r="BA78" s="505"/>
      <c r="BB78" s="505">
        <v>29788.866000000002</v>
      </c>
      <c r="BC78" s="505">
        <v>42947.074999999997</v>
      </c>
      <c r="BD78" s="505">
        <v>72735.941999999995</v>
      </c>
      <c r="BE78" s="505"/>
      <c r="BF78" s="505">
        <v>49095.563000000002</v>
      </c>
      <c r="BG78" s="505">
        <v>293195.38799999998</v>
      </c>
      <c r="BH78" s="505">
        <v>342290.951</v>
      </c>
      <c r="BI78" s="504" t="s">
        <v>554</v>
      </c>
      <c r="BJ78" s="505">
        <v>106225.319</v>
      </c>
      <c r="BK78" s="505">
        <v>921458.65399999998</v>
      </c>
      <c r="BL78" s="505">
        <v>1027683.973</v>
      </c>
      <c r="BM78" s="505"/>
      <c r="BN78" s="505">
        <v>1532.029</v>
      </c>
      <c r="BO78" s="505">
        <v>106757.298</v>
      </c>
      <c r="BP78" s="505">
        <v>108289.32799999999</v>
      </c>
      <c r="BQ78" s="505"/>
      <c r="BR78" s="505">
        <v>60708975.634000003</v>
      </c>
      <c r="BS78" s="505">
        <v>43522508.970999993</v>
      </c>
      <c r="BT78" s="505">
        <v>104231484.611</v>
      </c>
      <c r="BU78" s="504" t="s">
        <v>554</v>
      </c>
      <c r="BV78" s="505">
        <v>25432302.102000002</v>
      </c>
      <c r="BW78" s="505">
        <v>19359905.539000001</v>
      </c>
      <c r="BX78" s="505">
        <v>44792207.641999997</v>
      </c>
      <c r="BY78" s="505"/>
      <c r="BZ78" s="505">
        <v>60708975.634000003</v>
      </c>
      <c r="CA78" s="505">
        <v>44409866.419</v>
      </c>
      <c r="CB78" s="505">
        <v>105118842.059</v>
      </c>
    </row>
    <row r="79" spans="1:88" s="499" customFormat="1" ht="8.25" customHeight="1">
      <c r="A79" s="504" t="s">
        <v>555</v>
      </c>
      <c r="B79" s="505">
        <v>14350729.347999999</v>
      </c>
      <c r="C79" s="505">
        <v>7634629.8339999998</v>
      </c>
      <c r="D79" s="505">
        <v>21985359.182999998</v>
      </c>
      <c r="E79" s="505"/>
      <c r="F79" s="505">
        <v>167222.068</v>
      </c>
      <c r="G79" s="505">
        <v>29319.797999999999</v>
      </c>
      <c r="H79" s="505">
        <v>196541.867</v>
      </c>
      <c r="I79" s="505"/>
      <c r="J79" s="505">
        <v>29100086.684</v>
      </c>
      <c r="K79" s="505">
        <v>18770278.997000001</v>
      </c>
      <c r="L79" s="505">
        <v>47870365.681999996</v>
      </c>
      <c r="M79" s="504" t="s">
        <v>555</v>
      </c>
      <c r="N79" s="505">
        <v>2600772.0189999999</v>
      </c>
      <c r="O79" s="505">
        <v>828822.87600000005</v>
      </c>
      <c r="P79" s="505">
        <v>3429594.895</v>
      </c>
      <c r="Q79" s="505"/>
      <c r="R79" s="505">
        <v>1573633.0660000001</v>
      </c>
      <c r="S79" s="505">
        <v>849462.549</v>
      </c>
      <c r="T79" s="505">
        <v>2423095.6159999999</v>
      </c>
      <c r="U79" s="505"/>
      <c r="V79" s="505">
        <v>7538217.3140000002</v>
      </c>
      <c r="W79" s="505">
        <v>4320034.6869999999</v>
      </c>
      <c r="X79" s="505">
        <v>11858252.002</v>
      </c>
      <c r="Y79" s="504" t="s">
        <v>555</v>
      </c>
      <c r="Z79" s="505">
        <v>6153.5919999999996</v>
      </c>
      <c r="AA79" s="505">
        <v>51590.582000000002</v>
      </c>
      <c r="AB79" s="505">
        <v>57744.175000000003</v>
      </c>
      <c r="AC79" s="505"/>
      <c r="AD79" s="505">
        <v>11441179.857000001</v>
      </c>
      <c r="AE79" s="505">
        <v>6302064.5930000003</v>
      </c>
      <c r="AF79" s="505">
        <v>17743244.451000001</v>
      </c>
      <c r="AG79" s="505"/>
      <c r="AH79" s="505">
        <v>1112653.1299999999</v>
      </c>
      <c r="AI79" s="505">
        <v>158701.00099999999</v>
      </c>
      <c r="AJ79" s="505">
        <v>1271354.1310000001</v>
      </c>
      <c r="AK79" s="504" t="s">
        <v>555</v>
      </c>
      <c r="AL79" s="505">
        <v>635352.80599999998</v>
      </c>
      <c r="AM79" s="505">
        <v>261340.01800000001</v>
      </c>
      <c r="AN79" s="505">
        <v>896692.82400000002</v>
      </c>
      <c r="AO79" s="505"/>
      <c r="AP79" s="505">
        <v>424198.09299999999</v>
      </c>
      <c r="AQ79" s="505">
        <v>81196.22</v>
      </c>
      <c r="AR79" s="505">
        <v>505394.31400000001</v>
      </c>
      <c r="AS79" s="505"/>
      <c r="AT79" s="505">
        <v>83.432000000000002</v>
      </c>
      <c r="AU79" s="505">
        <v>97.778000000000006</v>
      </c>
      <c r="AV79" s="505">
        <v>181.21100000000001</v>
      </c>
      <c r="AW79" s="504" t="s">
        <v>555</v>
      </c>
      <c r="AX79" s="505">
        <v>469185.82500000001</v>
      </c>
      <c r="AY79" s="505">
        <v>1164.326</v>
      </c>
      <c r="AZ79" s="505">
        <v>470350.152</v>
      </c>
      <c r="BA79" s="505"/>
      <c r="BB79" s="505">
        <v>68970.936000000002</v>
      </c>
      <c r="BC79" s="505">
        <v>29592.976999999999</v>
      </c>
      <c r="BD79" s="505">
        <v>98563.913</v>
      </c>
      <c r="BE79" s="505"/>
      <c r="BF79" s="505">
        <v>0</v>
      </c>
      <c r="BG79" s="505">
        <v>0</v>
      </c>
      <c r="BH79" s="505">
        <v>0</v>
      </c>
      <c r="BI79" s="504" t="s">
        <v>555</v>
      </c>
      <c r="BJ79" s="505">
        <v>16.053999999999998</v>
      </c>
      <c r="BK79" s="505">
        <v>844.83600000000001</v>
      </c>
      <c r="BL79" s="505">
        <v>860.89</v>
      </c>
      <c r="BM79" s="505"/>
      <c r="BN79" s="505">
        <v>0</v>
      </c>
      <c r="BO79" s="505">
        <v>0</v>
      </c>
      <c r="BP79" s="505">
        <v>0</v>
      </c>
      <c r="BQ79" s="505"/>
      <c r="BR79" s="505">
        <v>69488454.224000007</v>
      </c>
      <c r="BS79" s="505">
        <v>39319141.071999989</v>
      </c>
      <c r="BT79" s="505">
        <v>108807595.30599998</v>
      </c>
      <c r="BU79" s="504" t="s">
        <v>555</v>
      </c>
      <c r="BV79" s="505">
        <v>29100086.684</v>
      </c>
      <c r="BW79" s="505">
        <v>18770278.997000001</v>
      </c>
      <c r="BX79" s="505">
        <v>47870365.681999996</v>
      </c>
      <c r="BY79" s="505"/>
      <c r="BZ79" s="505">
        <v>69488454.224000007</v>
      </c>
      <c r="CA79" s="505">
        <v>39319141.071999989</v>
      </c>
      <c r="CB79" s="505">
        <v>108807595.30599998</v>
      </c>
    </row>
    <row r="80" spans="1:88" s="499" customFormat="1" ht="8.25" customHeight="1">
      <c r="A80" s="504" t="s">
        <v>556</v>
      </c>
      <c r="B80" s="505">
        <v>13256105.494000001</v>
      </c>
      <c r="C80" s="505">
        <v>10070997.282</v>
      </c>
      <c r="D80" s="505">
        <v>23327102.776999999</v>
      </c>
      <c r="E80" s="505"/>
      <c r="F80" s="505">
        <v>839614.43700000003</v>
      </c>
      <c r="G80" s="505">
        <v>226964.334</v>
      </c>
      <c r="H80" s="505">
        <v>1066578.7720000001</v>
      </c>
      <c r="I80" s="505"/>
      <c r="J80" s="505">
        <v>16550754.147</v>
      </c>
      <c r="K80" s="505">
        <v>15944610.176000001</v>
      </c>
      <c r="L80" s="505">
        <v>32495364.322999999</v>
      </c>
      <c r="M80" s="504" t="s">
        <v>556</v>
      </c>
      <c r="N80" s="505">
        <v>2317347.5389999999</v>
      </c>
      <c r="O80" s="505">
        <v>1011980.123</v>
      </c>
      <c r="P80" s="505">
        <v>3329327.662</v>
      </c>
      <c r="Q80" s="505"/>
      <c r="R80" s="505">
        <v>4667823.9450000003</v>
      </c>
      <c r="S80" s="505">
        <v>4093460.736</v>
      </c>
      <c r="T80" s="505">
        <v>8761284.682</v>
      </c>
      <c r="U80" s="505"/>
      <c r="V80" s="505">
        <v>8264913.5449999999</v>
      </c>
      <c r="W80" s="505">
        <v>5803468.4270000001</v>
      </c>
      <c r="X80" s="505">
        <v>14068381.972999999</v>
      </c>
      <c r="Y80" s="504" t="s">
        <v>556</v>
      </c>
      <c r="Z80" s="505">
        <v>5779.99</v>
      </c>
      <c r="AA80" s="505">
        <v>23736.3</v>
      </c>
      <c r="AB80" s="505">
        <v>29516.29</v>
      </c>
      <c r="AC80" s="505"/>
      <c r="AD80" s="505">
        <v>9607987.4639999997</v>
      </c>
      <c r="AE80" s="505">
        <v>6547448.1950000003</v>
      </c>
      <c r="AF80" s="505">
        <v>16155435.66</v>
      </c>
      <c r="AG80" s="505"/>
      <c r="AH80" s="505">
        <v>8724716.4910000004</v>
      </c>
      <c r="AI80" s="505">
        <v>254273.55499999999</v>
      </c>
      <c r="AJ80" s="505">
        <v>8978990.0470000003</v>
      </c>
      <c r="AK80" s="504" t="s">
        <v>556</v>
      </c>
      <c r="AL80" s="505">
        <v>2252545.9720000001</v>
      </c>
      <c r="AM80" s="505">
        <v>469072.92200000002</v>
      </c>
      <c r="AN80" s="505">
        <v>2721618.895</v>
      </c>
      <c r="AO80" s="505"/>
      <c r="AP80" s="505">
        <v>1968171.3</v>
      </c>
      <c r="AQ80" s="505">
        <v>392845.29200000002</v>
      </c>
      <c r="AR80" s="505">
        <v>2361016.5920000002</v>
      </c>
      <c r="AS80" s="505"/>
      <c r="AT80" s="505">
        <v>1498296.409</v>
      </c>
      <c r="AU80" s="505">
        <v>1740537.5379999999</v>
      </c>
      <c r="AV80" s="505">
        <v>3238833.9479999999</v>
      </c>
      <c r="AW80" s="504" t="s">
        <v>556</v>
      </c>
      <c r="AX80" s="505">
        <v>855936.63800000004</v>
      </c>
      <c r="AY80" s="505">
        <v>6022.3810000000003</v>
      </c>
      <c r="AZ80" s="505">
        <v>861959.02</v>
      </c>
      <c r="BA80" s="505"/>
      <c r="BB80" s="505">
        <v>789739.55500000005</v>
      </c>
      <c r="BC80" s="505">
        <v>63159.813999999998</v>
      </c>
      <c r="BD80" s="505">
        <v>852899.37</v>
      </c>
      <c r="BE80" s="505"/>
      <c r="BF80" s="505">
        <v>170081.10500000001</v>
      </c>
      <c r="BG80" s="505">
        <v>1406884.7830000001</v>
      </c>
      <c r="BH80" s="505">
        <v>1576965.889</v>
      </c>
      <c r="BI80" s="504" t="s">
        <v>556</v>
      </c>
      <c r="BJ80" s="505">
        <v>9114.7000000000007</v>
      </c>
      <c r="BK80" s="505">
        <v>1494826.2</v>
      </c>
      <c r="BL80" s="505">
        <v>1503940.9</v>
      </c>
      <c r="BM80" s="505"/>
      <c r="BN80" s="505">
        <v>282405.66100000002</v>
      </c>
      <c r="BO80" s="505">
        <v>199519.19699999999</v>
      </c>
      <c r="BP80" s="505">
        <v>481924.85800000001</v>
      </c>
      <c r="BQ80" s="505"/>
      <c r="BR80" s="505">
        <v>72061334.39200002</v>
      </c>
      <c r="BS80" s="505">
        <v>49749807.255000003</v>
      </c>
      <c r="BT80" s="505">
        <v>121811141.65800001</v>
      </c>
      <c r="BU80" s="504" t="s">
        <v>556</v>
      </c>
      <c r="BV80" s="505">
        <v>16550754.147</v>
      </c>
      <c r="BW80" s="505">
        <v>16249949.222999999</v>
      </c>
      <c r="BX80" s="505">
        <v>32800703.370000001</v>
      </c>
      <c r="BY80" s="505"/>
      <c r="BZ80" s="505">
        <v>72061334.39200002</v>
      </c>
      <c r="CA80" s="505">
        <v>50055146.302000001</v>
      </c>
      <c r="CB80" s="505">
        <v>122116480.70500001</v>
      </c>
    </row>
    <row r="81" spans="1:80" s="499" customFormat="1" ht="8.25" customHeight="1">
      <c r="A81" s="503" t="s">
        <v>557</v>
      </c>
      <c r="B81" s="501">
        <v>220706.03</v>
      </c>
      <c r="C81" s="501">
        <v>67255.72</v>
      </c>
      <c r="D81" s="501">
        <v>287961.75</v>
      </c>
      <c r="E81" s="501"/>
      <c r="F81" s="501">
        <v>0</v>
      </c>
      <c r="G81" s="501">
        <v>51.38</v>
      </c>
      <c r="H81" s="501">
        <v>51.38</v>
      </c>
      <c r="I81" s="501"/>
      <c r="J81" s="501">
        <v>444070.98800000001</v>
      </c>
      <c r="K81" s="501">
        <v>603898.61</v>
      </c>
      <c r="L81" s="501">
        <v>1047969.599</v>
      </c>
      <c r="M81" s="503" t="s">
        <v>557</v>
      </c>
      <c r="N81" s="501">
        <v>0</v>
      </c>
      <c r="O81" s="501">
        <v>291.03500000000003</v>
      </c>
      <c r="P81" s="501">
        <v>291.03500000000003</v>
      </c>
      <c r="Q81" s="501"/>
      <c r="R81" s="501">
        <v>0</v>
      </c>
      <c r="S81" s="501">
        <v>1983.5930000000001</v>
      </c>
      <c r="T81" s="501">
        <v>1983.5930000000001</v>
      </c>
      <c r="U81" s="501"/>
      <c r="V81" s="501">
        <v>0</v>
      </c>
      <c r="W81" s="501">
        <v>12509.485000000001</v>
      </c>
      <c r="X81" s="501">
        <v>12509.485000000001</v>
      </c>
      <c r="Y81" s="503" t="s">
        <v>557</v>
      </c>
      <c r="Z81" s="501">
        <v>0</v>
      </c>
      <c r="AA81" s="501">
        <v>0</v>
      </c>
      <c r="AB81" s="501">
        <v>0</v>
      </c>
      <c r="AC81" s="501"/>
      <c r="AD81" s="501">
        <v>22028.445</v>
      </c>
      <c r="AE81" s="501">
        <v>9108.1389999999992</v>
      </c>
      <c r="AF81" s="501">
        <v>31136.583999999999</v>
      </c>
      <c r="AG81" s="501"/>
      <c r="AH81" s="501">
        <v>0</v>
      </c>
      <c r="AI81" s="501">
        <v>0</v>
      </c>
      <c r="AJ81" s="501">
        <v>0</v>
      </c>
      <c r="AK81" s="503" t="s">
        <v>557</v>
      </c>
      <c r="AL81" s="501">
        <v>0</v>
      </c>
      <c r="AM81" s="501">
        <v>0</v>
      </c>
      <c r="AN81" s="501">
        <v>0</v>
      </c>
      <c r="AO81" s="501"/>
      <c r="AP81" s="501">
        <v>0</v>
      </c>
      <c r="AQ81" s="501">
        <v>0</v>
      </c>
      <c r="AR81" s="501">
        <v>0</v>
      </c>
      <c r="AS81" s="501"/>
      <c r="AT81" s="501">
        <v>0</v>
      </c>
      <c r="AU81" s="501">
        <v>0</v>
      </c>
      <c r="AV81" s="501">
        <v>0</v>
      </c>
      <c r="AW81" s="503" t="s">
        <v>557</v>
      </c>
      <c r="AX81" s="501">
        <v>0</v>
      </c>
      <c r="AY81" s="501">
        <v>0</v>
      </c>
      <c r="AZ81" s="501">
        <v>0</v>
      </c>
      <c r="BA81" s="501"/>
      <c r="BB81" s="501">
        <v>0</v>
      </c>
      <c r="BC81" s="501">
        <v>0</v>
      </c>
      <c r="BD81" s="501">
        <v>0</v>
      </c>
      <c r="BE81" s="501"/>
      <c r="BF81" s="501">
        <v>0</v>
      </c>
      <c r="BG81" s="501">
        <v>0</v>
      </c>
      <c r="BH81" s="501">
        <v>0</v>
      </c>
      <c r="BI81" s="503" t="s">
        <v>557</v>
      </c>
      <c r="BJ81" s="501">
        <v>0</v>
      </c>
      <c r="BK81" s="501">
        <v>0</v>
      </c>
      <c r="BL81" s="501">
        <v>0</v>
      </c>
      <c r="BM81" s="501"/>
      <c r="BN81" s="501">
        <v>0</v>
      </c>
      <c r="BO81" s="501">
        <v>0</v>
      </c>
      <c r="BP81" s="501">
        <v>0</v>
      </c>
      <c r="BQ81" s="501"/>
      <c r="BR81" s="501">
        <v>686805.46299999999</v>
      </c>
      <c r="BS81" s="501">
        <v>695097.96199999994</v>
      </c>
      <c r="BT81" s="501">
        <v>1381903.4260000002</v>
      </c>
      <c r="BU81" s="503" t="s">
        <v>557</v>
      </c>
      <c r="BV81" s="501">
        <v>444070.98800000001</v>
      </c>
      <c r="BW81" s="501">
        <v>603898.61</v>
      </c>
      <c r="BX81" s="501">
        <v>1047969.599</v>
      </c>
      <c r="BY81" s="501"/>
      <c r="BZ81" s="501">
        <v>686805.46299999999</v>
      </c>
      <c r="CA81" s="501">
        <v>695097.96199999994</v>
      </c>
      <c r="CB81" s="501">
        <v>1381903.4260000002</v>
      </c>
    </row>
    <row r="82" spans="1:80" s="499" customFormat="1" ht="8.25" customHeight="1">
      <c r="A82" s="503" t="s">
        <v>558</v>
      </c>
      <c r="B82" s="501">
        <v>12036789.014</v>
      </c>
      <c r="C82" s="501">
        <v>9429343.443</v>
      </c>
      <c r="D82" s="501">
        <v>21466132.456999999</v>
      </c>
      <c r="E82" s="501"/>
      <c r="F82" s="501">
        <v>740584.18900000001</v>
      </c>
      <c r="G82" s="501">
        <v>169092.43700000001</v>
      </c>
      <c r="H82" s="501">
        <v>909676.62699999998</v>
      </c>
      <c r="I82" s="501"/>
      <c r="J82" s="501">
        <v>13357852.452</v>
      </c>
      <c r="K82" s="501">
        <v>14315196.57</v>
      </c>
      <c r="L82" s="501">
        <v>27673049.022999998</v>
      </c>
      <c r="M82" s="503" t="s">
        <v>558</v>
      </c>
      <c r="N82" s="501">
        <v>2251321.4309999999</v>
      </c>
      <c r="O82" s="501">
        <v>997216.26100000006</v>
      </c>
      <c r="P82" s="501">
        <v>3248537.6919999998</v>
      </c>
      <c r="Q82" s="501"/>
      <c r="R82" s="501">
        <v>4457659.608</v>
      </c>
      <c r="S82" s="501">
        <v>4031342.9130000002</v>
      </c>
      <c r="T82" s="501">
        <v>8489002.5219999999</v>
      </c>
      <c r="U82" s="501"/>
      <c r="V82" s="501">
        <v>7767627.7960000001</v>
      </c>
      <c r="W82" s="501">
        <v>5645429.1100000003</v>
      </c>
      <c r="X82" s="501">
        <v>13413056.905999999</v>
      </c>
      <c r="Y82" s="503" t="s">
        <v>558</v>
      </c>
      <c r="Z82" s="501">
        <v>5779.99</v>
      </c>
      <c r="AA82" s="501">
        <v>23736.3</v>
      </c>
      <c r="AB82" s="501">
        <v>29516.29</v>
      </c>
      <c r="AC82" s="501"/>
      <c r="AD82" s="501">
        <v>8852098.6989999991</v>
      </c>
      <c r="AE82" s="501">
        <v>6350802.5930000003</v>
      </c>
      <c r="AF82" s="501">
        <v>15202901.293</v>
      </c>
      <c r="AG82" s="501"/>
      <c r="AH82" s="501">
        <v>8611730.8770000003</v>
      </c>
      <c r="AI82" s="501">
        <v>245597.01199999999</v>
      </c>
      <c r="AJ82" s="501">
        <v>8857327.8900000006</v>
      </c>
      <c r="AK82" s="503" t="s">
        <v>558</v>
      </c>
      <c r="AL82" s="501">
        <v>2241237.5099999998</v>
      </c>
      <c r="AM82" s="501">
        <v>459044.93599999999</v>
      </c>
      <c r="AN82" s="501">
        <v>2700282.4470000002</v>
      </c>
      <c r="AO82" s="501"/>
      <c r="AP82" s="501">
        <v>1796998.4609999999</v>
      </c>
      <c r="AQ82" s="501">
        <v>368600.38199999998</v>
      </c>
      <c r="AR82" s="501">
        <v>2165598.8429999999</v>
      </c>
      <c r="AS82" s="501"/>
      <c r="AT82" s="501">
        <v>1498296.409</v>
      </c>
      <c r="AU82" s="501">
        <v>1740537.5379999999</v>
      </c>
      <c r="AV82" s="501">
        <v>3238833.9479999999</v>
      </c>
      <c r="AW82" s="503" t="s">
        <v>558</v>
      </c>
      <c r="AX82" s="501">
        <v>671820.08900000004</v>
      </c>
      <c r="AY82" s="501">
        <v>1190.67</v>
      </c>
      <c r="AZ82" s="501">
        <v>673010.75899999996</v>
      </c>
      <c r="BA82" s="501"/>
      <c r="BB82" s="501">
        <v>786399.31099999999</v>
      </c>
      <c r="BC82" s="501">
        <v>63159.813999999998</v>
      </c>
      <c r="BD82" s="501">
        <v>849559.12600000005</v>
      </c>
      <c r="BE82" s="501"/>
      <c r="BF82" s="501">
        <v>170081.10500000001</v>
      </c>
      <c r="BG82" s="501">
        <v>1406884.7830000001</v>
      </c>
      <c r="BH82" s="501">
        <v>1576965.889</v>
      </c>
      <c r="BI82" s="503" t="s">
        <v>558</v>
      </c>
      <c r="BJ82" s="501">
        <v>9114.7000000000007</v>
      </c>
      <c r="BK82" s="501">
        <v>1494826.2</v>
      </c>
      <c r="BL82" s="501">
        <v>1503940.9</v>
      </c>
      <c r="BM82" s="501"/>
      <c r="BN82" s="501">
        <v>282405.66100000002</v>
      </c>
      <c r="BO82" s="501">
        <v>199519.19699999999</v>
      </c>
      <c r="BP82" s="501">
        <v>481924.85800000001</v>
      </c>
      <c r="BQ82" s="501"/>
      <c r="BR82" s="501">
        <v>65537797.302000009</v>
      </c>
      <c r="BS82" s="501">
        <v>46941520.159000009</v>
      </c>
      <c r="BT82" s="501">
        <v>112479317.47</v>
      </c>
      <c r="BU82" s="503" t="s">
        <v>558</v>
      </c>
      <c r="BV82" s="501">
        <v>13357852.452</v>
      </c>
      <c r="BW82" s="501">
        <v>14620535.618000001</v>
      </c>
      <c r="BX82" s="501">
        <v>27978388.070999999</v>
      </c>
      <c r="BY82" s="501"/>
      <c r="BZ82" s="501">
        <v>65537797.302000009</v>
      </c>
      <c r="CA82" s="501">
        <v>47246859.20700001</v>
      </c>
      <c r="CB82" s="501">
        <v>112784656.51799999</v>
      </c>
    </row>
    <row r="83" spans="1:80" s="499" customFormat="1" ht="8.25" customHeight="1">
      <c r="A83" s="503" t="s">
        <v>559</v>
      </c>
      <c r="B83" s="501">
        <v>997527.755</v>
      </c>
      <c r="C83" s="501">
        <v>574162.27399999998</v>
      </c>
      <c r="D83" s="501">
        <v>1571690.03</v>
      </c>
      <c r="E83" s="501"/>
      <c r="F83" s="501">
        <v>98932.217000000004</v>
      </c>
      <c r="G83" s="501">
        <v>57811.199999999997</v>
      </c>
      <c r="H83" s="501">
        <v>156743.41699999999</v>
      </c>
      <c r="I83" s="501"/>
      <c r="J83" s="501">
        <v>2690015.7390000001</v>
      </c>
      <c r="K83" s="501">
        <v>943666.62899999996</v>
      </c>
      <c r="L83" s="501">
        <v>3633682.3689999999</v>
      </c>
      <c r="M83" s="503" t="s">
        <v>559</v>
      </c>
      <c r="N83" s="501">
        <v>66026.107999999993</v>
      </c>
      <c r="O83" s="501">
        <v>14472.825000000001</v>
      </c>
      <c r="P83" s="501">
        <v>80498.933999999994</v>
      </c>
      <c r="Q83" s="501"/>
      <c r="R83" s="501">
        <v>210164.337</v>
      </c>
      <c r="S83" s="501">
        <v>60134.228000000003</v>
      </c>
      <c r="T83" s="501">
        <v>270298.56599999999</v>
      </c>
      <c r="U83" s="501"/>
      <c r="V83" s="501">
        <v>496849.13400000002</v>
      </c>
      <c r="W83" s="501">
        <v>144702.59099999999</v>
      </c>
      <c r="X83" s="501">
        <v>641551.72499999998</v>
      </c>
      <c r="Y83" s="503" t="s">
        <v>559</v>
      </c>
      <c r="Z83" s="501">
        <v>0</v>
      </c>
      <c r="AA83" s="501">
        <v>0</v>
      </c>
      <c r="AB83" s="501">
        <v>0</v>
      </c>
      <c r="AC83" s="501"/>
      <c r="AD83" s="501">
        <v>732935.48</v>
      </c>
      <c r="AE83" s="501">
        <v>184748.41099999999</v>
      </c>
      <c r="AF83" s="501">
        <v>917683.89099999995</v>
      </c>
      <c r="AG83" s="501"/>
      <c r="AH83" s="501">
        <v>112981.96799999999</v>
      </c>
      <c r="AI83" s="501">
        <v>8676.5429999999997</v>
      </c>
      <c r="AJ83" s="501">
        <v>121658.511</v>
      </c>
      <c r="AK83" s="503" t="s">
        <v>559</v>
      </c>
      <c r="AL83" s="501">
        <v>11308.462</v>
      </c>
      <c r="AM83" s="501">
        <v>10027.985000000001</v>
      </c>
      <c r="AN83" s="501">
        <v>21336.448</v>
      </c>
      <c r="AO83" s="501"/>
      <c r="AP83" s="501">
        <v>171172.83799999999</v>
      </c>
      <c r="AQ83" s="501">
        <v>24244.91</v>
      </c>
      <c r="AR83" s="501">
        <v>195417.74900000001</v>
      </c>
      <c r="AS83" s="501"/>
      <c r="AT83" s="501">
        <v>0</v>
      </c>
      <c r="AU83" s="501">
        <v>0</v>
      </c>
      <c r="AV83" s="501">
        <v>0</v>
      </c>
      <c r="AW83" s="503" t="s">
        <v>559</v>
      </c>
      <c r="AX83" s="501">
        <v>184116.549</v>
      </c>
      <c r="AY83" s="501">
        <v>4831.7110000000002</v>
      </c>
      <c r="AZ83" s="501">
        <v>188948.261</v>
      </c>
      <c r="BA83" s="501"/>
      <c r="BB83" s="501">
        <v>3340.2440000000001</v>
      </c>
      <c r="BC83" s="501">
        <v>0</v>
      </c>
      <c r="BD83" s="501">
        <v>3340.2440000000001</v>
      </c>
      <c r="BE83" s="501"/>
      <c r="BF83" s="501">
        <v>0</v>
      </c>
      <c r="BG83" s="501">
        <v>0</v>
      </c>
      <c r="BH83" s="501">
        <v>0</v>
      </c>
      <c r="BI83" s="503" t="s">
        <v>559</v>
      </c>
      <c r="BJ83" s="501">
        <v>0</v>
      </c>
      <c r="BK83" s="501">
        <v>0</v>
      </c>
      <c r="BL83" s="501">
        <v>0</v>
      </c>
      <c r="BM83" s="501"/>
      <c r="BN83" s="501">
        <v>0</v>
      </c>
      <c r="BO83" s="501">
        <v>0</v>
      </c>
      <c r="BP83" s="501">
        <v>0</v>
      </c>
      <c r="BQ83" s="501"/>
      <c r="BR83" s="501">
        <v>5775370.8310000002</v>
      </c>
      <c r="BS83" s="501">
        <v>2027479.307</v>
      </c>
      <c r="BT83" s="501">
        <v>7802850.1449999986</v>
      </c>
      <c r="BU83" s="503" t="s">
        <v>559</v>
      </c>
      <c r="BV83" s="501">
        <v>2690015.7390000001</v>
      </c>
      <c r="BW83" s="501">
        <v>943666.62899999996</v>
      </c>
      <c r="BX83" s="501">
        <v>3633682.3689999999</v>
      </c>
      <c r="BY83" s="501"/>
      <c r="BZ83" s="501">
        <v>5775370.8310000002</v>
      </c>
      <c r="CA83" s="501">
        <v>2027479.307</v>
      </c>
      <c r="CB83" s="501">
        <v>7802850.1449999986</v>
      </c>
    </row>
    <row r="84" spans="1:80" s="499" customFormat="1" ht="8.25" customHeight="1">
      <c r="A84" s="503" t="s">
        <v>560</v>
      </c>
      <c r="B84" s="501">
        <v>1082.693</v>
      </c>
      <c r="C84" s="501">
        <v>235.84399999999999</v>
      </c>
      <c r="D84" s="501">
        <v>1318.537</v>
      </c>
      <c r="E84" s="501"/>
      <c r="F84" s="501">
        <v>98.03</v>
      </c>
      <c r="G84" s="501">
        <v>9.3160000000000007</v>
      </c>
      <c r="H84" s="501">
        <v>107.346</v>
      </c>
      <c r="I84" s="501"/>
      <c r="J84" s="501">
        <v>58814.966</v>
      </c>
      <c r="K84" s="501">
        <v>81848.364000000001</v>
      </c>
      <c r="L84" s="501">
        <v>140663.32999999999</v>
      </c>
      <c r="M84" s="503" t="s">
        <v>560</v>
      </c>
      <c r="N84" s="501">
        <v>0</v>
      </c>
      <c r="O84" s="501">
        <v>0</v>
      </c>
      <c r="P84" s="501">
        <v>0</v>
      </c>
      <c r="Q84" s="501"/>
      <c r="R84" s="501">
        <v>0</v>
      </c>
      <c r="S84" s="501">
        <v>0</v>
      </c>
      <c r="T84" s="501">
        <v>0</v>
      </c>
      <c r="U84" s="501"/>
      <c r="V84" s="501">
        <v>436.61500000000001</v>
      </c>
      <c r="W84" s="501">
        <v>827.24099999999999</v>
      </c>
      <c r="X84" s="501">
        <v>1263.856</v>
      </c>
      <c r="Y84" s="503" t="s">
        <v>560</v>
      </c>
      <c r="Z84" s="501">
        <v>0</v>
      </c>
      <c r="AA84" s="501">
        <v>0</v>
      </c>
      <c r="AB84" s="501">
        <v>0</v>
      </c>
      <c r="AC84" s="501"/>
      <c r="AD84" s="501">
        <v>924.83900000000006</v>
      </c>
      <c r="AE84" s="501">
        <v>2789.05</v>
      </c>
      <c r="AF84" s="501">
        <v>3713.89</v>
      </c>
      <c r="AG84" s="501"/>
      <c r="AH84" s="501">
        <v>3.645</v>
      </c>
      <c r="AI84" s="501">
        <v>0</v>
      </c>
      <c r="AJ84" s="501">
        <v>3.645</v>
      </c>
      <c r="AK84" s="503" t="s">
        <v>560</v>
      </c>
      <c r="AL84" s="501">
        <v>0</v>
      </c>
      <c r="AM84" s="501">
        <v>0</v>
      </c>
      <c r="AN84" s="501">
        <v>0</v>
      </c>
      <c r="AO84" s="501"/>
      <c r="AP84" s="501">
        <v>0</v>
      </c>
      <c r="AQ84" s="501">
        <v>0</v>
      </c>
      <c r="AR84" s="501">
        <v>0</v>
      </c>
      <c r="AS84" s="501"/>
      <c r="AT84" s="501">
        <v>0</v>
      </c>
      <c r="AU84" s="501">
        <v>0</v>
      </c>
      <c r="AV84" s="501">
        <v>0</v>
      </c>
      <c r="AW84" s="503" t="s">
        <v>560</v>
      </c>
      <c r="AX84" s="501">
        <v>0</v>
      </c>
      <c r="AY84" s="501">
        <v>0</v>
      </c>
      <c r="AZ84" s="501">
        <v>0</v>
      </c>
      <c r="BA84" s="501"/>
      <c r="BB84" s="501">
        <v>0</v>
      </c>
      <c r="BC84" s="501">
        <v>0</v>
      </c>
      <c r="BD84" s="501">
        <v>0</v>
      </c>
      <c r="BE84" s="501"/>
      <c r="BF84" s="501">
        <v>0</v>
      </c>
      <c r="BG84" s="501">
        <v>0</v>
      </c>
      <c r="BH84" s="501">
        <v>0</v>
      </c>
      <c r="BI84" s="503" t="s">
        <v>560</v>
      </c>
      <c r="BJ84" s="501">
        <v>0</v>
      </c>
      <c r="BK84" s="501">
        <v>0</v>
      </c>
      <c r="BL84" s="501">
        <v>0</v>
      </c>
      <c r="BM84" s="501"/>
      <c r="BN84" s="501">
        <v>0</v>
      </c>
      <c r="BO84" s="501">
        <v>0</v>
      </c>
      <c r="BP84" s="501">
        <v>0</v>
      </c>
      <c r="BQ84" s="501"/>
      <c r="BR84" s="501">
        <v>61360.787999999993</v>
      </c>
      <c r="BS84" s="501">
        <v>85709.815000000002</v>
      </c>
      <c r="BT84" s="501">
        <v>147070.60399999999</v>
      </c>
      <c r="BU84" s="503" t="s">
        <v>560</v>
      </c>
      <c r="BV84" s="501">
        <v>58814.966</v>
      </c>
      <c r="BW84" s="501">
        <v>81848.364000000001</v>
      </c>
      <c r="BX84" s="501">
        <v>140663.32999999999</v>
      </c>
      <c r="BY84" s="501"/>
      <c r="BZ84" s="501">
        <v>61360.787999999993</v>
      </c>
      <c r="CA84" s="501">
        <v>85709.815000000002</v>
      </c>
      <c r="CB84" s="501">
        <v>147070.60399999999</v>
      </c>
    </row>
    <row r="85" spans="1:80" s="499" customFormat="1" ht="8.25" customHeight="1">
      <c r="A85" s="504" t="s">
        <v>561</v>
      </c>
      <c r="B85" s="505">
        <v>84430.411999999997</v>
      </c>
      <c r="C85" s="505">
        <v>84083.437999999995</v>
      </c>
      <c r="D85" s="505">
        <v>168513.851</v>
      </c>
      <c r="E85" s="505"/>
      <c r="F85" s="505">
        <v>36773.726000000002</v>
      </c>
      <c r="G85" s="505">
        <v>8651.3029999999999</v>
      </c>
      <c r="H85" s="505">
        <v>45425.029000000002</v>
      </c>
      <c r="I85" s="505"/>
      <c r="J85" s="505">
        <v>0</v>
      </c>
      <c r="K85" s="505">
        <v>202266.965</v>
      </c>
      <c r="L85" s="505">
        <v>202266.965</v>
      </c>
      <c r="M85" s="504" t="s">
        <v>561</v>
      </c>
      <c r="N85" s="505">
        <v>234281.19399999999</v>
      </c>
      <c r="O85" s="505">
        <v>71800.235000000001</v>
      </c>
      <c r="P85" s="505">
        <v>306081.429</v>
      </c>
      <c r="Q85" s="505"/>
      <c r="R85" s="505">
        <v>63354.008000000002</v>
      </c>
      <c r="S85" s="505">
        <v>3337.28</v>
      </c>
      <c r="T85" s="505">
        <v>66691.289000000004</v>
      </c>
      <c r="U85" s="505"/>
      <c r="V85" s="505">
        <v>279960.87599999999</v>
      </c>
      <c r="W85" s="505">
        <v>386941.36099999998</v>
      </c>
      <c r="X85" s="505">
        <v>666902.23699999996</v>
      </c>
      <c r="Y85" s="504" t="s">
        <v>561</v>
      </c>
      <c r="Z85" s="505">
        <v>47367.154000000002</v>
      </c>
      <c r="AA85" s="505">
        <v>3713.346</v>
      </c>
      <c r="AB85" s="505">
        <v>51080.5</v>
      </c>
      <c r="AC85" s="505"/>
      <c r="AD85" s="505">
        <v>624732.21799999999</v>
      </c>
      <c r="AE85" s="505">
        <v>258322.56700000001</v>
      </c>
      <c r="AF85" s="505">
        <v>883054.78599999996</v>
      </c>
      <c r="AG85" s="505"/>
      <c r="AH85" s="505">
        <v>1655.355</v>
      </c>
      <c r="AI85" s="505">
        <v>464.86500000000001</v>
      </c>
      <c r="AJ85" s="505">
        <v>2120.2199999999998</v>
      </c>
      <c r="AK85" s="504" t="s">
        <v>561</v>
      </c>
      <c r="AL85" s="505">
        <v>17275.606</v>
      </c>
      <c r="AM85" s="505">
        <v>6850.1980000000003</v>
      </c>
      <c r="AN85" s="505">
        <v>24125.805</v>
      </c>
      <c r="AO85" s="505"/>
      <c r="AP85" s="505">
        <v>12597.204</v>
      </c>
      <c r="AQ85" s="505">
        <v>679.61099999999999</v>
      </c>
      <c r="AR85" s="505">
        <v>13276.815000000001</v>
      </c>
      <c r="AS85" s="505"/>
      <c r="AT85" s="505">
        <v>56017.892999999996</v>
      </c>
      <c r="AU85" s="505">
        <v>361710.712</v>
      </c>
      <c r="AV85" s="505">
        <v>417728.60600000003</v>
      </c>
      <c r="AW85" s="504" t="s">
        <v>561</v>
      </c>
      <c r="AX85" s="505">
        <v>703.13300000000004</v>
      </c>
      <c r="AY85" s="505">
        <v>12.888999999999999</v>
      </c>
      <c r="AZ85" s="505">
        <v>716.02300000000002</v>
      </c>
      <c r="BA85" s="505"/>
      <c r="BB85" s="505">
        <v>200.39500000000001</v>
      </c>
      <c r="BC85" s="505">
        <v>2468.15</v>
      </c>
      <c r="BD85" s="505">
        <v>2668.5450000000001</v>
      </c>
      <c r="BE85" s="505"/>
      <c r="BF85" s="505">
        <v>22365.460999999999</v>
      </c>
      <c r="BG85" s="505">
        <v>21375.734</v>
      </c>
      <c r="BH85" s="505">
        <v>43741.196000000004</v>
      </c>
      <c r="BI85" s="504" t="s">
        <v>561</v>
      </c>
      <c r="BJ85" s="505">
        <v>1877.7929999999999</v>
      </c>
      <c r="BK85" s="505">
        <v>52835.942000000003</v>
      </c>
      <c r="BL85" s="505">
        <v>54713.735000000001</v>
      </c>
      <c r="BM85" s="505"/>
      <c r="BN85" s="505">
        <v>0</v>
      </c>
      <c r="BO85" s="505">
        <v>373.8</v>
      </c>
      <c r="BP85" s="505">
        <v>373.8</v>
      </c>
      <c r="BQ85" s="505"/>
      <c r="BR85" s="505">
        <v>1483592.4279999996</v>
      </c>
      <c r="BS85" s="505">
        <v>1465888.3959999999</v>
      </c>
      <c r="BT85" s="505">
        <v>2949480.8309999998</v>
      </c>
      <c r="BU85" s="504" t="s">
        <v>561</v>
      </c>
      <c r="BV85" s="505">
        <v>0</v>
      </c>
      <c r="BW85" s="505">
        <v>204455.95</v>
      </c>
      <c r="BX85" s="505">
        <v>204455.95</v>
      </c>
      <c r="BY85" s="505"/>
      <c r="BZ85" s="505">
        <v>1483592.4279999996</v>
      </c>
      <c r="CA85" s="505">
        <v>1468077.3809999998</v>
      </c>
      <c r="CB85" s="505">
        <v>2951669.8160000001</v>
      </c>
    </row>
    <row r="86" spans="1:80" s="499" customFormat="1" ht="8.25" customHeight="1">
      <c r="A86" s="504" t="s">
        <v>562</v>
      </c>
      <c r="B86" s="505">
        <v>399895.84299999999</v>
      </c>
      <c r="C86" s="505">
        <v>542323.89800000004</v>
      </c>
      <c r="D86" s="505">
        <v>942219.74199999997</v>
      </c>
      <c r="E86" s="505"/>
      <c r="F86" s="505">
        <v>6426.5420000000004</v>
      </c>
      <c r="G86" s="505">
        <v>3696.3780000000002</v>
      </c>
      <c r="H86" s="505">
        <v>10122.921</v>
      </c>
      <c r="I86" s="505"/>
      <c r="J86" s="505">
        <v>905550.06</v>
      </c>
      <c r="K86" s="505">
        <v>991877.51399999997</v>
      </c>
      <c r="L86" s="505">
        <v>1897427.574</v>
      </c>
      <c r="M86" s="504" t="s">
        <v>562</v>
      </c>
      <c r="N86" s="505">
        <v>24724.452000000001</v>
      </c>
      <c r="O86" s="505">
        <v>19890.557000000001</v>
      </c>
      <c r="P86" s="505">
        <v>44615.008999999998</v>
      </c>
      <c r="Q86" s="505"/>
      <c r="R86" s="505">
        <v>62553.887999999999</v>
      </c>
      <c r="S86" s="505">
        <v>58696.572</v>
      </c>
      <c r="T86" s="505">
        <v>121250.461</v>
      </c>
      <c r="U86" s="505"/>
      <c r="V86" s="505">
        <v>1084999.4609999999</v>
      </c>
      <c r="W86" s="505">
        <v>2150340.2650000001</v>
      </c>
      <c r="X86" s="505">
        <v>3235339.7259999998</v>
      </c>
      <c r="Y86" s="504" t="s">
        <v>562</v>
      </c>
      <c r="Z86" s="505">
        <v>9838.15</v>
      </c>
      <c r="AA86" s="505">
        <v>4535.8630000000003</v>
      </c>
      <c r="AB86" s="505">
        <v>14374.013999999999</v>
      </c>
      <c r="AC86" s="505"/>
      <c r="AD86" s="505">
        <v>282965.52799999999</v>
      </c>
      <c r="AE86" s="505">
        <v>242955.32500000001</v>
      </c>
      <c r="AF86" s="505">
        <v>525920.853</v>
      </c>
      <c r="AG86" s="505"/>
      <c r="AH86" s="505">
        <v>24854.361000000001</v>
      </c>
      <c r="AI86" s="505">
        <v>9763.9030000000002</v>
      </c>
      <c r="AJ86" s="505">
        <v>34618.264000000003</v>
      </c>
      <c r="AK86" s="504" t="s">
        <v>562</v>
      </c>
      <c r="AL86" s="505">
        <v>4795.5309999999999</v>
      </c>
      <c r="AM86" s="505">
        <v>2520.991</v>
      </c>
      <c r="AN86" s="505">
        <v>7316.5219999999999</v>
      </c>
      <c r="AO86" s="505"/>
      <c r="AP86" s="505">
        <v>700.03200000000004</v>
      </c>
      <c r="AQ86" s="505">
        <v>16.631</v>
      </c>
      <c r="AR86" s="505">
        <v>716.66300000000001</v>
      </c>
      <c r="AS86" s="505"/>
      <c r="AT86" s="505">
        <v>5265.5190000000002</v>
      </c>
      <c r="AU86" s="505">
        <v>34195.332999999999</v>
      </c>
      <c r="AV86" s="505">
        <v>39460.853000000003</v>
      </c>
      <c r="AW86" s="504" t="s">
        <v>562</v>
      </c>
      <c r="AX86" s="505">
        <v>21571.812000000002</v>
      </c>
      <c r="AY86" s="505">
        <v>0</v>
      </c>
      <c r="AZ86" s="505">
        <v>21571.812999999998</v>
      </c>
      <c r="BA86" s="505"/>
      <c r="BB86" s="505">
        <v>0</v>
      </c>
      <c r="BC86" s="505">
        <v>1.042</v>
      </c>
      <c r="BD86" s="505">
        <v>1.042</v>
      </c>
      <c r="BE86" s="505"/>
      <c r="BF86" s="505">
        <v>0</v>
      </c>
      <c r="BG86" s="505">
        <v>0</v>
      </c>
      <c r="BH86" s="505">
        <v>0</v>
      </c>
      <c r="BI86" s="504" t="s">
        <v>562</v>
      </c>
      <c r="BJ86" s="505">
        <v>0</v>
      </c>
      <c r="BK86" s="505">
        <v>0</v>
      </c>
      <c r="BL86" s="505">
        <v>0</v>
      </c>
      <c r="BM86" s="505"/>
      <c r="BN86" s="505">
        <v>0</v>
      </c>
      <c r="BO86" s="505">
        <v>0</v>
      </c>
      <c r="BP86" s="505">
        <v>0</v>
      </c>
      <c r="BQ86" s="505"/>
      <c r="BR86" s="505">
        <v>2834141.179</v>
      </c>
      <c r="BS86" s="505">
        <v>4060814.2720000003</v>
      </c>
      <c r="BT86" s="505">
        <v>6894955.4570000013</v>
      </c>
      <c r="BU86" s="504" t="s">
        <v>562</v>
      </c>
      <c r="BV86" s="505">
        <v>905550.06</v>
      </c>
      <c r="BW86" s="505">
        <v>992069.91</v>
      </c>
      <c r="BX86" s="505">
        <v>1897619.9709999999</v>
      </c>
      <c r="BY86" s="505"/>
      <c r="BZ86" s="505">
        <v>2834141.179</v>
      </c>
      <c r="CA86" s="505">
        <v>4061006.6680000005</v>
      </c>
      <c r="CB86" s="505">
        <v>6895147.8540000012</v>
      </c>
    </row>
    <row r="87" spans="1:80" s="499" customFormat="1" ht="8.25" customHeight="1">
      <c r="A87" s="503" t="s">
        <v>563</v>
      </c>
      <c r="B87" s="501">
        <v>399895.84299999999</v>
      </c>
      <c r="C87" s="501">
        <v>542323.89800000004</v>
      </c>
      <c r="D87" s="501">
        <v>942219.74199999997</v>
      </c>
      <c r="E87" s="501"/>
      <c r="F87" s="501">
        <v>6426.5420000000004</v>
      </c>
      <c r="G87" s="501">
        <v>3696.3780000000002</v>
      </c>
      <c r="H87" s="501">
        <v>10122.921</v>
      </c>
      <c r="I87" s="501"/>
      <c r="J87" s="501">
        <v>905550.06</v>
      </c>
      <c r="K87" s="501">
        <v>991877.51399999997</v>
      </c>
      <c r="L87" s="501">
        <v>1897427.574</v>
      </c>
      <c r="M87" s="503" t="s">
        <v>563</v>
      </c>
      <c r="N87" s="501">
        <v>24724.452000000001</v>
      </c>
      <c r="O87" s="501">
        <v>19890.557000000001</v>
      </c>
      <c r="P87" s="501">
        <v>44615.008999999998</v>
      </c>
      <c r="Q87" s="501"/>
      <c r="R87" s="501">
        <v>62553.887999999999</v>
      </c>
      <c r="S87" s="501">
        <v>58696.572</v>
      </c>
      <c r="T87" s="501">
        <v>121250.461</v>
      </c>
      <c r="U87" s="501"/>
      <c r="V87" s="501">
        <v>1084999.4609999999</v>
      </c>
      <c r="W87" s="501">
        <v>2150340.2650000001</v>
      </c>
      <c r="X87" s="501">
        <v>3235339.7259999998</v>
      </c>
      <c r="Y87" s="503" t="s">
        <v>563</v>
      </c>
      <c r="Z87" s="501">
        <v>9838.15</v>
      </c>
      <c r="AA87" s="501">
        <v>4535.8630000000003</v>
      </c>
      <c r="AB87" s="501">
        <v>14374.013999999999</v>
      </c>
      <c r="AC87" s="501"/>
      <c r="AD87" s="501">
        <v>282965.52799999999</v>
      </c>
      <c r="AE87" s="501">
        <v>242955.32500000001</v>
      </c>
      <c r="AF87" s="501">
        <v>525920.853</v>
      </c>
      <c r="AG87" s="501"/>
      <c r="AH87" s="501">
        <v>24854.361000000001</v>
      </c>
      <c r="AI87" s="501">
        <v>9763.9030000000002</v>
      </c>
      <c r="AJ87" s="501">
        <v>34618.264000000003</v>
      </c>
      <c r="AK87" s="503" t="s">
        <v>563</v>
      </c>
      <c r="AL87" s="501">
        <v>4795.5309999999999</v>
      </c>
      <c r="AM87" s="501">
        <v>2520.991</v>
      </c>
      <c r="AN87" s="501">
        <v>7316.5219999999999</v>
      </c>
      <c r="AO87" s="501"/>
      <c r="AP87" s="501">
        <v>700.03200000000004</v>
      </c>
      <c r="AQ87" s="501">
        <v>16.631</v>
      </c>
      <c r="AR87" s="501">
        <v>716.66300000000001</v>
      </c>
      <c r="AS87" s="501"/>
      <c r="AT87" s="501">
        <v>5265.5190000000002</v>
      </c>
      <c r="AU87" s="501">
        <v>34195.332999999999</v>
      </c>
      <c r="AV87" s="501">
        <v>39460.853000000003</v>
      </c>
      <c r="AW87" s="503" t="s">
        <v>563</v>
      </c>
      <c r="AX87" s="501">
        <v>21571.812000000002</v>
      </c>
      <c r="AY87" s="501">
        <v>0</v>
      </c>
      <c r="AZ87" s="501">
        <v>21571.812999999998</v>
      </c>
      <c r="BA87" s="501"/>
      <c r="BB87" s="501">
        <v>0</v>
      </c>
      <c r="BC87" s="501">
        <v>1.042</v>
      </c>
      <c r="BD87" s="501">
        <v>1.042</v>
      </c>
      <c r="BE87" s="501"/>
      <c r="BF87" s="501">
        <v>0</v>
      </c>
      <c r="BG87" s="501">
        <v>0</v>
      </c>
      <c r="BH87" s="501">
        <v>0</v>
      </c>
      <c r="BI87" s="503" t="s">
        <v>563</v>
      </c>
      <c r="BJ87" s="501">
        <v>0</v>
      </c>
      <c r="BK87" s="501">
        <v>0</v>
      </c>
      <c r="BL87" s="501">
        <v>0</v>
      </c>
      <c r="BM87" s="501"/>
      <c r="BN87" s="501">
        <v>0</v>
      </c>
      <c r="BO87" s="501">
        <v>0</v>
      </c>
      <c r="BP87" s="501">
        <v>0</v>
      </c>
      <c r="BQ87" s="501"/>
      <c r="BR87" s="501">
        <v>2834141.179</v>
      </c>
      <c r="BS87" s="501">
        <v>4060814.2720000003</v>
      </c>
      <c r="BT87" s="501">
        <v>6894955.4570000013</v>
      </c>
      <c r="BU87" s="503" t="s">
        <v>563</v>
      </c>
      <c r="BV87" s="501">
        <v>905550.06</v>
      </c>
      <c r="BW87" s="501">
        <v>992069.91</v>
      </c>
      <c r="BX87" s="501">
        <v>1897619.9709999999</v>
      </c>
      <c r="BY87" s="501"/>
      <c r="BZ87" s="501">
        <v>2834141.179</v>
      </c>
      <c r="CA87" s="501">
        <v>4061006.6680000005</v>
      </c>
      <c r="CB87" s="501">
        <v>6895147.8540000012</v>
      </c>
    </row>
    <row r="88" spans="1:80" s="499" customFormat="1" ht="8.25" customHeight="1">
      <c r="A88" s="503" t="s">
        <v>564</v>
      </c>
      <c r="B88" s="501">
        <v>0</v>
      </c>
      <c r="C88" s="501">
        <v>0</v>
      </c>
      <c r="D88" s="501">
        <v>0</v>
      </c>
      <c r="E88" s="501"/>
      <c r="F88" s="501">
        <v>0</v>
      </c>
      <c r="G88" s="501">
        <v>0</v>
      </c>
      <c r="H88" s="501">
        <v>0</v>
      </c>
      <c r="I88" s="501"/>
      <c r="J88" s="501">
        <v>0</v>
      </c>
      <c r="K88" s="501">
        <v>0</v>
      </c>
      <c r="L88" s="501">
        <v>0</v>
      </c>
      <c r="M88" s="503" t="s">
        <v>564</v>
      </c>
      <c r="N88" s="501">
        <v>0</v>
      </c>
      <c r="O88" s="501">
        <v>0</v>
      </c>
      <c r="P88" s="501">
        <v>0</v>
      </c>
      <c r="Q88" s="501"/>
      <c r="R88" s="501">
        <v>0</v>
      </c>
      <c r="S88" s="501">
        <v>0</v>
      </c>
      <c r="T88" s="501">
        <v>0</v>
      </c>
      <c r="U88" s="501"/>
      <c r="V88" s="501">
        <v>0</v>
      </c>
      <c r="W88" s="501">
        <v>0</v>
      </c>
      <c r="X88" s="501">
        <v>0</v>
      </c>
      <c r="Y88" s="503" t="s">
        <v>564</v>
      </c>
      <c r="Z88" s="501">
        <v>0</v>
      </c>
      <c r="AA88" s="501">
        <v>0</v>
      </c>
      <c r="AB88" s="501">
        <v>0</v>
      </c>
      <c r="AC88" s="501"/>
      <c r="AD88" s="501">
        <v>0</v>
      </c>
      <c r="AE88" s="501">
        <v>0</v>
      </c>
      <c r="AF88" s="501">
        <v>0</v>
      </c>
      <c r="AG88" s="501"/>
      <c r="AH88" s="501">
        <v>0</v>
      </c>
      <c r="AI88" s="501">
        <v>0</v>
      </c>
      <c r="AJ88" s="501">
        <v>0</v>
      </c>
      <c r="AK88" s="503" t="s">
        <v>564</v>
      </c>
      <c r="AL88" s="501">
        <v>0</v>
      </c>
      <c r="AM88" s="501">
        <v>0</v>
      </c>
      <c r="AN88" s="501">
        <v>0</v>
      </c>
      <c r="AO88" s="501"/>
      <c r="AP88" s="501">
        <v>0</v>
      </c>
      <c r="AQ88" s="501">
        <v>0</v>
      </c>
      <c r="AR88" s="501">
        <v>0</v>
      </c>
      <c r="AS88" s="501"/>
      <c r="AT88" s="501">
        <v>0</v>
      </c>
      <c r="AU88" s="501">
        <v>0</v>
      </c>
      <c r="AV88" s="501">
        <v>0</v>
      </c>
      <c r="AW88" s="503" t="s">
        <v>564</v>
      </c>
      <c r="AX88" s="501">
        <v>0</v>
      </c>
      <c r="AY88" s="501">
        <v>0</v>
      </c>
      <c r="AZ88" s="501">
        <v>0</v>
      </c>
      <c r="BA88" s="501"/>
      <c r="BB88" s="501">
        <v>0</v>
      </c>
      <c r="BC88" s="501">
        <v>0</v>
      </c>
      <c r="BD88" s="501">
        <v>0</v>
      </c>
      <c r="BE88" s="501"/>
      <c r="BF88" s="501">
        <v>0</v>
      </c>
      <c r="BG88" s="501">
        <v>0</v>
      </c>
      <c r="BH88" s="501">
        <v>0</v>
      </c>
      <c r="BI88" s="503" t="s">
        <v>564</v>
      </c>
      <c r="BJ88" s="501">
        <v>0</v>
      </c>
      <c r="BK88" s="501">
        <v>0</v>
      </c>
      <c r="BL88" s="501">
        <v>0</v>
      </c>
      <c r="BM88" s="501"/>
      <c r="BN88" s="501">
        <v>0</v>
      </c>
      <c r="BO88" s="501">
        <v>0</v>
      </c>
      <c r="BP88" s="501">
        <v>0</v>
      </c>
      <c r="BQ88" s="501"/>
      <c r="BR88" s="501">
        <v>0</v>
      </c>
      <c r="BS88" s="501">
        <v>0</v>
      </c>
      <c r="BT88" s="501">
        <v>0</v>
      </c>
      <c r="BU88" s="503" t="s">
        <v>564</v>
      </c>
      <c r="BV88" s="501">
        <v>0</v>
      </c>
      <c r="BW88" s="501">
        <v>0</v>
      </c>
      <c r="BX88" s="501">
        <v>0</v>
      </c>
      <c r="BY88" s="501"/>
      <c r="BZ88" s="501">
        <v>0</v>
      </c>
      <c r="CA88" s="501">
        <v>0</v>
      </c>
      <c r="CB88" s="501">
        <v>0</v>
      </c>
    </row>
    <row r="89" spans="1:80" s="35" customFormat="1" ht="3" customHeight="1">
      <c r="A89" s="503"/>
      <c r="B89" s="501"/>
      <c r="C89" s="501"/>
      <c r="D89" s="501"/>
      <c r="E89" s="501"/>
      <c r="F89" s="501"/>
      <c r="G89" s="501"/>
      <c r="H89" s="501"/>
      <c r="I89" s="501"/>
      <c r="J89" s="501"/>
      <c r="K89" s="501"/>
      <c r="L89" s="501"/>
      <c r="M89" s="503"/>
      <c r="N89" s="501"/>
      <c r="O89" s="501"/>
      <c r="P89" s="501"/>
      <c r="Q89" s="501"/>
      <c r="R89" s="501"/>
      <c r="S89" s="501"/>
      <c r="T89" s="501"/>
      <c r="U89" s="501"/>
      <c r="V89" s="501"/>
      <c r="W89" s="501"/>
      <c r="X89" s="501"/>
      <c r="Y89" s="503"/>
      <c r="Z89" s="501"/>
      <c r="AA89" s="501"/>
      <c r="AB89" s="501"/>
      <c r="AC89" s="501"/>
      <c r="AD89" s="501"/>
      <c r="AE89" s="501"/>
      <c r="AF89" s="501"/>
      <c r="AG89" s="501"/>
      <c r="AH89" s="501"/>
      <c r="AI89" s="501"/>
      <c r="AJ89" s="501"/>
      <c r="AK89" s="503"/>
      <c r="AL89" s="501"/>
      <c r="AM89" s="501"/>
      <c r="AN89" s="501"/>
      <c r="AO89" s="501"/>
      <c r="AP89" s="501"/>
      <c r="AQ89" s="501"/>
      <c r="AR89" s="501"/>
      <c r="AS89" s="501"/>
      <c r="AT89" s="501"/>
      <c r="AU89" s="501"/>
      <c r="AV89" s="501"/>
      <c r="AW89" s="503"/>
      <c r="AX89" s="501"/>
      <c r="AY89" s="501"/>
      <c r="AZ89" s="501"/>
      <c r="BA89" s="501"/>
      <c r="BB89" s="501"/>
      <c r="BC89" s="501"/>
      <c r="BD89" s="501"/>
      <c r="BE89" s="501"/>
      <c r="BF89" s="501"/>
      <c r="BG89" s="501"/>
      <c r="BH89" s="501"/>
      <c r="BI89" s="503"/>
      <c r="BJ89" s="501"/>
      <c r="BK89" s="501"/>
      <c r="BL89" s="501"/>
      <c r="BM89" s="501"/>
      <c r="BN89" s="501"/>
      <c r="BO89" s="501"/>
      <c r="BP89" s="501"/>
      <c r="BQ89" s="501"/>
      <c r="BR89" s="501"/>
      <c r="BS89" s="501"/>
      <c r="BT89" s="501"/>
      <c r="BU89" s="503"/>
      <c r="BV89" s="501"/>
      <c r="BW89" s="501"/>
      <c r="BX89" s="501"/>
      <c r="BY89" s="501"/>
      <c r="BZ89" s="501"/>
      <c r="CA89" s="501"/>
      <c r="CB89" s="501"/>
    </row>
    <row r="90" spans="1:80" s="499" customFormat="1" ht="8.25" customHeight="1">
      <c r="A90" s="565" t="s">
        <v>565</v>
      </c>
      <c r="B90" s="497">
        <v>884979.772</v>
      </c>
      <c r="C90" s="497">
        <v>146994.658</v>
      </c>
      <c r="D90" s="497">
        <v>1031974.43</v>
      </c>
      <c r="E90" s="497"/>
      <c r="F90" s="497">
        <v>100.167</v>
      </c>
      <c r="G90" s="497">
        <v>0</v>
      </c>
      <c r="H90" s="497">
        <v>100.167</v>
      </c>
      <c r="I90" s="497"/>
      <c r="J90" s="497">
        <v>1218011.5549999999</v>
      </c>
      <c r="K90" s="497">
        <v>132980.39000000001</v>
      </c>
      <c r="L90" s="497">
        <v>1350991.9450000001</v>
      </c>
      <c r="M90" s="565" t="s">
        <v>565</v>
      </c>
      <c r="N90" s="497">
        <v>52129.466</v>
      </c>
      <c r="O90" s="497">
        <v>4372.4170000000004</v>
      </c>
      <c r="P90" s="497">
        <v>56501.883000000002</v>
      </c>
      <c r="Q90" s="497"/>
      <c r="R90" s="497">
        <v>454360.929</v>
      </c>
      <c r="S90" s="497">
        <v>13857.805</v>
      </c>
      <c r="T90" s="497">
        <v>468218.73499999999</v>
      </c>
      <c r="U90" s="497"/>
      <c r="V90" s="497">
        <v>223674.58799999999</v>
      </c>
      <c r="W90" s="497">
        <v>61473.978000000003</v>
      </c>
      <c r="X90" s="497">
        <v>285148.56599999999</v>
      </c>
      <c r="Y90" s="565" t="s">
        <v>565</v>
      </c>
      <c r="Z90" s="497">
        <v>1843491.574</v>
      </c>
      <c r="AA90" s="497">
        <v>4458.84</v>
      </c>
      <c r="AB90" s="497">
        <v>1847950.415</v>
      </c>
      <c r="AC90" s="497"/>
      <c r="AD90" s="497">
        <v>1387846.9010000001</v>
      </c>
      <c r="AE90" s="497">
        <v>61751.334999999999</v>
      </c>
      <c r="AF90" s="497">
        <v>1449598.236</v>
      </c>
      <c r="AG90" s="497"/>
      <c r="AH90" s="497">
        <v>101334.196</v>
      </c>
      <c r="AI90" s="497">
        <v>49.627000000000002</v>
      </c>
      <c r="AJ90" s="497">
        <v>101383.82399999999</v>
      </c>
      <c r="AK90" s="565" t="s">
        <v>565</v>
      </c>
      <c r="AL90" s="497">
        <v>218313.959</v>
      </c>
      <c r="AM90" s="497">
        <v>3581.0610000000001</v>
      </c>
      <c r="AN90" s="497">
        <v>221895.02100000001</v>
      </c>
      <c r="AO90" s="497"/>
      <c r="AP90" s="497">
        <v>0</v>
      </c>
      <c r="AQ90" s="497">
        <v>1121.4000000000001</v>
      </c>
      <c r="AR90" s="497">
        <v>1121.4000000000001</v>
      </c>
      <c r="AS90" s="497"/>
      <c r="AT90" s="497">
        <v>153040.29500000001</v>
      </c>
      <c r="AU90" s="497">
        <v>30330.639999999999</v>
      </c>
      <c r="AV90" s="497">
        <v>183370.935</v>
      </c>
      <c r="AW90" s="565" t="s">
        <v>565</v>
      </c>
      <c r="AX90" s="497">
        <v>0</v>
      </c>
      <c r="AY90" s="497">
        <v>0</v>
      </c>
      <c r="AZ90" s="497">
        <v>0</v>
      </c>
      <c r="BA90" s="497"/>
      <c r="BB90" s="497">
        <v>0</v>
      </c>
      <c r="BC90" s="497">
        <v>0</v>
      </c>
      <c r="BD90" s="497">
        <v>0</v>
      </c>
      <c r="BE90" s="497"/>
      <c r="BF90" s="497">
        <v>8128.8530000000001</v>
      </c>
      <c r="BG90" s="497">
        <v>0</v>
      </c>
      <c r="BH90" s="497">
        <v>8128.8530000000001</v>
      </c>
      <c r="BI90" s="565" t="s">
        <v>565</v>
      </c>
      <c r="BJ90" s="497">
        <v>0</v>
      </c>
      <c r="BK90" s="497">
        <v>0</v>
      </c>
      <c r="BL90" s="497">
        <v>0</v>
      </c>
      <c r="BM90" s="497"/>
      <c r="BN90" s="497">
        <v>50350.273999999998</v>
      </c>
      <c r="BO90" s="497">
        <v>247.524</v>
      </c>
      <c r="BP90" s="497">
        <v>50597.798000000003</v>
      </c>
      <c r="BQ90" s="497"/>
      <c r="BR90" s="497">
        <v>6595762.5290000001</v>
      </c>
      <c r="BS90" s="497">
        <v>461219.67500000005</v>
      </c>
      <c r="BT90" s="497">
        <v>7056982.2080000006</v>
      </c>
      <c r="BU90" s="565" t="s">
        <v>565</v>
      </c>
      <c r="BV90" s="497">
        <v>1218011.5549999999</v>
      </c>
      <c r="BW90" s="497">
        <v>315142.42800000001</v>
      </c>
      <c r="BX90" s="497">
        <v>1533153.9839999999</v>
      </c>
      <c r="BY90" s="497"/>
      <c r="BZ90" s="497">
        <v>6595762.5290000001</v>
      </c>
      <c r="CA90" s="497">
        <v>643381.71299999999</v>
      </c>
      <c r="CB90" s="497">
        <v>7239144.2470000004</v>
      </c>
    </row>
    <row r="91" spans="1:80" s="499" customFormat="1" ht="8.25" customHeight="1">
      <c r="A91" s="503" t="s">
        <v>566</v>
      </c>
      <c r="B91" s="501">
        <v>405248.83100000001</v>
      </c>
      <c r="C91" s="501">
        <v>98148.297999999995</v>
      </c>
      <c r="D91" s="501">
        <v>503397.12900000002</v>
      </c>
      <c r="E91" s="501"/>
      <c r="F91" s="501">
        <v>100.167</v>
      </c>
      <c r="G91" s="501">
        <v>0</v>
      </c>
      <c r="H91" s="501">
        <v>100.167</v>
      </c>
      <c r="I91" s="501"/>
      <c r="J91" s="501">
        <v>1148363.767</v>
      </c>
      <c r="K91" s="501">
        <v>81182.839000000007</v>
      </c>
      <c r="L91" s="501">
        <v>1229546.6070000001</v>
      </c>
      <c r="M91" s="503" t="s">
        <v>566</v>
      </c>
      <c r="N91" s="501">
        <v>4038.5349999999999</v>
      </c>
      <c r="O91" s="501">
        <v>1954.38</v>
      </c>
      <c r="P91" s="501">
        <v>5992.915</v>
      </c>
      <c r="Q91" s="501"/>
      <c r="R91" s="501">
        <v>23864.245999999999</v>
      </c>
      <c r="S91" s="501">
        <v>6551.2139999999999</v>
      </c>
      <c r="T91" s="501">
        <v>30415.460999999999</v>
      </c>
      <c r="U91" s="501"/>
      <c r="V91" s="501">
        <v>209236.41800000001</v>
      </c>
      <c r="W91" s="501">
        <v>43650.93</v>
      </c>
      <c r="X91" s="501">
        <v>252887.34899999999</v>
      </c>
      <c r="Y91" s="503" t="s">
        <v>566</v>
      </c>
      <c r="Z91" s="501">
        <v>1843489.3370000001</v>
      </c>
      <c r="AA91" s="501">
        <v>4456.47</v>
      </c>
      <c r="AB91" s="501">
        <v>1847945.807</v>
      </c>
      <c r="AC91" s="501"/>
      <c r="AD91" s="501">
        <v>656431.326</v>
      </c>
      <c r="AE91" s="501">
        <v>47692.633000000002</v>
      </c>
      <c r="AF91" s="501">
        <v>704123.96</v>
      </c>
      <c r="AG91" s="501"/>
      <c r="AH91" s="501">
        <v>544.93499999999995</v>
      </c>
      <c r="AI91" s="501">
        <v>0</v>
      </c>
      <c r="AJ91" s="501">
        <v>544.93499999999995</v>
      </c>
      <c r="AK91" s="503" t="s">
        <v>566</v>
      </c>
      <c r="AL91" s="501">
        <v>22580.44</v>
      </c>
      <c r="AM91" s="501">
        <v>3581.0610000000001</v>
      </c>
      <c r="AN91" s="501">
        <v>26161.502</v>
      </c>
      <c r="AO91" s="501"/>
      <c r="AP91" s="501">
        <v>0</v>
      </c>
      <c r="AQ91" s="501">
        <v>0</v>
      </c>
      <c r="AR91" s="501">
        <v>0</v>
      </c>
      <c r="AS91" s="501"/>
      <c r="AT91" s="501">
        <v>7372.6559999999999</v>
      </c>
      <c r="AU91" s="501">
        <v>426.64</v>
      </c>
      <c r="AV91" s="501">
        <v>7799.2969999999996</v>
      </c>
      <c r="AW91" s="503" t="s">
        <v>566</v>
      </c>
      <c r="AX91" s="501">
        <v>0</v>
      </c>
      <c r="AY91" s="501">
        <v>0</v>
      </c>
      <c r="AZ91" s="501">
        <v>0</v>
      </c>
      <c r="BA91" s="501"/>
      <c r="BB91" s="501">
        <v>0</v>
      </c>
      <c r="BC91" s="501">
        <v>0</v>
      </c>
      <c r="BD91" s="501">
        <v>0</v>
      </c>
      <c r="BE91" s="501"/>
      <c r="BF91" s="501">
        <v>0</v>
      </c>
      <c r="BG91" s="501">
        <v>0</v>
      </c>
      <c r="BH91" s="501">
        <v>0</v>
      </c>
      <c r="BI91" s="503" t="s">
        <v>566</v>
      </c>
      <c r="BJ91" s="501">
        <v>0</v>
      </c>
      <c r="BK91" s="501">
        <v>0</v>
      </c>
      <c r="BL91" s="501">
        <v>0</v>
      </c>
      <c r="BM91" s="501"/>
      <c r="BN91" s="501">
        <v>350.274</v>
      </c>
      <c r="BO91" s="501">
        <v>247.524</v>
      </c>
      <c r="BP91" s="501">
        <v>597.798</v>
      </c>
      <c r="BQ91" s="501"/>
      <c r="BR91" s="501">
        <v>4321620.932000001</v>
      </c>
      <c r="BS91" s="501">
        <v>287891.98899999994</v>
      </c>
      <c r="BT91" s="501">
        <v>4609512.9270000001</v>
      </c>
      <c r="BU91" s="503" t="s">
        <v>566</v>
      </c>
      <c r="BV91" s="501">
        <v>1148363.767</v>
      </c>
      <c r="BW91" s="501">
        <v>263344.87800000003</v>
      </c>
      <c r="BX91" s="501">
        <v>1411708.6459999999</v>
      </c>
      <c r="BY91" s="501"/>
      <c r="BZ91" s="501">
        <v>4321620.932000001</v>
      </c>
      <c r="CA91" s="501">
        <v>470054.02799999993</v>
      </c>
      <c r="CB91" s="501">
        <v>4791674.966</v>
      </c>
    </row>
    <row r="92" spans="1:80" s="499" customFormat="1" ht="8.25" customHeight="1">
      <c r="A92" s="503" t="s">
        <v>567</v>
      </c>
      <c r="B92" s="501">
        <v>65968.585999999996</v>
      </c>
      <c r="C92" s="501">
        <v>22907.63</v>
      </c>
      <c r="D92" s="501">
        <v>88876.216</v>
      </c>
      <c r="E92" s="501"/>
      <c r="F92" s="501">
        <v>0</v>
      </c>
      <c r="G92" s="501">
        <v>0</v>
      </c>
      <c r="H92" s="501">
        <v>0</v>
      </c>
      <c r="I92" s="501"/>
      <c r="J92" s="501">
        <v>37847.788</v>
      </c>
      <c r="K92" s="501">
        <v>44373.881999999998</v>
      </c>
      <c r="L92" s="501">
        <v>82221.67</v>
      </c>
      <c r="M92" s="503" t="s">
        <v>567</v>
      </c>
      <c r="N92" s="501">
        <v>60.267000000000003</v>
      </c>
      <c r="O92" s="501">
        <v>1597.6310000000001</v>
      </c>
      <c r="P92" s="501">
        <v>1657.8989999999999</v>
      </c>
      <c r="Q92" s="501"/>
      <c r="R92" s="501">
        <v>1254.413</v>
      </c>
      <c r="S92" s="501">
        <v>205.81899999999999</v>
      </c>
      <c r="T92" s="501">
        <v>1460.232</v>
      </c>
      <c r="U92" s="501"/>
      <c r="V92" s="501">
        <v>11542.12</v>
      </c>
      <c r="W92" s="501">
        <v>12995.138999999999</v>
      </c>
      <c r="X92" s="501">
        <v>24537.258999999998</v>
      </c>
      <c r="Y92" s="503" t="s">
        <v>567</v>
      </c>
      <c r="Z92" s="501">
        <v>2.2370000000000001</v>
      </c>
      <c r="AA92" s="501">
        <v>2.3690000000000002</v>
      </c>
      <c r="AB92" s="501">
        <v>4.6070000000000002</v>
      </c>
      <c r="AC92" s="501"/>
      <c r="AD92" s="501">
        <v>13623.21</v>
      </c>
      <c r="AE92" s="501">
        <v>8492.7749999999996</v>
      </c>
      <c r="AF92" s="501">
        <v>22115.985000000001</v>
      </c>
      <c r="AG92" s="501"/>
      <c r="AH92" s="501">
        <v>4966.51</v>
      </c>
      <c r="AI92" s="501">
        <v>4.3220000000000001</v>
      </c>
      <c r="AJ92" s="501">
        <v>4970.8329999999996</v>
      </c>
      <c r="AK92" s="503" t="s">
        <v>567</v>
      </c>
      <c r="AL92" s="501">
        <v>0</v>
      </c>
      <c r="AM92" s="501">
        <v>0</v>
      </c>
      <c r="AN92" s="501">
        <v>0</v>
      </c>
      <c r="AO92" s="501"/>
      <c r="AP92" s="501">
        <v>0</v>
      </c>
      <c r="AQ92" s="501">
        <v>0</v>
      </c>
      <c r="AR92" s="501">
        <v>0</v>
      </c>
      <c r="AS92" s="501"/>
      <c r="AT92" s="501">
        <v>0</v>
      </c>
      <c r="AU92" s="501">
        <v>0</v>
      </c>
      <c r="AV92" s="501">
        <v>0</v>
      </c>
      <c r="AW92" s="503" t="s">
        <v>567</v>
      </c>
      <c r="AX92" s="501">
        <v>0</v>
      </c>
      <c r="AY92" s="501">
        <v>0</v>
      </c>
      <c r="AZ92" s="501">
        <v>0</v>
      </c>
      <c r="BA92" s="501"/>
      <c r="BB92" s="501">
        <v>0</v>
      </c>
      <c r="BC92" s="501">
        <v>0</v>
      </c>
      <c r="BD92" s="501">
        <v>0</v>
      </c>
      <c r="BE92" s="501"/>
      <c r="BF92" s="501">
        <v>0</v>
      </c>
      <c r="BG92" s="501">
        <v>0</v>
      </c>
      <c r="BH92" s="501">
        <v>0</v>
      </c>
      <c r="BI92" s="503" t="s">
        <v>567</v>
      </c>
      <c r="BJ92" s="501">
        <v>0</v>
      </c>
      <c r="BK92" s="501">
        <v>0</v>
      </c>
      <c r="BL92" s="501">
        <v>0</v>
      </c>
      <c r="BM92" s="501"/>
      <c r="BN92" s="501">
        <v>0</v>
      </c>
      <c r="BO92" s="501">
        <v>0</v>
      </c>
      <c r="BP92" s="501">
        <v>0</v>
      </c>
      <c r="BQ92" s="501"/>
      <c r="BR92" s="501">
        <v>135265.13099999999</v>
      </c>
      <c r="BS92" s="501">
        <v>90579.566999999995</v>
      </c>
      <c r="BT92" s="501">
        <v>225844.70099999997</v>
      </c>
      <c r="BU92" s="503" t="s">
        <v>567</v>
      </c>
      <c r="BV92" s="501">
        <v>37847.788</v>
      </c>
      <c r="BW92" s="501">
        <v>44373.881999999998</v>
      </c>
      <c r="BX92" s="501">
        <v>82221.67</v>
      </c>
      <c r="BY92" s="501"/>
      <c r="BZ92" s="501">
        <v>135265.13099999999</v>
      </c>
      <c r="CA92" s="501">
        <v>90579.566999999995</v>
      </c>
      <c r="CB92" s="501">
        <v>225844.70099999994</v>
      </c>
    </row>
    <row r="93" spans="1:80" s="499" customFormat="1" ht="8.25" customHeight="1">
      <c r="A93" s="503" t="s">
        <v>568</v>
      </c>
      <c r="B93" s="501">
        <v>413762.35399999999</v>
      </c>
      <c r="C93" s="501">
        <v>25938.728999999999</v>
      </c>
      <c r="D93" s="501">
        <v>439701.08299999998</v>
      </c>
      <c r="E93" s="501"/>
      <c r="F93" s="501">
        <v>0</v>
      </c>
      <c r="G93" s="501">
        <v>0</v>
      </c>
      <c r="H93" s="501">
        <v>0</v>
      </c>
      <c r="I93" s="501"/>
      <c r="J93" s="501">
        <v>31800</v>
      </c>
      <c r="K93" s="501">
        <v>7423.6679999999997</v>
      </c>
      <c r="L93" s="501">
        <v>39223.667999999998</v>
      </c>
      <c r="M93" s="503" t="s">
        <v>568</v>
      </c>
      <c r="N93" s="501">
        <v>48030.663</v>
      </c>
      <c r="O93" s="501">
        <v>820.40499999999997</v>
      </c>
      <c r="P93" s="501">
        <v>48851.067999999999</v>
      </c>
      <c r="Q93" s="501"/>
      <c r="R93" s="501">
        <v>429242.26899999997</v>
      </c>
      <c r="S93" s="501">
        <v>7100.7719999999999</v>
      </c>
      <c r="T93" s="501">
        <v>436343.04100000003</v>
      </c>
      <c r="U93" s="501"/>
      <c r="V93" s="501">
        <v>2896.0479999999998</v>
      </c>
      <c r="W93" s="501">
        <v>4827.9080000000004</v>
      </c>
      <c r="X93" s="501">
        <v>7723.9570000000003</v>
      </c>
      <c r="Y93" s="503" t="s">
        <v>568</v>
      </c>
      <c r="Z93" s="501">
        <v>0</v>
      </c>
      <c r="AA93" s="501">
        <v>0</v>
      </c>
      <c r="AB93" s="501">
        <v>0</v>
      </c>
      <c r="AC93" s="501"/>
      <c r="AD93" s="501">
        <v>717792.36499999999</v>
      </c>
      <c r="AE93" s="501">
        <v>5565.9250000000002</v>
      </c>
      <c r="AF93" s="501">
        <v>723358.29</v>
      </c>
      <c r="AG93" s="501"/>
      <c r="AH93" s="501">
        <v>95822.75</v>
      </c>
      <c r="AI93" s="501">
        <v>45.304000000000002</v>
      </c>
      <c r="AJ93" s="501">
        <v>95868.054999999993</v>
      </c>
      <c r="AK93" s="503" t="s">
        <v>568</v>
      </c>
      <c r="AL93" s="501">
        <v>195733.51800000001</v>
      </c>
      <c r="AM93" s="501">
        <v>0</v>
      </c>
      <c r="AN93" s="501">
        <v>195733.51800000001</v>
      </c>
      <c r="AO93" s="501"/>
      <c r="AP93" s="501">
        <v>0</v>
      </c>
      <c r="AQ93" s="501">
        <v>1121.4000000000001</v>
      </c>
      <c r="AR93" s="501">
        <v>1121.4000000000001</v>
      </c>
      <c r="AS93" s="501"/>
      <c r="AT93" s="501">
        <v>145667.63800000001</v>
      </c>
      <c r="AU93" s="501">
        <v>29904</v>
      </c>
      <c r="AV93" s="501">
        <v>175571.63800000001</v>
      </c>
      <c r="AW93" s="503" t="s">
        <v>568</v>
      </c>
      <c r="AX93" s="501">
        <v>0</v>
      </c>
      <c r="AY93" s="501">
        <v>0</v>
      </c>
      <c r="AZ93" s="501">
        <v>0</v>
      </c>
      <c r="BA93" s="501"/>
      <c r="BB93" s="501">
        <v>0</v>
      </c>
      <c r="BC93" s="501">
        <v>0</v>
      </c>
      <c r="BD93" s="501">
        <v>0</v>
      </c>
      <c r="BE93" s="501"/>
      <c r="BF93" s="501">
        <v>8128.8530000000001</v>
      </c>
      <c r="BG93" s="501">
        <v>0</v>
      </c>
      <c r="BH93" s="501">
        <v>8128.8530000000001</v>
      </c>
      <c r="BI93" s="503" t="s">
        <v>568</v>
      </c>
      <c r="BJ93" s="501">
        <v>0</v>
      </c>
      <c r="BK93" s="501">
        <v>0</v>
      </c>
      <c r="BL93" s="501">
        <v>0</v>
      </c>
      <c r="BM93" s="501"/>
      <c r="BN93" s="501">
        <v>50000</v>
      </c>
      <c r="BO93" s="501">
        <v>0</v>
      </c>
      <c r="BP93" s="501">
        <v>50000</v>
      </c>
      <c r="BQ93" s="501"/>
      <c r="BR93" s="501">
        <v>2138876.4579999996</v>
      </c>
      <c r="BS93" s="501">
        <v>82748.111000000004</v>
      </c>
      <c r="BT93" s="501">
        <v>2221624.571</v>
      </c>
      <c r="BU93" s="503" t="s">
        <v>568</v>
      </c>
      <c r="BV93" s="501">
        <v>31800</v>
      </c>
      <c r="BW93" s="501">
        <v>7423.6679999999997</v>
      </c>
      <c r="BX93" s="501">
        <v>39223.667999999998</v>
      </c>
      <c r="BY93" s="501"/>
      <c r="BZ93" s="501">
        <v>2138876.4579999996</v>
      </c>
      <c r="CA93" s="501">
        <v>82748.111000000004</v>
      </c>
      <c r="CB93" s="501">
        <v>2221624.571</v>
      </c>
    </row>
    <row r="94" spans="1:80" s="35" customFormat="1" ht="3" customHeight="1">
      <c r="A94" s="503"/>
      <c r="B94" s="501"/>
      <c r="C94" s="501"/>
      <c r="D94" s="501"/>
      <c r="E94" s="501"/>
      <c r="F94" s="501"/>
      <c r="G94" s="501"/>
      <c r="H94" s="501"/>
      <c r="I94" s="501"/>
      <c r="J94" s="501"/>
      <c r="K94" s="501"/>
      <c r="L94" s="501"/>
      <c r="M94" s="503"/>
      <c r="N94" s="501"/>
      <c r="O94" s="501"/>
      <c r="P94" s="501"/>
      <c r="Q94" s="501"/>
      <c r="R94" s="501"/>
      <c r="S94" s="501"/>
      <c r="T94" s="501"/>
      <c r="U94" s="501"/>
      <c r="V94" s="501"/>
      <c r="W94" s="501"/>
      <c r="X94" s="501"/>
      <c r="Y94" s="503"/>
      <c r="Z94" s="501"/>
      <c r="AA94" s="501"/>
      <c r="AB94" s="501"/>
      <c r="AC94" s="501"/>
      <c r="AD94" s="501"/>
      <c r="AE94" s="501"/>
      <c r="AF94" s="501"/>
      <c r="AG94" s="501"/>
      <c r="AH94" s="501"/>
      <c r="AI94" s="501"/>
      <c r="AJ94" s="501"/>
      <c r="AK94" s="503"/>
      <c r="AL94" s="501"/>
      <c r="AM94" s="501"/>
      <c r="AN94" s="501"/>
      <c r="AO94" s="501"/>
      <c r="AP94" s="501"/>
      <c r="AQ94" s="501"/>
      <c r="AR94" s="501"/>
      <c r="AS94" s="501"/>
      <c r="AT94" s="501"/>
      <c r="AU94" s="501"/>
      <c r="AV94" s="501"/>
      <c r="AW94" s="503"/>
      <c r="AX94" s="501"/>
      <c r="AY94" s="501"/>
      <c r="AZ94" s="501"/>
      <c r="BA94" s="501"/>
      <c r="BB94" s="501">
        <v>0</v>
      </c>
      <c r="BC94" s="501">
        <v>0</v>
      </c>
      <c r="BD94" s="501">
        <v>0</v>
      </c>
      <c r="BE94" s="501"/>
      <c r="BF94" s="501">
        <v>0</v>
      </c>
      <c r="BG94" s="501">
        <v>0</v>
      </c>
      <c r="BH94" s="501">
        <v>0</v>
      </c>
      <c r="BI94" s="503"/>
      <c r="BJ94" s="501">
        <v>0</v>
      </c>
      <c r="BK94" s="501">
        <v>0</v>
      </c>
      <c r="BL94" s="501">
        <v>0</v>
      </c>
      <c r="BM94" s="501"/>
      <c r="BN94" s="501">
        <v>0</v>
      </c>
      <c r="BO94" s="501">
        <v>0</v>
      </c>
      <c r="BP94" s="501">
        <v>0</v>
      </c>
      <c r="BQ94" s="501"/>
      <c r="BR94" s="501"/>
      <c r="BS94" s="501"/>
      <c r="BT94" s="501"/>
      <c r="BU94" s="503"/>
      <c r="BV94" s="501"/>
      <c r="BW94" s="501"/>
      <c r="BX94" s="501"/>
      <c r="BY94" s="501"/>
      <c r="BZ94" s="501"/>
      <c r="CA94" s="501"/>
      <c r="CB94" s="501"/>
    </row>
    <row r="95" spans="1:80" s="499" customFormat="1" ht="8.25" customHeight="1">
      <c r="A95" s="504" t="s">
        <v>514</v>
      </c>
      <c r="B95" s="505">
        <v>0</v>
      </c>
      <c r="C95" s="505">
        <v>310254</v>
      </c>
      <c r="D95" s="505">
        <v>310254</v>
      </c>
      <c r="E95" s="505"/>
      <c r="F95" s="505">
        <v>0</v>
      </c>
      <c r="G95" s="505">
        <v>0</v>
      </c>
      <c r="H95" s="505">
        <v>0</v>
      </c>
      <c r="I95" s="505"/>
      <c r="J95" s="505">
        <v>0</v>
      </c>
      <c r="K95" s="505">
        <v>0</v>
      </c>
      <c r="L95" s="505">
        <v>0</v>
      </c>
      <c r="M95" s="504" t="s">
        <v>514</v>
      </c>
      <c r="N95" s="505">
        <v>0</v>
      </c>
      <c r="O95" s="505">
        <v>0</v>
      </c>
      <c r="P95" s="505">
        <v>0</v>
      </c>
      <c r="Q95" s="505"/>
      <c r="R95" s="505">
        <v>188000</v>
      </c>
      <c r="S95" s="505">
        <v>0</v>
      </c>
      <c r="T95" s="505">
        <v>188000</v>
      </c>
      <c r="U95" s="505"/>
      <c r="V95" s="505">
        <v>459000</v>
      </c>
      <c r="W95" s="505">
        <v>63546</v>
      </c>
      <c r="X95" s="505">
        <v>522546</v>
      </c>
      <c r="Y95" s="504" t="s">
        <v>514</v>
      </c>
      <c r="Z95" s="505">
        <v>0</v>
      </c>
      <c r="AA95" s="505">
        <v>0</v>
      </c>
      <c r="AB95" s="505">
        <v>0</v>
      </c>
      <c r="AC95" s="505"/>
      <c r="AD95" s="505">
        <v>600500</v>
      </c>
      <c r="AE95" s="505">
        <v>0</v>
      </c>
      <c r="AF95" s="505">
        <v>600500</v>
      </c>
      <c r="AG95" s="505"/>
      <c r="AH95" s="505">
        <v>0</v>
      </c>
      <c r="AI95" s="505">
        <v>26166</v>
      </c>
      <c r="AJ95" s="505">
        <v>26166</v>
      </c>
      <c r="AK95" s="504" t="s">
        <v>514</v>
      </c>
      <c r="AL95" s="505">
        <v>0</v>
      </c>
      <c r="AM95" s="505">
        <v>0</v>
      </c>
      <c r="AN95" s="505">
        <v>0</v>
      </c>
      <c r="AO95" s="505"/>
      <c r="AP95" s="505">
        <v>30000</v>
      </c>
      <c r="AQ95" s="505">
        <v>0</v>
      </c>
      <c r="AR95" s="505">
        <v>30000</v>
      </c>
      <c r="AS95" s="505"/>
      <c r="AT95" s="505">
        <v>98400</v>
      </c>
      <c r="AU95" s="505">
        <v>67284</v>
      </c>
      <c r="AV95" s="505">
        <v>165684</v>
      </c>
      <c r="AW95" s="504" t="s">
        <v>514</v>
      </c>
      <c r="AX95" s="505">
        <v>21000</v>
      </c>
      <c r="AY95" s="505">
        <v>0</v>
      </c>
      <c r="AZ95" s="505">
        <v>21000</v>
      </c>
      <c r="BA95" s="505"/>
      <c r="BB95" s="505">
        <v>0</v>
      </c>
      <c r="BC95" s="505">
        <v>0</v>
      </c>
      <c r="BD95" s="505">
        <v>0</v>
      </c>
      <c r="BE95" s="505"/>
      <c r="BF95" s="505">
        <v>0</v>
      </c>
      <c r="BG95" s="505">
        <v>0</v>
      </c>
      <c r="BH95" s="505">
        <v>0</v>
      </c>
      <c r="BI95" s="504" t="s">
        <v>514</v>
      </c>
      <c r="BJ95" s="505">
        <v>0</v>
      </c>
      <c r="BK95" s="505">
        <v>0</v>
      </c>
      <c r="BL95" s="505">
        <v>0</v>
      </c>
      <c r="BM95" s="505"/>
      <c r="BN95" s="505">
        <v>90000</v>
      </c>
      <c r="BO95" s="505">
        <v>0</v>
      </c>
      <c r="BP95" s="505">
        <v>90000</v>
      </c>
      <c r="BQ95" s="505"/>
      <c r="BR95" s="505">
        <v>1486900</v>
      </c>
      <c r="BS95" s="505">
        <v>467250</v>
      </c>
      <c r="BT95" s="505">
        <v>1954150</v>
      </c>
      <c r="BU95" s="504" t="s">
        <v>514</v>
      </c>
      <c r="BV95" s="505">
        <v>0</v>
      </c>
      <c r="BW95" s="505">
        <v>0</v>
      </c>
      <c r="BX95" s="505">
        <v>0</v>
      </c>
      <c r="BY95" s="505"/>
      <c r="BZ95" s="505">
        <v>1486900</v>
      </c>
      <c r="CA95" s="505">
        <v>467250</v>
      </c>
      <c r="CB95" s="505">
        <v>1954150</v>
      </c>
    </row>
    <row r="96" spans="1:80" s="35" customFormat="1" ht="3" customHeight="1">
      <c r="A96" s="504"/>
      <c r="B96" s="505"/>
      <c r="C96" s="505"/>
      <c r="D96" s="505"/>
      <c r="E96" s="505"/>
      <c r="F96" s="505"/>
      <c r="G96" s="505"/>
      <c r="H96" s="505"/>
      <c r="I96" s="505"/>
      <c r="J96" s="505"/>
      <c r="K96" s="505"/>
      <c r="L96" s="505"/>
      <c r="M96" s="504"/>
      <c r="N96" s="505"/>
      <c r="O96" s="505"/>
      <c r="P96" s="505"/>
      <c r="Q96" s="505"/>
      <c r="R96" s="505"/>
      <c r="S96" s="505"/>
      <c r="T96" s="505"/>
      <c r="U96" s="505"/>
      <c r="V96" s="505"/>
      <c r="W96" s="505"/>
      <c r="X96" s="505"/>
      <c r="Y96" s="504"/>
      <c r="Z96" s="505"/>
      <c r="AA96" s="505"/>
      <c r="AB96" s="505"/>
      <c r="AC96" s="505"/>
      <c r="AD96" s="505"/>
      <c r="AE96" s="505"/>
      <c r="AF96" s="505"/>
      <c r="AG96" s="505"/>
      <c r="AH96" s="505"/>
      <c r="AI96" s="505"/>
      <c r="AJ96" s="505"/>
      <c r="AK96" s="504"/>
      <c r="AL96" s="505"/>
      <c r="AM96" s="505"/>
      <c r="AN96" s="505"/>
      <c r="AO96" s="505"/>
      <c r="AP96" s="505"/>
      <c r="AQ96" s="505"/>
      <c r="AR96" s="505"/>
      <c r="AS96" s="505"/>
      <c r="AT96" s="505"/>
      <c r="AU96" s="505"/>
      <c r="AV96" s="505"/>
      <c r="AW96" s="504"/>
      <c r="AX96" s="505"/>
      <c r="AY96" s="505"/>
      <c r="AZ96" s="505"/>
      <c r="BA96" s="505"/>
      <c r="BB96" s="505">
        <v>0</v>
      </c>
      <c r="BC96" s="505">
        <v>0</v>
      </c>
      <c r="BD96" s="505">
        <v>0</v>
      </c>
      <c r="BE96" s="505"/>
      <c r="BF96" s="505">
        <v>0</v>
      </c>
      <c r="BG96" s="505">
        <v>0</v>
      </c>
      <c r="BH96" s="505">
        <v>0</v>
      </c>
      <c r="BI96" s="504"/>
      <c r="BJ96" s="505">
        <v>0</v>
      </c>
      <c r="BK96" s="505">
        <v>0</v>
      </c>
      <c r="BL96" s="505">
        <v>0</v>
      </c>
      <c r="BM96" s="505"/>
      <c r="BN96" s="505">
        <v>0</v>
      </c>
      <c r="BO96" s="505">
        <v>0</v>
      </c>
      <c r="BP96" s="505">
        <v>0</v>
      </c>
      <c r="BQ96" s="505"/>
      <c r="BR96" s="505"/>
      <c r="BS96" s="505"/>
      <c r="BT96" s="505"/>
      <c r="BU96" s="504"/>
      <c r="BV96" s="505"/>
      <c r="BW96" s="505"/>
      <c r="BX96" s="505"/>
      <c r="BY96" s="505"/>
      <c r="BZ96" s="505"/>
      <c r="CA96" s="505"/>
      <c r="CB96" s="505"/>
    </row>
    <row r="97" spans="1:80" s="499" customFormat="1" ht="8.25" customHeight="1">
      <c r="A97" s="496" t="s">
        <v>569</v>
      </c>
      <c r="B97" s="497">
        <v>1682019.952</v>
      </c>
      <c r="C97" s="497">
        <v>4769253.6849999996</v>
      </c>
      <c r="D97" s="497">
        <v>6451273.6370000001</v>
      </c>
      <c r="E97" s="497"/>
      <c r="F97" s="497">
        <v>129232.77099999999</v>
      </c>
      <c r="G97" s="497">
        <v>21979.496999999999</v>
      </c>
      <c r="H97" s="497">
        <v>151212.26800000001</v>
      </c>
      <c r="I97" s="497"/>
      <c r="J97" s="497">
        <v>4442622.409</v>
      </c>
      <c r="K97" s="497">
        <v>5149613.6940000001</v>
      </c>
      <c r="L97" s="497">
        <v>9592236.1040000003</v>
      </c>
      <c r="M97" s="496" t="s">
        <v>569</v>
      </c>
      <c r="N97" s="497">
        <v>876851.59699999995</v>
      </c>
      <c r="O97" s="497">
        <v>150881.66</v>
      </c>
      <c r="P97" s="497">
        <v>1027733.257</v>
      </c>
      <c r="Q97" s="497"/>
      <c r="R97" s="497">
        <v>765524.75800000003</v>
      </c>
      <c r="S97" s="497">
        <v>1071960.33</v>
      </c>
      <c r="T97" s="497">
        <v>1837485.088</v>
      </c>
      <c r="U97" s="497"/>
      <c r="V97" s="497">
        <v>883011.49800000002</v>
      </c>
      <c r="W97" s="497">
        <v>5948062.4740000004</v>
      </c>
      <c r="X97" s="497">
        <v>6831073.9720000001</v>
      </c>
      <c r="Y97" s="496" t="s">
        <v>569</v>
      </c>
      <c r="Z97" s="497">
        <v>0</v>
      </c>
      <c r="AA97" s="497">
        <v>77118.600999999995</v>
      </c>
      <c r="AB97" s="497">
        <v>77118.600999999995</v>
      </c>
      <c r="AC97" s="497"/>
      <c r="AD97" s="497">
        <v>1880198.639</v>
      </c>
      <c r="AE97" s="497">
        <v>1766774.186</v>
      </c>
      <c r="AF97" s="497">
        <v>3646972.8250000002</v>
      </c>
      <c r="AG97" s="497"/>
      <c r="AH97" s="497">
        <v>1826627.699</v>
      </c>
      <c r="AI97" s="497">
        <v>518433.12199999997</v>
      </c>
      <c r="AJ97" s="497">
        <v>2345060.821</v>
      </c>
      <c r="AK97" s="496" t="s">
        <v>569</v>
      </c>
      <c r="AL97" s="497">
        <v>188488.367</v>
      </c>
      <c r="AM97" s="497">
        <v>34854.641000000003</v>
      </c>
      <c r="AN97" s="497">
        <v>223343.008</v>
      </c>
      <c r="AO97" s="497"/>
      <c r="AP97" s="497">
        <v>0</v>
      </c>
      <c r="AQ97" s="497">
        <v>53.966999999999999</v>
      </c>
      <c r="AR97" s="497">
        <v>53.966999999999999</v>
      </c>
      <c r="AS97" s="497"/>
      <c r="AT97" s="497">
        <v>0</v>
      </c>
      <c r="AU97" s="497">
        <v>1025333.4</v>
      </c>
      <c r="AV97" s="497">
        <v>1025333.4</v>
      </c>
      <c r="AW97" s="496" t="s">
        <v>569</v>
      </c>
      <c r="AX97" s="497">
        <v>0</v>
      </c>
      <c r="AY97" s="497">
        <v>0</v>
      </c>
      <c r="AZ97" s="497">
        <v>0</v>
      </c>
      <c r="BA97" s="497"/>
      <c r="BB97" s="497">
        <v>33089.620000000003</v>
      </c>
      <c r="BC97" s="497">
        <v>0</v>
      </c>
      <c r="BD97" s="497">
        <v>33089.620000000003</v>
      </c>
      <c r="BE97" s="497"/>
      <c r="BF97" s="497">
        <v>0</v>
      </c>
      <c r="BG97" s="497">
        <v>433608</v>
      </c>
      <c r="BH97" s="497">
        <v>433608</v>
      </c>
      <c r="BI97" s="496" t="s">
        <v>569</v>
      </c>
      <c r="BJ97" s="497">
        <v>0</v>
      </c>
      <c r="BK97" s="497">
        <v>4088.3690000000001</v>
      </c>
      <c r="BL97" s="497">
        <v>4088.3690000000001</v>
      </c>
      <c r="BM97" s="497"/>
      <c r="BN97" s="497">
        <v>0</v>
      </c>
      <c r="BO97" s="497">
        <v>222411</v>
      </c>
      <c r="BP97" s="497">
        <v>222411</v>
      </c>
      <c r="BQ97" s="497"/>
      <c r="BR97" s="497">
        <v>12707667.310000002</v>
      </c>
      <c r="BS97" s="497">
        <v>21194426.625999998</v>
      </c>
      <c r="BT97" s="497">
        <v>33902093.936999999</v>
      </c>
      <c r="BU97" s="496" t="s">
        <v>569</v>
      </c>
      <c r="BV97" s="497">
        <v>4442622.409</v>
      </c>
      <c r="BW97" s="497">
        <v>5149613.6940000001</v>
      </c>
      <c r="BX97" s="497">
        <v>9592236.1040000003</v>
      </c>
      <c r="BY97" s="497"/>
      <c r="BZ97" s="497">
        <v>12707667.310000002</v>
      </c>
      <c r="CA97" s="497">
        <v>21194426.625999998</v>
      </c>
      <c r="CB97" s="497">
        <v>33902093.936999999</v>
      </c>
    </row>
    <row r="98" spans="1:80" s="499" customFormat="1" ht="8.25" customHeight="1">
      <c r="A98" s="503" t="s">
        <v>570</v>
      </c>
      <c r="B98" s="501">
        <v>1682019.952</v>
      </c>
      <c r="C98" s="501">
        <v>163.76499999999999</v>
      </c>
      <c r="D98" s="501">
        <v>1682183.7169999999</v>
      </c>
      <c r="E98" s="501"/>
      <c r="F98" s="501">
        <v>129232.77099999999</v>
      </c>
      <c r="G98" s="501">
        <v>29.558</v>
      </c>
      <c r="H98" s="501">
        <v>129262.33</v>
      </c>
      <c r="I98" s="501"/>
      <c r="J98" s="501">
        <v>4442622.409</v>
      </c>
      <c r="K98" s="501">
        <v>197878.427</v>
      </c>
      <c r="L98" s="501">
        <v>4640500.8360000001</v>
      </c>
      <c r="M98" s="503" t="s">
        <v>570</v>
      </c>
      <c r="N98" s="501">
        <v>876851.59699999995</v>
      </c>
      <c r="O98" s="501">
        <v>1361.66</v>
      </c>
      <c r="P98" s="501">
        <v>878213.25699999998</v>
      </c>
      <c r="Q98" s="501"/>
      <c r="R98" s="501">
        <v>765524.75800000003</v>
      </c>
      <c r="S98" s="501">
        <v>1023.33</v>
      </c>
      <c r="T98" s="501">
        <v>766548.08799999999</v>
      </c>
      <c r="U98" s="501"/>
      <c r="V98" s="501">
        <v>883011.49800000002</v>
      </c>
      <c r="W98" s="501">
        <v>4642.4740000000002</v>
      </c>
      <c r="X98" s="501">
        <v>887653.97199999995</v>
      </c>
      <c r="Y98" s="503" t="s">
        <v>570</v>
      </c>
      <c r="Z98" s="501">
        <v>0</v>
      </c>
      <c r="AA98" s="501">
        <v>0</v>
      </c>
      <c r="AB98" s="501">
        <v>0</v>
      </c>
      <c r="AC98" s="501"/>
      <c r="AD98" s="501">
        <v>1880198.639</v>
      </c>
      <c r="AE98" s="501">
        <v>215504.18599999999</v>
      </c>
      <c r="AF98" s="501">
        <v>2095702.825</v>
      </c>
      <c r="AG98" s="501"/>
      <c r="AH98" s="501">
        <v>1481927.699</v>
      </c>
      <c r="AI98" s="501">
        <v>294153.12199999997</v>
      </c>
      <c r="AJ98" s="501">
        <v>1776080.821</v>
      </c>
      <c r="AK98" s="503" t="s">
        <v>570</v>
      </c>
      <c r="AL98" s="501">
        <v>188488.367</v>
      </c>
      <c r="AM98" s="501">
        <v>34854.641000000003</v>
      </c>
      <c r="AN98" s="501">
        <v>223343.008</v>
      </c>
      <c r="AO98" s="501"/>
      <c r="AP98" s="501">
        <v>0</v>
      </c>
      <c r="AQ98" s="501">
        <v>53.966999999999999</v>
      </c>
      <c r="AR98" s="501">
        <v>53.966999999999999</v>
      </c>
      <c r="AS98" s="501"/>
      <c r="AT98" s="501">
        <v>0</v>
      </c>
      <c r="AU98" s="501">
        <v>149520</v>
      </c>
      <c r="AV98" s="501">
        <v>149520</v>
      </c>
      <c r="AW98" s="503" t="s">
        <v>570</v>
      </c>
      <c r="AX98" s="501">
        <v>0</v>
      </c>
      <c r="AY98" s="501">
        <v>0</v>
      </c>
      <c r="AZ98" s="501">
        <v>0</v>
      </c>
      <c r="BA98" s="501"/>
      <c r="BB98" s="501">
        <v>33089.620000000003</v>
      </c>
      <c r="BC98" s="501">
        <v>0</v>
      </c>
      <c r="BD98" s="501">
        <v>33089.620000000003</v>
      </c>
      <c r="BE98" s="501"/>
      <c r="BF98" s="501">
        <v>0</v>
      </c>
      <c r="BG98" s="501">
        <v>0</v>
      </c>
      <c r="BH98" s="501">
        <v>0</v>
      </c>
      <c r="BI98" s="503" t="s">
        <v>570</v>
      </c>
      <c r="BJ98" s="501">
        <v>0</v>
      </c>
      <c r="BK98" s="501">
        <v>0</v>
      </c>
      <c r="BL98" s="501">
        <v>0</v>
      </c>
      <c r="BM98" s="501"/>
      <c r="BN98" s="501">
        <v>0</v>
      </c>
      <c r="BO98" s="501">
        <v>0</v>
      </c>
      <c r="BP98" s="501">
        <v>0</v>
      </c>
      <c r="BQ98" s="501"/>
      <c r="BR98" s="501">
        <v>12362967.310000002</v>
      </c>
      <c r="BS98" s="501">
        <v>899185.12999999989</v>
      </c>
      <c r="BT98" s="501">
        <v>13262152.440999998</v>
      </c>
      <c r="BU98" s="503" t="s">
        <v>570</v>
      </c>
      <c r="BV98" s="501">
        <v>4442622.409</v>
      </c>
      <c r="BW98" s="501">
        <v>197878.427</v>
      </c>
      <c r="BX98" s="501">
        <v>4640500.8360000001</v>
      </c>
      <c r="BY98" s="501"/>
      <c r="BZ98" s="501">
        <v>12362967.310000002</v>
      </c>
      <c r="CA98" s="501">
        <v>899185.12999999989</v>
      </c>
      <c r="CB98" s="501">
        <v>13262152.440999996</v>
      </c>
    </row>
    <row r="99" spans="1:80" s="499" customFormat="1" ht="8.25" customHeight="1">
      <c r="A99" s="503" t="s">
        <v>571</v>
      </c>
      <c r="B99" s="501">
        <v>0</v>
      </c>
      <c r="C99" s="501">
        <v>4769089.92</v>
      </c>
      <c r="D99" s="501">
        <v>4769089.92</v>
      </c>
      <c r="E99" s="501"/>
      <c r="F99" s="501">
        <v>0</v>
      </c>
      <c r="G99" s="501">
        <v>21949.937999999998</v>
      </c>
      <c r="H99" s="501">
        <v>21949.937999999998</v>
      </c>
      <c r="I99" s="501"/>
      <c r="J99" s="501">
        <v>0</v>
      </c>
      <c r="K99" s="501">
        <v>4951735.267</v>
      </c>
      <c r="L99" s="501">
        <v>4951735.267</v>
      </c>
      <c r="M99" s="503" t="s">
        <v>571</v>
      </c>
      <c r="N99" s="501">
        <v>0</v>
      </c>
      <c r="O99" s="501">
        <v>149520</v>
      </c>
      <c r="P99" s="501">
        <v>149520</v>
      </c>
      <c r="Q99" s="501"/>
      <c r="R99" s="501">
        <v>0</v>
      </c>
      <c r="S99" s="501">
        <v>1070937</v>
      </c>
      <c r="T99" s="501">
        <v>1070937</v>
      </c>
      <c r="U99" s="501"/>
      <c r="V99" s="501">
        <v>0</v>
      </c>
      <c r="W99" s="501">
        <v>5943420</v>
      </c>
      <c r="X99" s="501">
        <v>5943420</v>
      </c>
      <c r="Y99" s="503" t="s">
        <v>571</v>
      </c>
      <c r="Z99" s="501">
        <v>0</v>
      </c>
      <c r="AA99" s="501">
        <v>77118.600999999995</v>
      </c>
      <c r="AB99" s="501">
        <v>77118.600999999995</v>
      </c>
      <c r="AC99" s="501"/>
      <c r="AD99" s="501">
        <v>0</v>
      </c>
      <c r="AE99" s="501">
        <v>1551270</v>
      </c>
      <c r="AF99" s="501">
        <v>1551270</v>
      </c>
      <c r="AG99" s="501"/>
      <c r="AH99" s="501">
        <v>344700</v>
      </c>
      <c r="AI99" s="501">
        <v>224280</v>
      </c>
      <c r="AJ99" s="501">
        <v>568980</v>
      </c>
      <c r="AK99" s="503" t="s">
        <v>571</v>
      </c>
      <c r="AL99" s="501">
        <v>0</v>
      </c>
      <c r="AM99" s="501">
        <v>0</v>
      </c>
      <c r="AN99" s="501">
        <v>0</v>
      </c>
      <c r="AO99" s="501"/>
      <c r="AP99" s="501">
        <v>0</v>
      </c>
      <c r="AQ99" s="501">
        <v>0</v>
      </c>
      <c r="AR99" s="501">
        <v>0</v>
      </c>
      <c r="AS99" s="501"/>
      <c r="AT99" s="501">
        <v>0</v>
      </c>
      <c r="AU99" s="501">
        <v>875813.4</v>
      </c>
      <c r="AV99" s="501">
        <v>875813.4</v>
      </c>
      <c r="AW99" s="503" t="s">
        <v>571</v>
      </c>
      <c r="AX99" s="501">
        <v>0</v>
      </c>
      <c r="AY99" s="501">
        <v>0</v>
      </c>
      <c r="AZ99" s="501">
        <v>0</v>
      </c>
      <c r="BA99" s="501"/>
      <c r="BB99" s="501">
        <v>0</v>
      </c>
      <c r="BC99" s="501">
        <v>0</v>
      </c>
      <c r="BD99" s="501">
        <v>0</v>
      </c>
      <c r="BE99" s="501"/>
      <c r="BF99" s="501">
        <v>0</v>
      </c>
      <c r="BG99" s="501">
        <v>433608</v>
      </c>
      <c r="BH99" s="501">
        <v>433608</v>
      </c>
      <c r="BI99" s="503" t="s">
        <v>571</v>
      </c>
      <c r="BJ99" s="501">
        <v>0</v>
      </c>
      <c r="BK99" s="501">
        <v>4088.3690000000001</v>
      </c>
      <c r="BL99" s="501">
        <v>4088.3690000000001</v>
      </c>
      <c r="BM99" s="501"/>
      <c r="BN99" s="501">
        <v>0</v>
      </c>
      <c r="BO99" s="501">
        <v>222411</v>
      </c>
      <c r="BP99" s="501">
        <v>222411</v>
      </c>
      <c r="BQ99" s="501"/>
      <c r="BR99" s="501">
        <v>344700</v>
      </c>
      <c r="BS99" s="501">
        <v>20295241.494999997</v>
      </c>
      <c r="BT99" s="501">
        <v>20639941.494999997</v>
      </c>
      <c r="BU99" s="503" t="s">
        <v>571</v>
      </c>
      <c r="BV99" s="501">
        <v>0</v>
      </c>
      <c r="BW99" s="501">
        <v>4951735.267</v>
      </c>
      <c r="BX99" s="501">
        <v>4951735.267</v>
      </c>
      <c r="BY99" s="501"/>
      <c r="BZ99" s="501">
        <v>344700</v>
      </c>
      <c r="CA99" s="501">
        <v>20295241.494999997</v>
      </c>
      <c r="CB99" s="501">
        <v>20639941.494999997</v>
      </c>
    </row>
    <row r="100" spans="1:80" s="35" customFormat="1" ht="3" customHeight="1">
      <c r="A100" s="503"/>
      <c r="B100" s="501"/>
      <c r="C100" s="501"/>
      <c r="D100" s="501"/>
      <c r="E100" s="501"/>
      <c r="F100" s="501"/>
      <c r="G100" s="501"/>
      <c r="H100" s="501"/>
      <c r="I100" s="501"/>
      <c r="J100" s="501"/>
      <c r="K100" s="501"/>
      <c r="L100" s="501"/>
      <c r="M100" s="503"/>
      <c r="N100" s="501"/>
      <c r="O100" s="501"/>
      <c r="P100" s="501"/>
      <c r="Q100" s="501"/>
      <c r="R100" s="501"/>
      <c r="S100" s="501"/>
      <c r="T100" s="501"/>
      <c r="U100" s="501"/>
      <c r="V100" s="501"/>
      <c r="W100" s="501"/>
      <c r="X100" s="501"/>
      <c r="Y100" s="503"/>
      <c r="Z100" s="501"/>
      <c r="AA100" s="501"/>
      <c r="AB100" s="501"/>
      <c r="AC100" s="501"/>
      <c r="AD100" s="501"/>
      <c r="AE100" s="501"/>
      <c r="AF100" s="501"/>
      <c r="AG100" s="501"/>
      <c r="AH100" s="501"/>
      <c r="AI100" s="501"/>
      <c r="AJ100" s="501"/>
      <c r="AK100" s="503"/>
      <c r="AL100" s="501"/>
      <c r="AM100" s="501"/>
      <c r="AN100" s="501"/>
      <c r="AO100" s="501"/>
      <c r="AP100" s="501"/>
      <c r="AQ100" s="501"/>
      <c r="AR100" s="501"/>
      <c r="AS100" s="501"/>
      <c r="AT100" s="501"/>
      <c r="AU100" s="501"/>
      <c r="AV100" s="501"/>
      <c r="AW100" s="503"/>
      <c r="AX100" s="501"/>
      <c r="AY100" s="501"/>
      <c r="AZ100" s="501"/>
      <c r="BA100" s="501"/>
      <c r="BB100" s="501"/>
      <c r="BC100" s="501"/>
      <c r="BD100" s="501"/>
      <c r="BE100" s="501"/>
      <c r="BF100" s="501"/>
      <c r="BG100" s="501"/>
      <c r="BH100" s="501"/>
      <c r="BI100" s="503"/>
      <c r="BJ100" s="501"/>
      <c r="BK100" s="501"/>
      <c r="BL100" s="501"/>
      <c r="BM100" s="501"/>
      <c r="BN100" s="501"/>
      <c r="BO100" s="501"/>
      <c r="BP100" s="501"/>
      <c r="BQ100" s="501"/>
      <c r="BR100" s="501"/>
      <c r="BS100" s="501"/>
      <c r="BT100" s="501"/>
      <c r="BU100" s="503"/>
      <c r="BV100" s="501"/>
      <c r="BW100" s="501"/>
      <c r="BX100" s="501"/>
      <c r="BY100" s="501"/>
      <c r="BZ100" s="501"/>
      <c r="CA100" s="501"/>
      <c r="CB100" s="501"/>
    </row>
    <row r="101" spans="1:80" s="499" customFormat="1" ht="8.25" customHeight="1">
      <c r="A101" s="496" t="s">
        <v>572</v>
      </c>
      <c r="B101" s="497">
        <v>246550</v>
      </c>
      <c r="C101" s="497">
        <v>0</v>
      </c>
      <c r="D101" s="497">
        <v>246550</v>
      </c>
      <c r="E101" s="497"/>
      <c r="F101" s="497">
        <v>0</v>
      </c>
      <c r="G101" s="497">
        <v>0</v>
      </c>
      <c r="H101" s="497">
        <v>0</v>
      </c>
      <c r="I101" s="497"/>
      <c r="J101" s="497">
        <v>3648818.2370000002</v>
      </c>
      <c r="K101" s="497">
        <v>4639458.915</v>
      </c>
      <c r="L101" s="497">
        <v>8288277.1529999999</v>
      </c>
      <c r="M101" s="496" t="s">
        <v>572</v>
      </c>
      <c r="N101" s="497">
        <v>86422</v>
      </c>
      <c r="O101" s="497">
        <v>29889.047999999999</v>
      </c>
      <c r="P101" s="497">
        <v>116311.048</v>
      </c>
      <c r="Q101" s="497"/>
      <c r="R101" s="497">
        <v>375618.48</v>
      </c>
      <c r="S101" s="497">
        <v>0</v>
      </c>
      <c r="T101" s="497">
        <v>375618.48</v>
      </c>
      <c r="U101" s="497"/>
      <c r="V101" s="497">
        <v>2737.4720000000002</v>
      </c>
      <c r="W101" s="497">
        <v>889.38499999999999</v>
      </c>
      <c r="X101" s="497">
        <v>3626.857</v>
      </c>
      <c r="Y101" s="496" t="s">
        <v>572</v>
      </c>
      <c r="Z101" s="497">
        <v>0</v>
      </c>
      <c r="AA101" s="497">
        <v>0</v>
      </c>
      <c r="AB101" s="497">
        <v>0</v>
      </c>
      <c r="AC101" s="497"/>
      <c r="AD101" s="497">
        <v>500282.587</v>
      </c>
      <c r="AE101" s="497">
        <v>1495200</v>
      </c>
      <c r="AF101" s="497">
        <v>1995482.5870000001</v>
      </c>
      <c r="AG101" s="497"/>
      <c r="AH101" s="497">
        <v>368555.33100000001</v>
      </c>
      <c r="AI101" s="497">
        <v>0</v>
      </c>
      <c r="AJ101" s="497">
        <v>368555.33100000001</v>
      </c>
      <c r="AK101" s="496" t="s">
        <v>572</v>
      </c>
      <c r="AL101" s="497">
        <v>152578.44699999999</v>
      </c>
      <c r="AM101" s="497">
        <v>0</v>
      </c>
      <c r="AN101" s="497">
        <v>152578.44699999999</v>
      </c>
      <c r="AO101" s="497"/>
      <c r="AP101" s="497">
        <v>311987.35399999999</v>
      </c>
      <c r="AQ101" s="497">
        <v>0</v>
      </c>
      <c r="AR101" s="497">
        <v>311987.35399999999</v>
      </c>
      <c r="AS101" s="497"/>
      <c r="AT101" s="497">
        <v>133100</v>
      </c>
      <c r="AU101" s="497">
        <v>0</v>
      </c>
      <c r="AV101" s="497">
        <v>133100</v>
      </c>
      <c r="AW101" s="496" t="s">
        <v>572</v>
      </c>
      <c r="AX101" s="497">
        <v>73180.88</v>
      </c>
      <c r="AY101" s="497">
        <v>0</v>
      </c>
      <c r="AZ101" s="497">
        <v>73180.88</v>
      </c>
      <c r="BA101" s="497"/>
      <c r="BB101" s="497">
        <v>0</v>
      </c>
      <c r="BC101" s="497">
        <v>0</v>
      </c>
      <c r="BD101" s="497">
        <v>0</v>
      </c>
      <c r="BE101" s="497"/>
      <c r="BF101" s="497">
        <v>0</v>
      </c>
      <c r="BG101" s="497">
        <v>0</v>
      </c>
      <c r="BH101" s="497">
        <v>0</v>
      </c>
      <c r="BI101" s="496" t="s">
        <v>572</v>
      </c>
      <c r="BJ101" s="497">
        <v>0</v>
      </c>
      <c r="BK101" s="497">
        <v>0</v>
      </c>
      <c r="BL101" s="497">
        <v>0</v>
      </c>
      <c r="BM101" s="497"/>
      <c r="BN101" s="497">
        <v>141701.29199999999</v>
      </c>
      <c r="BO101" s="497">
        <v>0</v>
      </c>
      <c r="BP101" s="497">
        <v>141701.29199999999</v>
      </c>
      <c r="BQ101" s="497"/>
      <c r="BR101" s="497">
        <v>6041532.080000001</v>
      </c>
      <c r="BS101" s="497">
        <v>6165437.3480000002</v>
      </c>
      <c r="BT101" s="497">
        <v>12206969.429000003</v>
      </c>
      <c r="BU101" s="496" t="s">
        <v>572</v>
      </c>
      <c r="BV101" s="497">
        <v>3648818.2370000002</v>
      </c>
      <c r="BW101" s="497">
        <v>4639458.915</v>
      </c>
      <c r="BX101" s="497">
        <v>8288277.1529999999</v>
      </c>
      <c r="BY101" s="497"/>
      <c r="BZ101" s="497">
        <v>6041532.080000001</v>
      </c>
      <c r="CA101" s="497">
        <v>6165437.3480000002</v>
      </c>
      <c r="CB101" s="497">
        <v>12206969.429000003</v>
      </c>
    </row>
    <row r="102" spans="1:80" s="499" customFormat="1" ht="8.25" customHeight="1">
      <c r="A102" s="503" t="s">
        <v>573</v>
      </c>
      <c r="B102" s="501">
        <v>0</v>
      </c>
      <c r="C102" s="501">
        <v>0</v>
      </c>
      <c r="D102" s="501">
        <v>0</v>
      </c>
      <c r="E102" s="501"/>
      <c r="F102" s="501">
        <v>0</v>
      </c>
      <c r="G102" s="501">
        <v>0</v>
      </c>
      <c r="H102" s="501">
        <v>0</v>
      </c>
      <c r="I102" s="501"/>
      <c r="J102" s="501">
        <v>0</v>
      </c>
      <c r="K102" s="501">
        <v>0</v>
      </c>
      <c r="L102" s="501">
        <v>0</v>
      </c>
      <c r="M102" s="503" t="s">
        <v>573</v>
      </c>
      <c r="N102" s="501">
        <v>0</v>
      </c>
      <c r="O102" s="501">
        <v>0</v>
      </c>
      <c r="P102" s="501">
        <v>0</v>
      </c>
      <c r="Q102" s="501"/>
      <c r="R102" s="501">
        <v>0</v>
      </c>
      <c r="S102" s="501">
        <v>0</v>
      </c>
      <c r="T102" s="501">
        <v>0</v>
      </c>
      <c r="U102" s="501"/>
      <c r="V102" s="501">
        <v>0</v>
      </c>
      <c r="W102" s="501">
        <v>0</v>
      </c>
      <c r="X102" s="501">
        <v>0</v>
      </c>
      <c r="Y102" s="503" t="s">
        <v>573</v>
      </c>
      <c r="Z102" s="501">
        <v>0</v>
      </c>
      <c r="AA102" s="501">
        <v>0</v>
      </c>
      <c r="AB102" s="501">
        <v>0</v>
      </c>
      <c r="AC102" s="501"/>
      <c r="AD102" s="501">
        <v>0</v>
      </c>
      <c r="AE102" s="501">
        <v>0</v>
      </c>
      <c r="AF102" s="501">
        <v>0</v>
      </c>
      <c r="AG102" s="501"/>
      <c r="AH102" s="501">
        <v>0</v>
      </c>
      <c r="AI102" s="501">
        <v>0</v>
      </c>
      <c r="AJ102" s="501">
        <v>0</v>
      </c>
      <c r="AK102" s="503" t="s">
        <v>573</v>
      </c>
      <c r="AL102" s="501">
        <v>0</v>
      </c>
      <c r="AM102" s="501">
        <v>0</v>
      </c>
      <c r="AN102" s="501">
        <v>0</v>
      </c>
      <c r="AO102" s="501"/>
      <c r="AP102" s="501">
        <v>0</v>
      </c>
      <c r="AQ102" s="501">
        <v>0</v>
      </c>
      <c r="AR102" s="501">
        <v>0</v>
      </c>
      <c r="AS102" s="501"/>
      <c r="AT102" s="501">
        <v>0</v>
      </c>
      <c r="AU102" s="501">
        <v>0</v>
      </c>
      <c r="AV102" s="501">
        <v>0</v>
      </c>
      <c r="AW102" s="503" t="s">
        <v>573</v>
      </c>
      <c r="AX102" s="501">
        <v>0</v>
      </c>
      <c r="AY102" s="501">
        <v>0</v>
      </c>
      <c r="AZ102" s="501">
        <v>0</v>
      </c>
      <c r="BA102" s="501"/>
      <c r="BB102" s="501">
        <v>0</v>
      </c>
      <c r="BC102" s="501">
        <v>0</v>
      </c>
      <c r="BD102" s="501">
        <v>0</v>
      </c>
      <c r="BE102" s="501"/>
      <c r="BF102" s="501">
        <v>0</v>
      </c>
      <c r="BG102" s="501">
        <v>0</v>
      </c>
      <c r="BH102" s="501">
        <v>0</v>
      </c>
      <c r="BI102" s="503" t="s">
        <v>573</v>
      </c>
      <c r="BJ102" s="501">
        <v>0</v>
      </c>
      <c r="BK102" s="501">
        <v>0</v>
      </c>
      <c r="BL102" s="501">
        <v>0</v>
      </c>
      <c r="BM102" s="501"/>
      <c r="BN102" s="501">
        <v>0</v>
      </c>
      <c r="BO102" s="501">
        <v>0</v>
      </c>
      <c r="BP102" s="501">
        <v>0</v>
      </c>
      <c r="BQ102" s="501"/>
      <c r="BR102" s="501">
        <v>0</v>
      </c>
      <c r="BS102" s="501">
        <v>0</v>
      </c>
      <c r="BT102" s="501">
        <v>0</v>
      </c>
      <c r="BU102" s="503" t="s">
        <v>573</v>
      </c>
      <c r="BV102" s="501">
        <v>0</v>
      </c>
      <c r="BW102" s="501">
        <v>0</v>
      </c>
      <c r="BX102" s="501">
        <v>0</v>
      </c>
      <c r="BY102" s="501"/>
      <c r="BZ102" s="501">
        <v>0</v>
      </c>
      <c r="CA102" s="501">
        <v>0</v>
      </c>
      <c r="CB102" s="501">
        <v>0</v>
      </c>
    </row>
    <row r="103" spans="1:80" s="499" customFormat="1" ht="8.25" customHeight="1">
      <c r="A103" s="503" t="s">
        <v>574</v>
      </c>
      <c r="B103" s="501">
        <v>0</v>
      </c>
      <c r="C103" s="501">
        <v>0</v>
      </c>
      <c r="D103" s="501">
        <v>0</v>
      </c>
      <c r="E103" s="501"/>
      <c r="F103" s="501">
        <v>0</v>
      </c>
      <c r="G103" s="501">
        <v>0</v>
      </c>
      <c r="H103" s="501">
        <v>0</v>
      </c>
      <c r="I103" s="501"/>
      <c r="J103" s="501">
        <v>0</v>
      </c>
      <c r="K103" s="501">
        <v>0</v>
      </c>
      <c r="L103" s="501">
        <v>0</v>
      </c>
      <c r="M103" s="503" t="s">
        <v>574</v>
      </c>
      <c r="N103" s="501">
        <v>0</v>
      </c>
      <c r="O103" s="501">
        <v>0</v>
      </c>
      <c r="P103" s="501">
        <v>0</v>
      </c>
      <c r="Q103" s="501"/>
      <c r="R103" s="501">
        <v>0</v>
      </c>
      <c r="S103" s="501">
        <v>0</v>
      </c>
      <c r="T103" s="501">
        <v>0</v>
      </c>
      <c r="U103" s="501"/>
      <c r="V103" s="501">
        <v>0</v>
      </c>
      <c r="W103" s="501">
        <v>0</v>
      </c>
      <c r="X103" s="501">
        <v>0</v>
      </c>
      <c r="Y103" s="503" t="s">
        <v>574</v>
      </c>
      <c r="Z103" s="501">
        <v>0</v>
      </c>
      <c r="AA103" s="501">
        <v>0</v>
      </c>
      <c r="AB103" s="501">
        <v>0</v>
      </c>
      <c r="AC103" s="501"/>
      <c r="AD103" s="501">
        <v>0</v>
      </c>
      <c r="AE103" s="501">
        <v>0</v>
      </c>
      <c r="AF103" s="501">
        <v>0</v>
      </c>
      <c r="AG103" s="501"/>
      <c r="AH103" s="501">
        <v>0</v>
      </c>
      <c r="AI103" s="501">
        <v>0</v>
      </c>
      <c r="AJ103" s="501">
        <v>0</v>
      </c>
      <c r="AK103" s="503" t="s">
        <v>574</v>
      </c>
      <c r="AL103" s="501">
        <v>0</v>
      </c>
      <c r="AM103" s="501">
        <v>0</v>
      </c>
      <c r="AN103" s="501">
        <v>0</v>
      </c>
      <c r="AO103" s="501"/>
      <c r="AP103" s="501">
        <v>0</v>
      </c>
      <c r="AQ103" s="501">
        <v>0</v>
      </c>
      <c r="AR103" s="501">
        <v>0</v>
      </c>
      <c r="AS103" s="501"/>
      <c r="AT103" s="501">
        <v>0</v>
      </c>
      <c r="AU103" s="501">
        <v>0</v>
      </c>
      <c r="AV103" s="501">
        <v>0</v>
      </c>
      <c r="AW103" s="503" t="s">
        <v>574</v>
      </c>
      <c r="AX103" s="501">
        <v>0</v>
      </c>
      <c r="AY103" s="501">
        <v>0</v>
      </c>
      <c r="AZ103" s="501">
        <v>0</v>
      </c>
      <c r="BA103" s="501"/>
      <c r="BB103" s="501">
        <v>0</v>
      </c>
      <c r="BC103" s="501">
        <v>0</v>
      </c>
      <c r="BD103" s="501">
        <v>0</v>
      </c>
      <c r="BE103" s="501"/>
      <c r="BF103" s="501">
        <v>0</v>
      </c>
      <c r="BG103" s="501">
        <v>0</v>
      </c>
      <c r="BH103" s="501">
        <v>0</v>
      </c>
      <c r="BI103" s="503" t="s">
        <v>574</v>
      </c>
      <c r="BJ103" s="501">
        <v>0</v>
      </c>
      <c r="BK103" s="501">
        <v>0</v>
      </c>
      <c r="BL103" s="501">
        <v>0</v>
      </c>
      <c r="BM103" s="501"/>
      <c r="BN103" s="501">
        <v>0</v>
      </c>
      <c r="BO103" s="501">
        <v>0</v>
      </c>
      <c r="BP103" s="501">
        <v>0</v>
      </c>
      <c r="BQ103" s="501"/>
      <c r="BR103" s="501">
        <v>0</v>
      </c>
      <c r="BS103" s="501">
        <v>0</v>
      </c>
      <c r="BT103" s="501">
        <v>0</v>
      </c>
      <c r="BU103" s="503" t="s">
        <v>574</v>
      </c>
      <c r="BV103" s="501">
        <v>0</v>
      </c>
      <c r="BW103" s="501">
        <v>0</v>
      </c>
      <c r="BX103" s="501">
        <v>0</v>
      </c>
      <c r="BY103" s="501"/>
      <c r="BZ103" s="501">
        <v>0</v>
      </c>
      <c r="CA103" s="501">
        <v>0</v>
      </c>
      <c r="CB103" s="501">
        <v>0</v>
      </c>
    </row>
    <row r="104" spans="1:80" s="499" customFormat="1" ht="8.25" customHeight="1">
      <c r="A104" s="503" t="s">
        <v>575</v>
      </c>
      <c r="B104" s="501">
        <v>246550</v>
      </c>
      <c r="C104" s="501">
        <v>0</v>
      </c>
      <c r="D104" s="501">
        <v>246550</v>
      </c>
      <c r="E104" s="501"/>
      <c r="F104" s="501">
        <v>0</v>
      </c>
      <c r="G104" s="501">
        <v>0</v>
      </c>
      <c r="H104" s="501">
        <v>0</v>
      </c>
      <c r="I104" s="501"/>
      <c r="J104" s="501">
        <v>3648818.2370000002</v>
      </c>
      <c r="K104" s="501">
        <v>4639458.915</v>
      </c>
      <c r="L104" s="501">
        <v>8288277.1529999999</v>
      </c>
      <c r="M104" s="503" t="s">
        <v>575</v>
      </c>
      <c r="N104" s="501">
        <v>86422</v>
      </c>
      <c r="O104" s="501">
        <v>29889.047999999999</v>
      </c>
      <c r="P104" s="501">
        <v>116311.048</v>
      </c>
      <c r="Q104" s="501"/>
      <c r="R104" s="501">
        <v>375618.48</v>
      </c>
      <c r="S104" s="501">
        <v>0</v>
      </c>
      <c r="T104" s="501">
        <v>375618.48</v>
      </c>
      <c r="U104" s="501"/>
      <c r="V104" s="501">
        <v>2737.4720000000002</v>
      </c>
      <c r="W104" s="501">
        <v>889.38499999999999</v>
      </c>
      <c r="X104" s="501">
        <v>3626.857</v>
      </c>
      <c r="Y104" s="503" t="s">
        <v>575</v>
      </c>
      <c r="Z104" s="501">
        <v>0</v>
      </c>
      <c r="AA104" s="501">
        <v>0</v>
      </c>
      <c r="AB104" s="501">
        <v>0</v>
      </c>
      <c r="AC104" s="501"/>
      <c r="AD104" s="501">
        <v>500282.587</v>
      </c>
      <c r="AE104" s="501">
        <v>1495200</v>
      </c>
      <c r="AF104" s="501">
        <v>1995482.5870000001</v>
      </c>
      <c r="AG104" s="501"/>
      <c r="AH104" s="501">
        <v>368555.33100000001</v>
      </c>
      <c r="AI104" s="501">
        <v>0</v>
      </c>
      <c r="AJ104" s="501">
        <v>368555.33100000001</v>
      </c>
      <c r="AK104" s="503" t="s">
        <v>575</v>
      </c>
      <c r="AL104" s="501">
        <v>152578.44699999999</v>
      </c>
      <c r="AM104" s="501">
        <v>0</v>
      </c>
      <c r="AN104" s="501">
        <v>152578.44699999999</v>
      </c>
      <c r="AO104" s="501"/>
      <c r="AP104" s="501">
        <v>311987.35399999999</v>
      </c>
      <c r="AQ104" s="501">
        <v>0</v>
      </c>
      <c r="AR104" s="501">
        <v>311987.35399999999</v>
      </c>
      <c r="AS104" s="501"/>
      <c r="AT104" s="501">
        <v>133100</v>
      </c>
      <c r="AU104" s="501">
        <v>0</v>
      </c>
      <c r="AV104" s="501">
        <v>133100</v>
      </c>
      <c r="AW104" s="503" t="s">
        <v>575</v>
      </c>
      <c r="AX104" s="501">
        <v>73180.88</v>
      </c>
      <c r="AY104" s="501">
        <v>0</v>
      </c>
      <c r="AZ104" s="501">
        <v>73180.88</v>
      </c>
      <c r="BA104" s="501"/>
      <c r="BB104" s="501">
        <v>0</v>
      </c>
      <c r="BC104" s="501">
        <v>0</v>
      </c>
      <c r="BD104" s="501">
        <v>0</v>
      </c>
      <c r="BE104" s="501"/>
      <c r="BF104" s="501">
        <v>0</v>
      </c>
      <c r="BG104" s="501">
        <v>0</v>
      </c>
      <c r="BH104" s="501">
        <v>0</v>
      </c>
      <c r="BI104" s="503" t="s">
        <v>575</v>
      </c>
      <c r="BJ104" s="501">
        <v>0</v>
      </c>
      <c r="BK104" s="501">
        <v>0</v>
      </c>
      <c r="BL104" s="501">
        <v>0</v>
      </c>
      <c r="BM104" s="501"/>
      <c r="BN104" s="501">
        <v>141701.29199999999</v>
      </c>
      <c r="BO104" s="501">
        <v>0</v>
      </c>
      <c r="BP104" s="501">
        <v>141701.29199999999</v>
      </c>
      <c r="BQ104" s="501"/>
      <c r="BR104" s="501">
        <v>6041532.080000001</v>
      </c>
      <c r="BS104" s="501">
        <v>6165437.3480000002</v>
      </c>
      <c r="BT104" s="501">
        <v>12206969.429000003</v>
      </c>
      <c r="BU104" s="503" t="s">
        <v>575</v>
      </c>
      <c r="BV104" s="501">
        <v>3648818.2370000002</v>
      </c>
      <c r="BW104" s="501">
        <v>4639458.915</v>
      </c>
      <c r="BX104" s="501">
        <v>8288277.1529999999</v>
      </c>
      <c r="BY104" s="501"/>
      <c r="BZ104" s="501">
        <v>6041532.080000001</v>
      </c>
      <c r="CA104" s="501">
        <v>6165437.3480000002</v>
      </c>
      <c r="CB104" s="501">
        <v>12206969.429000003</v>
      </c>
    </row>
    <row r="105" spans="1:80" s="35" customFormat="1" ht="3" customHeight="1">
      <c r="A105" s="503"/>
      <c r="B105" s="501"/>
      <c r="C105" s="501"/>
      <c r="D105" s="501"/>
      <c r="E105" s="501"/>
      <c r="F105" s="501"/>
      <c r="G105" s="501"/>
      <c r="H105" s="501"/>
      <c r="I105" s="501"/>
      <c r="J105" s="501"/>
      <c r="K105" s="501"/>
      <c r="L105" s="501"/>
      <c r="M105" s="503"/>
      <c r="N105" s="501"/>
      <c r="O105" s="501"/>
      <c r="P105" s="501"/>
      <c r="Q105" s="501"/>
      <c r="R105" s="501"/>
      <c r="S105" s="501"/>
      <c r="T105" s="501"/>
      <c r="U105" s="501"/>
      <c r="V105" s="501"/>
      <c r="W105" s="501"/>
      <c r="X105" s="501"/>
      <c r="Y105" s="503"/>
      <c r="Z105" s="501"/>
      <c r="AA105" s="501"/>
      <c r="AB105" s="501"/>
      <c r="AC105" s="501"/>
      <c r="AD105" s="501"/>
      <c r="AE105" s="501"/>
      <c r="AF105" s="501"/>
      <c r="AG105" s="501"/>
      <c r="AH105" s="501"/>
      <c r="AI105" s="501"/>
      <c r="AJ105" s="501"/>
      <c r="AK105" s="503"/>
      <c r="AL105" s="501"/>
      <c r="AM105" s="501"/>
      <c r="AN105" s="501"/>
      <c r="AO105" s="501"/>
      <c r="AP105" s="501"/>
      <c r="AQ105" s="501"/>
      <c r="AR105" s="501"/>
      <c r="AS105" s="501"/>
      <c r="AT105" s="501"/>
      <c r="AU105" s="501"/>
      <c r="AV105" s="501"/>
      <c r="AW105" s="503"/>
      <c r="AX105" s="501"/>
      <c r="AY105" s="501"/>
      <c r="AZ105" s="501"/>
      <c r="BA105" s="501"/>
      <c r="BB105" s="501"/>
      <c r="BC105" s="501"/>
      <c r="BD105" s="501"/>
      <c r="BE105" s="501"/>
      <c r="BF105" s="501"/>
      <c r="BG105" s="501"/>
      <c r="BH105" s="501"/>
      <c r="BI105" s="503"/>
      <c r="BJ105" s="501"/>
      <c r="BK105" s="501"/>
      <c r="BL105" s="501"/>
      <c r="BM105" s="501"/>
      <c r="BN105" s="501"/>
      <c r="BO105" s="501"/>
      <c r="BP105" s="501"/>
      <c r="BQ105" s="501"/>
      <c r="BR105" s="501"/>
      <c r="BS105" s="501"/>
      <c r="BT105" s="501"/>
      <c r="BU105" s="503"/>
      <c r="BV105" s="501"/>
      <c r="BW105" s="501"/>
      <c r="BX105" s="501"/>
      <c r="BY105" s="501"/>
      <c r="BZ105" s="501"/>
      <c r="CA105" s="501"/>
      <c r="CB105" s="501"/>
    </row>
    <row r="106" spans="1:80" s="499" customFormat="1" ht="8.25" customHeight="1">
      <c r="A106" s="504" t="s">
        <v>576</v>
      </c>
      <c r="B106" s="505">
        <v>7766701.2079999996</v>
      </c>
      <c r="C106" s="505">
        <v>867752.89599999995</v>
      </c>
      <c r="D106" s="505">
        <v>8634454.1040000003</v>
      </c>
      <c r="E106" s="505"/>
      <c r="F106" s="505">
        <v>15842.718000000001</v>
      </c>
      <c r="G106" s="505">
        <v>1468.9649999999999</v>
      </c>
      <c r="H106" s="505">
        <v>17311.684000000001</v>
      </c>
      <c r="I106" s="505"/>
      <c r="J106" s="505">
        <v>8056456.4809999997</v>
      </c>
      <c r="K106" s="505">
        <v>2040636.264</v>
      </c>
      <c r="L106" s="505">
        <v>10097092.744999999</v>
      </c>
      <c r="M106" s="504" t="s">
        <v>576</v>
      </c>
      <c r="N106" s="505">
        <v>158668.54800000001</v>
      </c>
      <c r="O106" s="505">
        <v>3827.9720000000002</v>
      </c>
      <c r="P106" s="505">
        <v>162496.51999999999</v>
      </c>
      <c r="Q106" s="505"/>
      <c r="R106" s="505">
        <v>543737.34</v>
      </c>
      <c r="S106" s="505">
        <v>201726.932</v>
      </c>
      <c r="T106" s="505">
        <v>745464.27300000004</v>
      </c>
      <c r="U106" s="505"/>
      <c r="V106" s="505">
        <v>4303841.2149999999</v>
      </c>
      <c r="W106" s="505">
        <v>130681.351</v>
      </c>
      <c r="X106" s="505">
        <v>4434522.5659999996</v>
      </c>
      <c r="Y106" s="504" t="s">
        <v>576</v>
      </c>
      <c r="Z106" s="505">
        <v>175116.40299999999</v>
      </c>
      <c r="AA106" s="505">
        <v>4341.098</v>
      </c>
      <c r="AB106" s="505">
        <v>179457.50099999999</v>
      </c>
      <c r="AC106" s="505"/>
      <c r="AD106" s="505">
        <v>4694760.4419999998</v>
      </c>
      <c r="AE106" s="505">
        <v>467820.72600000002</v>
      </c>
      <c r="AF106" s="505">
        <v>5162581.1679999996</v>
      </c>
      <c r="AG106" s="505"/>
      <c r="AH106" s="505">
        <v>718099.28099999996</v>
      </c>
      <c r="AI106" s="505">
        <v>5622.41</v>
      </c>
      <c r="AJ106" s="505">
        <v>723721.69200000004</v>
      </c>
      <c r="AK106" s="504" t="s">
        <v>576</v>
      </c>
      <c r="AL106" s="505">
        <v>68957.02</v>
      </c>
      <c r="AM106" s="505">
        <v>3779.451</v>
      </c>
      <c r="AN106" s="505">
        <v>72736.471000000005</v>
      </c>
      <c r="AO106" s="505"/>
      <c r="AP106" s="505">
        <v>107173.743</v>
      </c>
      <c r="AQ106" s="505">
        <v>16368.963</v>
      </c>
      <c r="AR106" s="505">
        <v>123542.70699999999</v>
      </c>
      <c r="AS106" s="505"/>
      <c r="AT106" s="505">
        <v>654468.00100000005</v>
      </c>
      <c r="AU106" s="505">
        <v>256543.48699999999</v>
      </c>
      <c r="AV106" s="505">
        <v>911011.48899999994</v>
      </c>
      <c r="AW106" s="504" t="s">
        <v>576</v>
      </c>
      <c r="AX106" s="505">
        <v>36378.913999999997</v>
      </c>
      <c r="AY106" s="505">
        <v>9516.7610000000004</v>
      </c>
      <c r="AZ106" s="505">
        <v>45895.675000000003</v>
      </c>
      <c r="BA106" s="505"/>
      <c r="BB106" s="505">
        <v>14369.762000000001</v>
      </c>
      <c r="BC106" s="505">
        <v>486.536</v>
      </c>
      <c r="BD106" s="505">
        <v>14856.299000000001</v>
      </c>
      <c r="BE106" s="505"/>
      <c r="BF106" s="505">
        <v>4248.0559999999996</v>
      </c>
      <c r="BG106" s="505">
        <v>10.43</v>
      </c>
      <c r="BH106" s="505">
        <v>4258.4859999999999</v>
      </c>
      <c r="BI106" s="504" t="s">
        <v>576</v>
      </c>
      <c r="BJ106" s="505">
        <v>6052.37</v>
      </c>
      <c r="BK106" s="505">
        <v>32.529000000000003</v>
      </c>
      <c r="BL106" s="505">
        <v>6084.8990000000003</v>
      </c>
      <c r="BM106" s="505"/>
      <c r="BN106" s="505">
        <v>62269.523000000001</v>
      </c>
      <c r="BO106" s="505">
        <v>8758.56</v>
      </c>
      <c r="BP106" s="505">
        <v>71028.084000000003</v>
      </c>
      <c r="BQ106" s="505"/>
      <c r="BR106" s="505">
        <v>27387141.024999995</v>
      </c>
      <c r="BS106" s="505">
        <v>4019375.3310000002</v>
      </c>
      <c r="BT106" s="505">
        <v>31406516.362999998</v>
      </c>
      <c r="BU106" s="504" t="s">
        <v>576</v>
      </c>
      <c r="BV106" s="505">
        <v>8056456.4809999997</v>
      </c>
      <c r="BW106" s="505">
        <v>2056071.8859999999</v>
      </c>
      <c r="BX106" s="505">
        <v>10112528.367000001</v>
      </c>
      <c r="BY106" s="505"/>
      <c r="BZ106" s="505">
        <v>27387141.024999995</v>
      </c>
      <c r="CA106" s="505">
        <v>4034810.9530000002</v>
      </c>
      <c r="CB106" s="505">
        <v>31421951.984999999</v>
      </c>
    </row>
    <row r="107" spans="1:80" s="35" customFormat="1" ht="3" customHeight="1">
      <c r="A107" s="503"/>
      <c r="B107" s="505"/>
      <c r="C107" s="505"/>
      <c r="D107" s="505"/>
      <c r="E107" s="505"/>
      <c r="F107" s="505"/>
      <c r="G107" s="505"/>
      <c r="H107" s="505"/>
      <c r="I107" s="505"/>
      <c r="J107" s="505"/>
      <c r="K107" s="505"/>
      <c r="L107" s="505"/>
      <c r="M107" s="503"/>
      <c r="N107" s="505"/>
      <c r="O107" s="505"/>
      <c r="P107" s="505"/>
      <c r="Q107" s="505"/>
      <c r="R107" s="505"/>
      <c r="S107" s="505"/>
      <c r="T107" s="505"/>
      <c r="U107" s="505"/>
      <c r="V107" s="505"/>
      <c r="W107" s="505"/>
      <c r="X107" s="505"/>
      <c r="Y107" s="503"/>
      <c r="Z107" s="505"/>
      <c r="AA107" s="505"/>
      <c r="AB107" s="505"/>
      <c r="AC107" s="505"/>
      <c r="AD107" s="505"/>
      <c r="AE107" s="505"/>
      <c r="AF107" s="505"/>
      <c r="AG107" s="505"/>
      <c r="AH107" s="505"/>
      <c r="AI107" s="505"/>
      <c r="AJ107" s="505"/>
      <c r="AK107" s="503"/>
      <c r="AL107" s="505"/>
      <c r="AM107" s="505"/>
      <c r="AN107" s="505"/>
      <c r="AO107" s="505"/>
      <c r="AP107" s="505"/>
      <c r="AQ107" s="505"/>
      <c r="AR107" s="505"/>
      <c r="AS107" s="505"/>
      <c r="AT107" s="505"/>
      <c r="AU107" s="505"/>
      <c r="AV107" s="505"/>
      <c r="AW107" s="503"/>
      <c r="AX107" s="505"/>
      <c r="AY107" s="505"/>
      <c r="AZ107" s="505"/>
      <c r="BA107" s="505"/>
      <c r="BB107" s="505"/>
      <c r="BC107" s="505"/>
      <c r="BD107" s="505"/>
      <c r="BE107" s="505"/>
      <c r="BF107" s="505"/>
      <c r="BG107" s="505"/>
      <c r="BH107" s="505"/>
      <c r="BI107" s="503"/>
      <c r="BJ107" s="505"/>
      <c r="BK107" s="505"/>
      <c r="BL107" s="505"/>
      <c r="BM107" s="505"/>
      <c r="BN107" s="505"/>
      <c r="BO107" s="505"/>
      <c r="BP107" s="505"/>
      <c r="BQ107" s="505"/>
      <c r="BR107" s="505"/>
      <c r="BS107" s="505"/>
      <c r="BT107" s="505"/>
      <c r="BU107" s="503"/>
      <c r="BV107" s="505"/>
      <c r="BW107" s="505"/>
      <c r="BX107" s="505"/>
      <c r="BY107" s="505"/>
      <c r="BZ107" s="505"/>
      <c r="CA107" s="505"/>
      <c r="CB107" s="505"/>
    </row>
    <row r="108" spans="1:80" s="499" customFormat="1" ht="8.25" customHeight="1">
      <c r="A108" s="496" t="s">
        <v>577</v>
      </c>
      <c r="B108" s="497">
        <v>443217.065</v>
      </c>
      <c r="C108" s="497">
        <v>175055.75</v>
      </c>
      <c r="D108" s="497">
        <v>618272.81499999994</v>
      </c>
      <c r="E108" s="497"/>
      <c r="F108" s="497">
        <v>35473.576000000001</v>
      </c>
      <c r="G108" s="497">
        <v>2629.8530000000001</v>
      </c>
      <c r="H108" s="497">
        <v>38103.428999999996</v>
      </c>
      <c r="I108" s="497"/>
      <c r="J108" s="497">
        <v>286375.15100000001</v>
      </c>
      <c r="K108" s="497">
        <v>248750.83</v>
      </c>
      <c r="L108" s="497">
        <v>535125.98100000003</v>
      </c>
      <c r="M108" s="496" t="s">
        <v>577</v>
      </c>
      <c r="N108" s="497">
        <v>70515.444000000003</v>
      </c>
      <c r="O108" s="497">
        <v>19091.698</v>
      </c>
      <c r="P108" s="497">
        <v>89607.142999999996</v>
      </c>
      <c r="Q108" s="497"/>
      <c r="R108" s="497">
        <v>134700.891</v>
      </c>
      <c r="S108" s="497">
        <v>82924.395000000004</v>
      </c>
      <c r="T108" s="497">
        <v>217625.28599999999</v>
      </c>
      <c r="U108" s="497"/>
      <c r="V108" s="497">
        <v>232881.353</v>
      </c>
      <c r="W108" s="497">
        <v>122552.84</v>
      </c>
      <c r="X108" s="497">
        <v>355434.19400000002</v>
      </c>
      <c r="Y108" s="496" t="s">
        <v>577</v>
      </c>
      <c r="Z108" s="497">
        <v>1.482</v>
      </c>
      <c r="AA108" s="497">
        <v>1.5249999999999999</v>
      </c>
      <c r="AB108" s="497">
        <v>3.0070000000000001</v>
      </c>
      <c r="AC108" s="497"/>
      <c r="AD108" s="497">
        <v>259828.96599999999</v>
      </c>
      <c r="AE108" s="497">
        <v>88465.142999999996</v>
      </c>
      <c r="AF108" s="497">
        <v>348294.109</v>
      </c>
      <c r="AG108" s="497"/>
      <c r="AH108" s="497">
        <v>375169.016</v>
      </c>
      <c r="AI108" s="497">
        <v>27159.152999999998</v>
      </c>
      <c r="AJ108" s="497">
        <v>402328.16899999999</v>
      </c>
      <c r="AK108" s="496" t="s">
        <v>577</v>
      </c>
      <c r="AL108" s="497">
        <v>65326.167000000001</v>
      </c>
      <c r="AM108" s="497">
        <v>7381.3670000000002</v>
      </c>
      <c r="AN108" s="497">
        <v>72707.534</v>
      </c>
      <c r="AO108" s="497"/>
      <c r="AP108" s="497">
        <v>89470.144</v>
      </c>
      <c r="AQ108" s="497">
        <v>8137.8149999999996</v>
      </c>
      <c r="AR108" s="497">
        <v>97607.96</v>
      </c>
      <c r="AS108" s="497"/>
      <c r="AT108" s="497">
        <v>52998.962</v>
      </c>
      <c r="AU108" s="497">
        <v>32858.769</v>
      </c>
      <c r="AV108" s="497">
        <v>85857.732000000004</v>
      </c>
      <c r="AW108" s="496" t="s">
        <v>577</v>
      </c>
      <c r="AX108" s="497">
        <v>33519.087</v>
      </c>
      <c r="AY108" s="497">
        <v>2.7480000000000002</v>
      </c>
      <c r="AZ108" s="497">
        <v>33521.834999999999</v>
      </c>
      <c r="BA108" s="497"/>
      <c r="BB108" s="497">
        <v>41366.447</v>
      </c>
      <c r="BC108" s="497">
        <v>332.34100000000001</v>
      </c>
      <c r="BD108" s="497">
        <v>41698.788999999997</v>
      </c>
      <c r="BE108" s="497"/>
      <c r="BF108" s="497">
        <v>1789.2739999999999</v>
      </c>
      <c r="BG108" s="497">
        <v>9237.8209999999999</v>
      </c>
      <c r="BH108" s="497">
        <v>11027.094999999999</v>
      </c>
      <c r="BI108" s="496" t="s">
        <v>577</v>
      </c>
      <c r="BJ108" s="497">
        <v>189.64699999999999</v>
      </c>
      <c r="BK108" s="497">
        <v>6706.8450000000003</v>
      </c>
      <c r="BL108" s="497">
        <v>6896.4930000000004</v>
      </c>
      <c r="BM108" s="497"/>
      <c r="BN108" s="497">
        <v>6935.0349999999999</v>
      </c>
      <c r="BO108" s="497">
        <v>3263.0949999999998</v>
      </c>
      <c r="BP108" s="497">
        <v>10198.129999999999</v>
      </c>
      <c r="BQ108" s="497"/>
      <c r="BR108" s="497">
        <v>2129757.7070000004</v>
      </c>
      <c r="BS108" s="497">
        <v>834551.9879999999</v>
      </c>
      <c r="BT108" s="497">
        <v>2964309.7009999999</v>
      </c>
      <c r="BU108" s="496" t="s">
        <v>577</v>
      </c>
      <c r="BV108" s="497">
        <v>286375.15100000001</v>
      </c>
      <c r="BW108" s="497">
        <v>252343.78200000001</v>
      </c>
      <c r="BX108" s="497">
        <v>538718.93299999996</v>
      </c>
      <c r="BY108" s="497"/>
      <c r="BZ108" s="497">
        <v>2129757.7070000004</v>
      </c>
      <c r="CA108" s="497">
        <v>838144.94</v>
      </c>
      <c r="CB108" s="497">
        <v>2967902.6529999999</v>
      </c>
    </row>
    <row r="109" spans="1:80" s="499" customFormat="1" ht="8.25" customHeight="1">
      <c r="A109" s="503" t="s">
        <v>578</v>
      </c>
      <c r="B109" s="501">
        <v>288414.67</v>
      </c>
      <c r="C109" s="501">
        <v>104705.89200000001</v>
      </c>
      <c r="D109" s="501">
        <v>393120.56300000002</v>
      </c>
      <c r="E109" s="501"/>
      <c r="F109" s="501">
        <v>35007.747000000003</v>
      </c>
      <c r="G109" s="501">
        <v>2104.3029999999999</v>
      </c>
      <c r="H109" s="501">
        <v>37112.050999999999</v>
      </c>
      <c r="I109" s="501"/>
      <c r="J109" s="501">
        <v>113884.796</v>
      </c>
      <c r="K109" s="501">
        <v>130148.304</v>
      </c>
      <c r="L109" s="501">
        <v>244033.101</v>
      </c>
      <c r="M109" s="503" t="s">
        <v>578</v>
      </c>
      <c r="N109" s="501">
        <v>68342.294999999998</v>
      </c>
      <c r="O109" s="501">
        <v>17322.243999999999</v>
      </c>
      <c r="P109" s="501">
        <v>85664.54</v>
      </c>
      <c r="Q109" s="501"/>
      <c r="R109" s="501">
        <v>104316.71400000001</v>
      </c>
      <c r="S109" s="501">
        <v>57370.896999999997</v>
      </c>
      <c r="T109" s="501">
        <v>161687.611</v>
      </c>
      <c r="U109" s="501"/>
      <c r="V109" s="501">
        <v>162297.81099999999</v>
      </c>
      <c r="W109" s="501">
        <v>57823.080999999998</v>
      </c>
      <c r="X109" s="501">
        <v>220120.89199999999</v>
      </c>
      <c r="Y109" s="503" t="s">
        <v>578</v>
      </c>
      <c r="Z109" s="501">
        <v>1.482</v>
      </c>
      <c r="AA109" s="501">
        <v>1.5249999999999999</v>
      </c>
      <c r="AB109" s="501">
        <v>3.0070000000000001</v>
      </c>
      <c r="AC109" s="501"/>
      <c r="AD109" s="501">
        <v>166096.21100000001</v>
      </c>
      <c r="AE109" s="501">
        <v>45401.281000000003</v>
      </c>
      <c r="AF109" s="501">
        <v>211497.49299999999</v>
      </c>
      <c r="AG109" s="501"/>
      <c r="AH109" s="501">
        <v>241317.28599999999</v>
      </c>
      <c r="AI109" s="501">
        <v>2232.002</v>
      </c>
      <c r="AJ109" s="501">
        <v>243549.28899999999</v>
      </c>
      <c r="AK109" s="503" t="s">
        <v>578</v>
      </c>
      <c r="AL109" s="501">
        <v>60308.659</v>
      </c>
      <c r="AM109" s="501">
        <v>7018.8109999999997</v>
      </c>
      <c r="AN109" s="501">
        <v>67327.471000000005</v>
      </c>
      <c r="AO109" s="501"/>
      <c r="AP109" s="501">
        <v>78019.716</v>
      </c>
      <c r="AQ109" s="501">
        <v>8136.6369999999997</v>
      </c>
      <c r="AR109" s="501">
        <v>86156.354000000007</v>
      </c>
      <c r="AS109" s="501"/>
      <c r="AT109" s="501">
        <v>48359.856</v>
      </c>
      <c r="AU109" s="501">
        <v>19246.748</v>
      </c>
      <c r="AV109" s="501">
        <v>67606.604000000007</v>
      </c>
      <c r="AW109" s="503" t="s">
        <v>578</v>
      </c>
      <c r="AX109" s="501">
        <v>28819.069</v>
      </c>
      <c r="AY109" s="501">
        <v>2.7480000000000002</v>
      </c>
      <c r="AZ109" s="501">
        <v>28821.816999999999</v>
      </c>
      <c r="BA109" s="501"/>
      <c r="BB109" s="501">
        <v>40246.985999999997</v>
      </c>
      <c r="BC109" s="501">
        <v>332.34100000000001</v>
      </c>
      <c r="BD109" s="501">
        <v>40579.326999999997</v>
      </c>
      <c r="BE109" s="501"/>
      <c r="BF109" s="501">
        <v>1731.1</v>
      </c>
      <c r="BG109" s="501">
        <v>3051.2339999999999</v>
      </c>
      <c r="BH109" s="501">
        <v>4782.335</v>
      </c>
      <c r="BI109" s="503" t="s">
        <v>578</v>
      </c>
      <c r="BJ109" s="501">
        <v>6.1859999999999999</v>
      </c>
      <c r="BK109" s="501">
        <v>5748.7550000000001</v>
      </c>
      <c r="BL109" s="501">
        <v>5754.942</v>
      </c>
      <c r="BM109" s="501"/>
      <c r="BN109" s="501">
        <v>5758</v>
      </c>
      <c r="BO109" s="501">
        <v>575.52499999999998</v>
      </c>
      <c r="BP109" s="501">
        <v>6333.5259999999998</v>
      </c>
      <c r="BQ109" s="501"/>
      <c r="BR109" s="501">
        <v>1442928.5839999998</v>
      </c>
      <c r="BS109" s="501">
        <v>461222.3280000001</v>
      </c>
      <c r="BT109" s="501">
        <v>1904150.923</v>
      </c>
      <c r="BU109" s="503" t="s">
        <v>578</v>
      </c>
      <c r="BV109" s="501">
        <v>113884.796</v>
      </c>
      <c r="BW109" s="501">
        <v>133741.25599999999</v>
      </c>
      <c r="BX109" s="501">
        <v>247626.05300000001</v>
      </c>
      <c r="BY109" s="501"/>
      <c r="BZ109" s="501">
        <v>1442928.5839999998</v>
      </c>
      <c r="CA109" s="501">
        <v>464815.28000000009</v>
      </c>
      <c r="CB109" s="501">
        <v>1907743.875</v>
      </c>
    </row>
    <row r="110" spans="1:80" s="499" customFormat="1" ht="8.25" customHeight="1">
      <c r="A110" s="503" t="s">
        <v>579</v>
      </c>
      <c r="B110" s="501">
        <v>7993.7709999999997</v>
      </c>
      <c r="C110" s="501">
        <v>736.71400000000006</v>
      </c>
      <c r="D110" s="501">
        <v>8730.4850000000006</v>
      </c>
      <c r="E110" s="501"/>
      <c r="F110" s="501">
        <v>194.291</v>
      </c>
      <c r="G110" s="501">
        <v>0.01</v>
      </c>
      <c r="H110" s="501">
        <v>194.30199999999999</v>
      </c>
      <c r="I110" s="501"/>
      <c r="J110" s="501">
        <v>0</v>
      </c>
      <c r="K110" s="501">
        <v>0</v>
      </c>
      <c r="L110" s="501">
        <v>0</v>
      </c>
      <c r="M110" s="503" t="s">
        <v>579</v>
      </c>
      <c r="N110" s="501">
        <v>154.965</v>
      </c>
      <c r="O110" s="501">
        <v>8.6159999999999997</v>
      </c>
      <c r="P110" s="501">
        <v>163.58099999999999</v>
      </c>
      <c r="Q110" s="501"/>
      <c r="R110" s="501">
        <v>1449.1980000000001</v>
      </c>
      <c r="S110" s="501">
        <v>43.98</v>
      </c>
      <c r="T110" s="501">
        <v>1493.1790000000001</v>
      </c>
      <c r="U110" s="501"/>
      <c r="V110" s="501">
        <v>33.177999999999997</v>
      </c>
      <c r="W110" s="501">
        <v>26.402000000000001</v>
      </c>
      <c r="X110" s="501">
        <v>59.58</v>
      </c>
      <c r="Y110" s="503" t="s">
        <v>579</v>
      </c>
      <c r="Z110" s="501">
        <v>0</v>
      </c>
      <c r="AA110" s="501">
        <v>0</v>
      </c>
      <c r="AB110" s="501">
        <v>0</v>
      </c>
      <c r="AC110" s="501"/>
      <c r="AD110" s="501">
        <v>0</v>
      </c>
      <c r="AE110" s="501">
        <v>0</v>
      </c>
      <c r="AF110" s="501">
        <v>0</v>
      </c>
      <c r="AG110" s="501"/>
      <c r="AH110" s="501">
        <v>1812.201</v>
      </c>
      <c r="AI110" s="501">
        <v>0.44400000000000001</v>
      </c>
      <c r="AJ110" s="501">
        <v>1812.645</v>
      </c>
      <c r="AK110" s="503" t="s">
        <v>579</v>
      </c>
      <c r="AL110" s="501">
        <v>4637.0420000000004</v>
      </c>
      <c r="AM110" s="501">
        <v>0</v>
      </c>
      <c r="AN110" s="501">
        <v>4637.0420000000004</v>
      </c>
      <c r="AO110" s="501"/>
      <c r="AP110" s="501">
        <v>0</v>
      </c>
      <c r="AQ110" s="501">
        <v>1.1779999999999999</v>
      </c>
      <c r="AR110" s="501">
        <v>1.1779999999999999</v>
      </c>
      <c r="AS110" s="501"/>
      <c r="AT110" s="501">
        <v>935.63800000000003</v>
      </c>
      <c r="AU110" s="501">
        <v>107.438</v>
      </c>
      <c r="AV110" s="501">
        <v>1043.077</v>
      </c>
      <c r="AW110" s="503" t="s">
        <v>579</v>
      </c>
      <c r="AX110" s="501">
        <v>0</v>
      </c>
      <c r="AY110" s="501">
        <v>0</v>
      </c>
      <c r="AZ110" s="501">
        <v>0</v>
      </c>
      <c r="BA110" s="501"/>
      <c r="BB110" s="501">
        <v>0</v>
      </c>
      <c r="BC110" s="501">
        <v>0</v>
      </c>
      <c r="BD110" s="501">
        <v>0</v>
      </c>
      <c r="BE110" s="501"/>
      <c r="BF110" s="501">
        <v>58.173000000000002</v>
      </c>
      <c r="BG110" s="501">
        <v>0</v>
      </c>
      <c r="BH110" s="501">
        <v>58.173000000000002</v>
      </c>
      <c r="BI110" s="503" t="s">
        <v>579</v>
      </c>
      <c r="BJ110" s="501">
        <v>0</v>
      </c>
      <c r="BK110" s="501">
        <v>0</v>
      </c>
      <c r="BL110" s="501">
        <v>0</v>
      </c>
      <c r="BM110" s="501"/>
      <c r="BN110" s="501">
        <v>15.926</v>
      </c>
      <c r="BO110" s="501">
        <v>0</v>
      </c>
      <c r="BP110" s="501">
        <v>15.926</v>
      </c>
      <c r="BQ110" s="501"/>
      <c r="BR110" s="501">
        <v>17284.382999999998</v>
      </c>
      <c r="BS110" s="501">
        <v>924.78200000000004</v>
      </c>
      <c r="BT110" s="501">
        <v>18209.168000000001</v>
      </c>
      <c r="BU110" s="503" t="s">
        <v>579</v>
      </c>
      <c r="BV110" s="501">
        <v>0</v>
      </c>
      <c r="BW110" s="501">
        <v>0</v>
      </c>
      <c r="BX110" s="501">
        <v>0</v>
      </c>
      <c r="BY110" s="501"/>
      <c r="BZ110" s="501">
        <v>17284.382999999998</v>
      </c>
      <c r="CA110" s="501">
        <v>924.78200000000004</v>
      </c>
      <c r="CB110" s="501">
        <v>18209.168000000001</v>
      </c>
    </row>
    <row r="111" spans="1:80" s="499" customFormat="1" ht="8.25" customHeight="1">
      <c r="A111" s="503" t="s">
        <v>580</v>
      </c>
      <c r="B111" s="501">
        <v>0</v>
      </c>
      <c r="C111" s="501">
        <v>46.145000000000003</v>
      </c>
      <c r="D111" s="501">
        <v>46.145000000000003</v>
      </c>
      <c r="E111" s="501"/>
      <c r="F111" s="501">
        <v>0</v>
      </c>
      <c r="G111" s="501">
        <v>0</v>
      </c>
      <c r="H111" s="501">
        <v>0</v>
      </c>
      <c r="I111" s="501"/>
      <c r="J111" s="501">
        <v>0</v>
      </c>
      <c r="K111" s="501">
        <v>0</v>
      </c>
      <c r="L111" s="501">
        <v>0</v>
      </c>
      <c r="M111" s="503" t="s">
        <v>580</v>
      </c>
      <c r="N111" s="501">
        <v>0</v>
      </c>
      <c r="O111" s="501">
        <v>0</v>
      </c>
      <c r="P111" s="501">
        <v>0</v>
      </c>
      <c r="Q111" s="501"/>
      <c r="R111" s="501">
        <v>29.198</v>
      </c>
      <c r="S111" s="501">
        <v>0</v>
      </c>
      <c r="T111" s="501">
        <v>29.198</v>
      </c>
      <c r="U111" s="501"/>
      <c r="V111" s="501">
        <v>71.287000000000006</v>
      </c>
      <c r="W111" s="501">
        <v>9.4510000000000005</v>
      </c>
      <c r="X111" s="501">
        <v>80.739000000000004</v>
      </c>
      <c r="Y111" s="503" t="s">
        <v>580</v>
      </c>
      <c r="Z111" s="501">
        <v>0</v>
      </c>
      <c r="AA111" s="501">
        <v>0</v>
      </c>
      <c r="AB111" s="501">
        <v>0</v>
      </c>
      <c r="AC111" s="501"/>
      <c r="AD111" s="501">
        <v>93.263999999999996</v>
      </c>
      <c r="AE111" s="501">
        <v>0</v>
      </c>
      <c r="AF111" s="501">
        <v>93.263999999999996</v>
      </c>
      <c r="AG111" s="501"/>
      <c r="AH111" s="501">
        <v>0</v>
      </c>
      <c r="AI111" s="501">
        <v>3.891</v>
      </c>
      <c r="AJ111" s="501">
        <v>3.891</v>
      </c>
      <c r="AK111" s="503" t="s">
        <v>580</v>
      </c>
      <c r="AL111" s="501">
        <v>0</v>
      </c>
      <c r="AM111" s="501">
        <v>0</v>
      </c>
      <c r="AN111" s="501">
        <v>0</v>
      </c>
      <c r="AO111" s="501"/>
      <c r="AP111" s="501">
        <v>4.6189999999999998</v>
      </c>
      <c r="AQ111" s="501">
        <v>0</v>
      </c>
      <c r="AR111" s="501">
        <v>4.6189999999999998</v>
      </c>
      <c r="AS111" s="501"/>
      <c r="AT111" s="501">
        <v>22.28</v>
      </c>
      <c r="AU111" s="501">
        <v>195.15700000000001</v>
      </c>
      <c r="AV111" s="501">
        <v>217.43799999999999</v>
      </c>
      <c r="AW111" s="503" t="s">
        <v>580</v>
      </c>
      <c r="AX111" s="501">
        <v>3.2610000000000001</v>
      </c>
      <c r="AY111" s="501">
        <v>0</v>
      </c>
      <c r="AZ111" s="501">
        <v>3.2610000000000001</v>
      </c>
      <c r="BA111" s="501"/>
      <c r="BB111" s="501">
        <v>0</v>
      </c>
      <c r="BC111" s="501">
        <v>0</v>
      </c>
      <c r="BD111" s="501">
        <v>0</v>
      </c>
      <c r="BE111" s="501"/>
      <c r="BF111" s="501">
        <v>0</v>
      </c>
      <c r="BG111" s="501">
        <v>0</v>
      </c>
      <c r="BH111" s="501">
        <v>0</v>
      </c>
      <c r="BI111" s="503" t="s">
        <v>580</v>
      </c>
      <c r="BJ111" s="501">
        <v>0</v>
      </c>
      <c r="BK111" s="501">
        <v>0</v>
      </c>
      <c r="BL111" s="501">
        <v>0</v>
      </c>
      <c r="BM111" s="501"/>
      <c r="BN111" s="501">
        <v>13.978</v>
      </c>
      <c r="BO111" s="501">
        <v>0</v>
      </c>
      <c r="BP111" s="501">
        <v>13.978</v>
      </c>
      <c r="BQ111" s="501"/>
      <c r="BR111" s="501">
        <v>237.88700000000003</v>
      </c>
      <c r="BS111" s="501">
        <v>254.64400000000001</v>
      </c>
      <c r="BT111" s="501">
        <v>492.53300000000002</v>
      </c>
      <c r="BU111" s="503" t="s">
        <v>580</v>
      </c>
      <c r="BV111" s="501">
        <v>0</v>
      </c>
      <c r="BW111" s="501">
        <v>0</v>
      </c>
      <c r="BX111" s="501">
        <v>0</v>
      </c>
      <c r="BY111" s="501"/>
      <c r="BZ111" s="501">
        <v>237.88700000000003</v>
      </c>
      <c r="CA111" s="501">
        <v>254.64400000000001</v>
      </c>
      <c r="CB111" s="501">
        <v>492.53300000000002</v>
      </c>
    </row>
    <row r="112" spans="1:80" s="499" customFormat="1" ht="8.25" customHeight="1">
      <c r="A112" s="503" t="s">
        <v>581</v>
      </c>
      <c r="B112" s="501">
        <v>4349.37</v>
      </c>
      <c r="C112" s="501">
        <v>69550.281000000003</v>
      </c>
      <c r="D112" s="501">
        <v>73899.652000000002</v>
      </c>
      <c r="E112" s="501"/>
      <c r="F112" s="501">
        <v>261.58800000000002</v>
      </c>
      <c r="G112" s="501">
        <v>525.53899999999999</v>
      </c>
      <c r="H112" s="501">
        <v>787.12699999999995</v>
      </c>
      <c r="I112" s="501"/>
      <c r="J112" s="501">
        <v>0</v>
      </c>
      <c r="K112" s="501">
        <v>39356.720999999998</v>
      </c>
      <c r="L112" s="501">
        <v>39356.720999999998</v>
      </c>
      <c r="M112" s="503" t="s">
        <v>581</v>
      </c>
      <c r="N112" s="501">
        <v>365.17899999999997</v>
      </c>
      <c r="O112" s="501">
        <v>1574.0309999999999</v>
      </c>
      <c r="P112" s="501">
        <v>1939.21</v>
      </c>
      <c r="Q112" s="501"/>
      <c r="R112" s="501">
        <v>1073.7919999999999</v>
      </c>
      <c r="S112" s="501">
        <v>23162.245999999999</v>
      </c>
      <c r="T112" s="501">
        <v>24236.038</v>
      </c>
      <c r="U112" s="501"/>
      <c r="V112" s="501">
        <v>427.88</v>
      </c>
      <c r="W112" s="501">
        <v>64674.042000000001</v>
      </c>
      <c r="X112" s="501">
        <v>65101.921999999999</v>
      </c>
      <c r="Y112" s="503" t="s">
        <v>581</v>
      </c>
      <c r="Z112" s="501">
        <v>0</v>
      </c>
      <c r="AA112" s="501">
        <v>0</v>
      </c>
      <c r="AB112" s="501">
        <v>0</v>
      </c>
      <c r="AC112" s="501"/>
      <c r="AD112" s="501">
        <v>0</v>
      </c>
      <c r="AE112" s="501">
        <v>35361.476999999999</v>
      </c>
      <c r="AF112" s="501">
        <v>35361.476999999999</v>
      </c>
      <c r="AG112" s="501"/>
      <c r="AH112" s="501">
        <v>107993.054</v>
      </c>
      <c r="AI112" s="501">
        <v>24920.152999999998</v>
      </c>
      <c r="AJ112" s="501">
        <v>132913.20800000001</v>
      </c>
      <c r="AK112" s="503" t="s">
        <v>581</v>
      </c>
      <c r="AL112" s="501">
        <v>131.422</v>
      </c>
      <c r="AM112" s="501">
        <v>362.55500000000001</v>
      </c>
      <c r="AN112" s="501">
        <v>493.97800000000001</v>
      </c>
      <c r="AO112" s="501"/>
      <c r="AP112" s="501">
        <v>0</v>
      </c>
      <c r="AQ112" s="501">
        <v>0</v>
      </c>
      <c r="AR112" s="501">
        <v>0</v>
      </c>
      <c r="AS112" s="501"/>
      <c r="AT112" s="501">
        <v>0</v>
      </c>
      <c r="AU112" s="501">
        <v>13297.359</v>
      </c>
      <c r="AV112" s="501">
        <v>13297.359</v>
      </c>
      <c r="AW112" s="503" t="s">
        <v>581</v>
      </c>
      <c r="AX112" s="501">
        <v>0</v>
      </c>
      <c r="AY112" s="501">
        <v>0</v>
      </c>
      <c r="AZ112" s="501">
        <v>0</v>
      </c>
      <c r="BA112" s="501"/>
      <c r="BB112" s="501">
        <v>1119.461</v>
      </c>
      <c r="BC112" s="501">
        <v>0</v>
      </c>
      <c r="BD112" s="501">
        <v>1119.461</v>
      </c>
      <c r="BE112" s="501"/>
      <c r="BF112" s="501">
        <v>0</v>
      </c>
      <c r="BG112" s="501">
        <v>6186.5870000000004</v>
      </c>
      <c r="BH112" s="501">
        <v>6186.5870000000004</v>
      </c>
      <c r="BI112" s="503" t="s">
        <v>581</v>
      </c>
      <c r="BJ112" s="501">
        <v>0</v>
      </c>
      <c r="BK112" s="501">
        <v>24.445</v>
      </c>
      <c r="BL112" s="501">
        <v>24.445</v>
      </c>
      <c r="BM112" s="501"/>
      <c r="BN112" s="501">
        <v>0</v>
      </c>
      <c r="BO112" s="501">
        <v>2687.569</v>
      </c>
      <c r="BP112" s="501">
        <v>2687.569</v>
      </c>
      <c r="BQ112" s="501"/>
      <c r="BR112" s="501">
        <v>115721.746</v>
      </c>
      <c r="BS112" s="501">
        <v>281683.005</v>
      </c>
      <c r="BT112" s="501">
        <v>397404.75400000002</v>
      </c>
      <c r="BU112" s="503" t="s">
        <v>581</v>
      </c>
      <c r="BV112" s="501">
        <v>0</v>
      </c>
      <c r="BW112" s="501">
        <v>39356.720999999998</v>
      </c>
      <c r="BX112" s="501">
        <v>39356.720999999998</v>
      </c>
      <c r="BY112" s="501"/>
      <c r="BZ112" s="501">
        <v>115721.746</v>
      </c>
      <c r="CA112" s="501">
        <v>281683.005</v>
      </c>
      <c r="CB112" s="501">
        <v>397404.75400000002</v>
      </c>
    </row>
    <row r="113" spans="1:81" s="499" customFormat="1" ht="8.25" customHeight="1">
      <c r="A113" s="503" t="s">
        <v>582</v>
      </c>
      <c r="B113" s="501">
        <v>7114.8149999999996</v>
      </c>
      <c r="C113" s="501">
        <v>0</v>
      </c>
      <c r="D113" s="501">
        <v>7114.8149999999996</v>
      </c>
      <c r="E113" s="501"/>
      <c r="F113" s="501">
        <v>0</v>
      </c>
      <c r="G113" s="501">
        <v>0</v>
      </c>
      <c r="H113" s="501">
        <v>0</v>
      </c>
      <c r="I113" s="501"/>
      <c r="J113" s="501">
        <v>58661.417999999998</v>
      </c>
      <c r="K113" s="501">
        <v>72155.678</v>
      </c>
      <c r="L113" s="501">
        <v>130817.09699999999</v>
      </c>
      <c r="M113" s="503" t="s">
        <v>582</v>
      </c>
      <c r="N113" s="501">
        <v>892.97299999999996</v>
      </c>
      <c r="O113" s="501">
        <v>186.80600000000001</v>
      </c>
      <c r="P113" s="501">
        <v>1079.779</v>
      </c>
      <c r="Q113" s="501"/>
      <c r="R113" s="501">
        <v>11848.993</v>
      </c>
      <c r="S113" s="501">
        <v>0</v>
      </c>
      <c r="T113" s="501">
        <v>11848.993</v>
      </c>
      <c r="U113" s="501"/>
      <c r="V113" s="501">
        <v>20.960999999999999</v>
      </c>
      <c r="W113" s="501">
        <v>19.863</v>
      </c>
      <c r="X113" s="501">
        <v>40.823999999999998</v>
      </c>
      <c r="Y113" s="503" t="s">
        <v>582</v>
      </c>
      <c r="Z113" s="501">
        <v>0</v>
      </c>
      <c r="AA113" s="501">
        <v>0</v>
      </c>
      <c r="AB113" s="501">
        <v>0</v>
      </c>
      <c r="AC113" s="501"/>
      <c r="AD113" s="501">
        <v>3740.1550000000002</v>
      </c>
      <c r="AE113" s="501">
        <v>7694.049</v>
      </c>
      <c r="AF113" s="501">
        <v>11434.205</v>
      </c>
      <c r="AG113" s="501"/>
      <c r="AH113" s="501">
        <v>15046.456</v>
      </c>
      <c r="AI113" s="501">
        <v>0</v>
      </c>
      <c r="AJ113" s="501">
        <v>15046.456</v>
      </c>
      <c r="AK113" s="503" t="s">
        <v>582</v>
      </c>
      <c r="AL113" s="501">
        <v>0</v>
      </c>
      <c r="AM113" s="501">
        <v>0</v>
      </c>
      <c r="AN113" s="501">
        <v>0</v>
      </c>
      <c r="AO113" s="501"/>
      <c r="AP113" s="501">
        <v>11445.807000000001</v>
      </c>
      <c r="AQ113" s="501">
        <v>0</v>
      </c>
      <c r="AR113" s="501">
        <v>11445.807000000001</v>
      </c>
      <c r="AS113" s="501"/>
      <c r="AT113" s="501">
        <v>2743.3829999999998</v>
      </c>
      <c r="AU113" s="501">
        <v>0</v>
      </c>
      <c r="AV113" s="501">
        <v>2743.3829999999998</v>
      </c>
      <c r="AW113" s="503" t="s">
        <v>582</v>
      </c>
      <c r="AX113" s="501">
        <v>4696.7560000000003</v>
      </c>
      <c r="AY113" s="501">
        <v>0</v>
      </c>
      <c r="AZ113" s="501">
        <v>4696.7560000000003</v>
      </c>
      <c r="BA113" s="501"/>
      <c r="BB113" s="501">
        <v>0</v>
      </c>
      <c r="BC113" s="501">
        <v>0</v>
      </c>
      <c r="BD113" s="501">
        <v>0</v>
      </c>
      <c r="BE113" s="501"/>
      <c r="BF113" s="501">
        <v>0</v>
      </c>
      <c r="BG113" s="501">
        <v>0</v>
      </c>
      <c r="BH113" s="501">
        <v>0</v>
      </c>
      <c r="BI113" s="503" t="s">
        <v>582</v>
      </c>
      <c r="BJ113" s="501">
        <v>0</v>
      </c>
      <c r="BK113" s="501">
        <v>0</v>
      </c>
      <c r="BL113" s="501">
        <v>0</v>
      </c>
      <c r="BM113" s="501"/>
      <c r="BN113" s="501">
        <v>1147.1300000000001</v>
      </c>
      <c r="BO113" s="501">
        <v>0</v>
      </c>
      <c r="BP113" s="501">
        <v>1147.1300000000001</v>
      </c>
      <c r="BQ113" s="501"/>
      <c r="BR113" s="501">
        <v>117358.84699999999</v>
      </c>
      <c r="BS113" s="501">
        <v>80056.395999999993</v>
      </c>
      <c r="BT113" s="501">
        <v>197415.24499999997</v>
      </c>
      <c r="BU113" s="503" t="s">
        <v>582</v>
      </c>
      <c r="BV113" s="501">
        <v>58661.417999999998</v>
      </c>
      <c r="BW113" s="501">
        <v>72155.678</v>
      </c>
      <c r="BX113" s="501">
        <v>130817.09699999999</v>
      </c>
      <c r="BY113" s="501"/>
      <c r="BZ113" s="501">
        <v>117358.84699999999</v>
      </c>
      <c r="CA113" s="501">
        <v>80056.395999999993</v>
      </c>
      <c r="CB113" s="501">
        <v>197415.24499999997</v>
      </c>
    </row>
    <row r="114" spans="1:81" s="499" customFormat="1" ht="8.25" customHeight="1">
      <c r="A114" s="503" t="s">
        <v>583</v>
      </c>
      <c r="B114" s="501">
        <v>135344.43799999999</v>
      </c>
      <c r="C114" s="501">
        <v>16.715</v>
      </c>
      <c r="D114" s="501">
        <v>135361.15400000001</v>
      </c>
      <c r="E114" s="501"/>
      <c r="F114" s="501">
        <v>9.9480000000000004</v>
      </c>
      <c r="G114" s="501">
        <v>0</v>
      </c>
      <c r="H114" s="501">
        <v>9.9480000000000004</v>
      </c>
      <c r="I114" s="501"/>
      <c r="J114" s="501">
        <v>113828.935</v>
      </c>
      <c r="K114" s="501">
        <v>7090.125</v>
      </c>
      <c r="L114" s="501">
        <v>120919.06</v>
      </c>
      <c r="M114" s="503" t="s">
        <v>583</v>
      </c>
      <c r="N114" s="501">
        <v>760.03</v>
      </c>
      <c r="O114" s="501">
        <v>0</v>
      </c>
      <c r="P114" s="501">
        <v>760.03</v>
      </c>
      <c r="Q114" s="501"/>
      <c r="R114" s="501">
        <v>15982.994000000001</v>
      </c>
      <c r="S114" s="501">
        <v>2347.27</v>
      </c>
      <c r="T114" s="501">
        <v>18330.264999999999</v>
      </c>
      <c r="U114" s="501"/>
      <c r="V114" s="501">
        <v>70030.233999999997</v>
      </c>
      <c r="W114" s="501">
        <v>0</v>
      </c>
      <c r="X114" s="501">
        <v>70030.233999999997</v>
      </c>
      <c r="Y114" s="503" t="s">
        <v>583</v>
      </c>
      <c r="Z114" s="501">
        <v>0</v>
      </c>
      <c r="AA114" s="501">
        <v>0</v>
      </c>
      <c r="AB114" s="501">
        <v>0</v>
      </c>
      <c r="AC114" s="501"/>
      <c r="AD114" s="501">
        <v>89899.334000000003</v>
      </c>
      <c r="AE114" s="501">
        <v>8.3339999999999996</v>
      </c>
      <c r="AF114" s="501">
        <v>89907.668999999994</v>
      </c>
      <c r="AG114" s="501"/>
      <c r="AH114" s="501">
        <v>9000.0169999999998</v>
      </c>
      <c r="AI114" s="501">
        <v>2.66</v>
      </c>
      <c r="AJ114" s="501">
        <v>9002.6779999999999</v>
      </c>
      <c r="AK114" s="503" t="s">
        <v>583</v>
      </c>
      <c r="AL114" s="501">
        <v>249.04300000000001</v>
      </c>
      <c r="AM114" s="501">
        <v>0</v>
      </c>
      <c r="AN114" s="501">
        <v>249.04300000000001</v>
      </c>
      <c r="AO114" s="501"/>
      <c r="AP114" s="501">
        <v>0</v>
      </c>
      <c r="AQ114" s="501">
        <v>0</v>
      </c>
      <c r="AR114" s="501">
        <v>0</v>
      </c>
      <c r="AS114" s="501"/>
      <c r="AT114" s="501">
        <v>937.80399999999997</v>
      </c>
      <c r="AU114" s="501">
        <v>12.065</v>
      </c>
      <c r="AV114" s="501">
        <v>949.86900000000003</v>
      </c>
      <c r="AW114" s="503" t="s">
        <v>583</v>
      </c>
      <c r="AX114" s="501">
        <v>0</v>
      </c>
      <c r="AY114" s="501">
        <v>0</v>
      </c>
      <c r="AZ114" s="501">
        <v>0</v>
      </c>
      <c r="BA114" s="501"/>
      <c r="BB114" s="501">
        <v>0</v>
      </c>
      <c r="BC114" s="501">
        <v>0</v>
      </c>
      <c r="BD114" s="501">
        <v>0</v>
      </c>
      <c r="BE114" s="501"/>
      <c r="BF114" s="501">
        <v>0</v>
      </c>
      <c r="BG114" s="501">
        <v>0</v>
      </c>
      <c r="BH114" s="501">
        <v>0</v>
      </c>
      <c r="BI114" s="503" t="s">
        <v>583</v>
      </c>
      <c r="BJ114" s="501">
        <v>183.46</v>
      </c>
      <c r="BK114" s="501">
        <v>933.64400000000001</v>
      </c>
      <c r="BL114" s="501">
        <v>1117.105</v>
      </c>
      <c r="BM114" s="501"/>
      <c r="BN114" s="501">
        <v>0</v>
      </c>
      <c r="BO114" s="501">
        <v>0</v>
      </c>
      <c r="BP114" s="501">
        <v>0</v>
      </c>
      <c r="BQ114" s="501"/>
      <c r="BR114" s="501">
        <v>436226.23699999996</v>
      </c>
      <c r="BS114" s="501">
        <v>10410.813000000002</v>
      </c>
      <c r="BT114" s="501">
        <v>446637.05499999999</v>
      </c>
      <c r="BU114" s="503" t="s">
        <v>583</v>
      </c>
      <c r="BV114" s="501">
        <v>113828.935</v>
      </c>
      <c r="BW114" s="501">
        <v>7090.125</v>
      </c>
      <c r="BX114" s="501">
        <v>120919.06</v>
      </c>
      <c r="BY114" s="501"/>
      <c r="BZ114" s="501">
        <v>436226.23699999996</v>
      </c>
      <c r="CA114" s="501">
        <v>10410.813000000002</v>
      </c>
      <c r="CB114" s="501">
        <v>446637.05499999999</v>
      </c>
    </row>
    <row r="115" spans="1:81" s="35" customFormat="1" ht="4.3499999999999996" customHeight="1">
      <c r="A115" s="503"/>
      <c r="B115" s="501"/>
      <c r="C115" s="501"/>
      <c r="D115" s="501"/>
      <c r="E115" s="501"/>
      <c r="F115" s="501"/>
      <c r="G115" s="501"/>
      <c r="H115" s="501"/>
      <c r="I115" s="501"/>
      <c r="J115" s="501"/>
      <c r="K115" s="501"/>
      <c r="L115" s="501"/>
      <c r="M115" s="503"/>
      <c r="N115" s="501"/>
      <c r="O115" s="501"/>
      <c r="P115" s="501"/>
      <c r="Q115" s="501"/>
      <c r="R115" s="501"/>
      <c r="S115" s="501"/>
      <c r="T115" s="501"/>
      <c r="U115" s="501"/>
      <c r="V115" s="501"/>
      <c r="W115" s="501"/>
      <c r="X115" s="501"/>
      <c r="Y115" s="503"/>
      <c r="Z115" s="501"/>
      <c r="AA115" s="501"/>
      <c r="AB115" s="501"/>
      <c r="AC115" s="501"/>
      <c r="AD115" s="501"/>
      <c r="AE115" s="501"/>
      <c r="AF115" s="501"/>
      <c r="AG115" s="501"/>
      <c r="AH115" s="501"/>
      <c r="AI115" s="501"/>
      <c r="AJ115" s="501"/>
      <c r="AK115" s="503"/>
      <c r="AL115" s="501"/>
      <c r="AM115" s="501"/>
      <c r="AN115" s="501"/>
      <c r="AO115" s="501"/>
      <c r="AP115" s="501"/>
      <c r="AQ115" s="501"/>
      <c r="AR115" s="501"/>
      <c r="AS115" s="501"/>
      <c r="AT115" s="501"/>
      <c r="AU115" s="501"/>
      <c r="AV115" s="501"/>
      <c r="AW115" s="503"/>
      <c r="AX115" s="501"/>
      <c r="AY115" s="501"/>
      <c r="AZ115" s="501"/>
      <c r="BA115" s="501"/>
      <c r="BB115" s="501"/>
      <c r="BC115" s="501"/>
      <c r="BD115" s="501"/>
      <c r="BE115" s="501"/>
      <c r="BF115" s="501"/>
      <c r="BG115" s="501"/>
      <c r="BH115" s="501"/>
      <c r="BI115" s="503"/>
      <c r="BJ115" s="501"/>
      <c r="BK115" s="501"/>
      <c r="BL115" s="501"/>
      <c r="BM115" s="501"/>
      <c r="BN115" s="501"/>
      <c r="BO115" s="501"/>
      <c r="BP115" s="501"/>
      <c r="BQ115" s="501"/>
      <c r="BR115" s="501"/>
      <c r="BS115" s="501"/>
      <c r="BT115" s="501"/>
      <c r="BU115" s="503"/>
      <c r="BV115" s="501"/>
      <c r="BW115" s="501"/>
      <c r="BX115" s="501"/>
      <c r="BY115" s="501"/>
      <c r="BZ115" s="501"/>
      <c r="CA115" s="501"/>
      <c r="CB115" s="501"/>
    </row>
    <row r="116" spans="1:81" s="499" customFormat="1" ht="8.25" customHeight="1">
      <c r="A116" s="504" t="s">
        <v>584</v>
      </c>
      <c r="B116" s="505">
        <v>1394077.1040000001</v>
      </c>
      <c r="C116" s="505">
        <v>944711.853</v>
      </c>
      <c r="D116" s="505">
        <v>2338788.9569999999</v>
      </c>
      <c r="E116" s="505"/>
      <c r="F116" s="505">
        <v>7701.87</v>
      </c>
      <c r="G116" s="505">
        <v>90.213999999999999</v>
      </c>
      <c r="H116" s="505">
        <v>7792.085</v>
      </c>
      <c r="I116" s="505"/>
      <c r="J116" s="505">
        <v>946739.14300000004</v>
      </c>
      <c r="K116" s="505">
        <v>156657.83100000001</v>
      </c>
      <c r="L116" s="505">
        <v>1103396.9739999999</v>
      </c>
      <c r="M116" s="504" t="s">
        <v>584</v>
      </c>
      <c r="N116" s="505">
        <v>60753.775000000001</v>
      </c>
      <c r="O116" s="505">
        <v>3866.2750000000001</v>
      </c>
      <c r="P116" s="505">
        <v>64620.050999999999</v>
      </c>
      <c r="Q116" s="505"/>
      <c r="R116" s="505">
        <v>233059.416</v>
      </c>
      <c r="S116" s="505">
        <v>81669.938999999998</v>
      </c>
      <c r="T116" s="505">
        <v>314729.35600000003</v>
      </c>
      <c r="U116" s="505"/>
      <c r="V116" s="505">
        <v>373691.005</v>
      </c>
      <c r="W116" s="505">
        <v>378134.56099999999</v>
      </c>
      <c r="X116" s="505">
        <v>751825.56700000004</v>
      </c>
      <c r="Y116" s="504" t="s">
        <v>584</v>
      </c>
      <c r="Z116" s="505">
        <v>288996.81800000003</v>
      </c>
      <c r="AA116" s="505">
        <v>681815.41200000001</v>
      </c>
      <c r="AB116" s="505">
        <v>970812.23</v>
      </c>
      <c r="AC116" s="505"/>
      <c r="AD116" s="505">
        <v>359391.54800000001</v>
      </c>
      <c r="AE116" s="505">
        <v>73344.866999999998</v>
      </c>
      <c r="AF116" s="505">
        <v>432736.41600000003</v>
      </c>
      <c r="AG116" s="505"/>
      <c r="AH116" s="505">
        <v>8672.5120000000006</v>
      </c>
      <c r="AI116" s="505">
        <v>8278.8389999999999</v>
      </c>
      <c r="AJ116" s="505">
        <v>16951.351999999999</v>
      </c>
      <c r="AK116" s="504" t="s">
        <v>584</v>
      </c>
      <c r="AL116" s="505">
        <v>8360.9380000000001</v>
      </c>
      <c r="AM116" s="505">
        <v>5151.2560000000003</v>
      </c>
      <c r="AN116" s="505">
        <v>13512.194</v>
      </c>
      <c r="AO116" s="505"/>
      <c r="AP116" s="505">
        <v>34232.748</v>
      </c>
      <c r="AQ116" s="505">
        <v>187.989</v>
      </c>
      <c r="AR116" s="505">
        <v>34420.737999999998</v>
      </c>
      <c r="AS116" s="505"/>
      <c r="AT116" s="505">
        <v>161077.29699999999</v>
      </c>
      <c r="AU116" s="505">
        <v>-12774.790999999999</v>
      </c>
      <c r="AV116" s="505">
        <v>148302.505</v>
      </c>
      <c r="AW116" s="504" t="s">
        <v>584</v>
      </c>
      <c r="AX116" s="505">
        <v>12939.656999999999</v>
      </c>
      <c r="AY116" s="505">
        <v>3685.85</v>
      </c>
      <c r="AZ116" s="505">
        <v>16625.507000000001</v>
      </c>
      <c r="BA116" s="505"/>
      <c r="BB116" s="505">
        <v>3773.3690000000001</v>
      </c>
      <c r="BC116" s="505">
        <v>364.245</v>
      </c>
      <c r="BD116" s="505">
        <v>4137.6149999999998</v>
      </c>
      <c r="BE116" s="505"/>
      <c r="BF116" s="505">
        <v>3260.297</v>
      </c>
      <c r="BG116" s="505">
        <v>11799.504999999999</v>
      </c>
      <c r="BH116" s="505">
        <v>15059.802</v>
      </c>
      <c r="BI116" s="504" t="s">
        <v>584</v>
      </c>
      <c r="BJ116" s="505">
        <v>1680.8710000000001</v>
      </c>
      <c r="BK116" s="505">
        <v>5296.0230000000001</v>
      </c>
      <c r="BL116" s="505">
        <v>6976.8950000000004</v>
      </c>
      <c r="BM116" s="505"/>
      <c r="BN116" s="505">
        <v>10682.246999999999</v>
      </c>
      <c r="BO116" s="505">
        <v>15827.142</v>
      </c>
      <c r="BP116" s="505">
        <v>26509.39</v>
      </c>
      <c r="BQ116" s="505"/>
      <c r="BR116" s="505">
        <v>3909090.6149999998</v>
      </c>
      <c r="BS116" s="505">
        <v>2358107.0100000002</v>
      </c>
      <c r="BT116" s="505">
        <v>6267197.6340000005</v>
      </c>
      <c r="BU116" s="504" t="s">
        <v>584</v>
      </c>
      <c r="BV116" s="505">
        <v>946739.14199999999</v>
      </c>
      <c r="BW116" s="505">
        <v>156657.83300000001</v>
      </c>
      <c r="BX116" s="505">
        <v>1103396.976</v>
      </c>
      <c r="BY116" s="505"/>
      <c r="BZ116" s="505">
        <v>3909090.6139999996</v>
      </c>
      <c r="CA116" s="505">
        <v>2358107.0120000006</v>
      </c>
      <c r="CB116" s="505">
        <v>6267197.6359999999</v>
      </c>
    </row>
    <row r="117" spans="1:81" s="35" customFormat="1" ht="4.3499999999999996" customHeight="1">
      <c r="A117" s="503"/>
      <c r="B117" s="505"/>
      <c r="C117" s="505"/>
      <c r="D117" s="505"/>
      <c r="E117" s="505"/>
      <c r="F117" s="505"/>
      <c r="G117" s="505"/>
      <c r="H117" s="505"/>
      <c r="I117" s="505"/>
      <c r="J117" s="505"/>
      <c r="K117" s="505"/>
      <c r="L117" s="505"/>
      <c r="M117" s="503"/>
      <c r="N117" s="505"/>
      <c r="O117" s="505"/>
      <c r="P117" s="505"/>
      <c r="Q117" s="505"/>
      <c r="R117" s="505"/>
      <c r="S117" s="505"/>
      <c r="T117" s="505"/>
      <c r="U117" s="505"/>
      <c r="V117" s="505"/>
      <c r="W117" s="505"/>
      <c r="X117" s="505"/>
      <c r="Y117" s="503"/>
      <c r="Z117" s="505"/>
      <c r="AA117" s="505"/>
      <c r="AB117" s="505"/>
      <c r="AC117" s="505"/>
      <c r="AD117" s="505"/>
      <c r="AE117" s="505"/>
      <c r="AF117" s="505"/>
      <c r="AG117" s="505"/>
      <c r="AH117" s="505"/>
      <c r="AI117" s="505"/>
      <c r="AJ117" s="505"/>
      <c r="AK117" s="503"/>
      <c r="AL117" s="505"/>
      <c r="AM117" s="505"/>
      <c r="AN117" s="505"/>
      <c r="AO117" s="505"/>
      <c r="AP117" s="505"/>
      <c r="AQ117" s="505"/>
      <c r="AR117" s="505"/>
      <c r="AS117" s="505"/>
      <c r="AT117" s="505"/>
      <c r="AU117" s="505"/>
      <c r="AV117" s="505"/>
      <c r="AW117" s="503"/>
      <c r="AX117" s="505"/>
      <c r="AY117" s="505"/>
      <c r="AZ117" s="505"/>
      <c r="BA117" s="505"/>
      <c r="BB117" s="505"/>
      <c r="BC117" s="505"/>
      <c r="BD117" s="505"/>
      <c r="BE117" s="505"/>
      <c r="BF117" s="505"/>
      <c r="BG117" s="505"/>
      <c r="BH117" s="505"/>
      <c r="BI117" s="503"/>
      <c r="BJ117" s="505"/>
      <c r="BK117" s="505"/>
      <c r="BL117" s="505"/>
      <c r="BM117" s="505"/>
      <c r="BN117" s="505"/>
      <c r="BO117" s="505"/>
      <c r="BP117" s="505"/>
      <c r="BQ117" s="505"/>
      <c r="BR117" s="505"/>
      <c r="BS117" s="505"/>
      <c r="BT117" s="505"/>
      <c r="BU117" s="503"/>
      <c r="BV117" s="505"/>
      <c r="BW117" s="505"/>
      <c r="BX117" s="505"/>
      <c r="BY117" s="505"/>
      <c r="BZ117" s="505"/>
      <c r="CA117" s="505"/>
      <c r="CB117" s="505"/>
    </row>
    <row r="118" spans="1:81" s="499" customFormat="1" ht="8.25" customHeight="1">
      <c r="A118" s="504" t="s">
        <v>585</v>
      </c>
      <c r="B118" s="505">
        <v>1029752.89</v>
      </c>
      <c r="C118" s="505">
        <v>244243.27799999999</v>
      </c>
      <c r="D118" s="505">
        <v>1273996.1680000001</v>
      </c>
      <c r="E118" s="505"/>
      <c r="F118" s="505">
        <v>6535.4449999999997</v>
      </c>
      <c r="G118" s="505">
        <v>658.11</v>
      </c>
      <c r="H118" s="505">
        <v>7193.5559999999996</v>
      </c>
      <c r="I118" s="505"/>
      <c r="J118" s="505">
        <v>410315.63199999998</v>
      </c>
      <c r="K118" s="505">
        <v>170525.68100000001</v>
      </c>
      <c r="L118" s="505">
        <v>580841.31299999997</v>
      </c>
      <c r="M118" s="504" t="s">
        <v>586</v>
      </c>
      <c r="N118" s="505">
        <v>58859.525000000001</v>
      </c>
      <c r="O118" s="505">
        <v>18906.756000000001</v>
      </c>
      <c r="P118" s="505">
        <v>77766.282000000007</v>
      </c>
      <c r="Q118" s="505"/>
      <c r="R118" s="505">
        <v>66521.183000000005</v>
      </c>
      <c r="S118" s="505">
        <v>17341.061000000002</v>
      </c>
      <c r="T118" s="505">
        <v>83862.244000000006</v>
      </c>
      <c r="U118" s="505"/>
      <c r="V118" s="505">
        <v>211633.274</v>
      </c>
      <c r="W118" s="505">
        <v>73983.490000000005</v>
      </c>
      <c r="X118" s="505">
        <v>285616.76400000002</v>
      </c>
      <c r="Y118" s="504" t="s">
        <v>586</v>
      </c>
      <c r="Z118" s="505">
        <v>7848.509</v>
      </c>
      <c r="AA118" s="505">
        <v>8999.2950000000001</v>
      </c>
      <c r="AB118" s="505">
        <v>16847.804</v>
      </c>
      <c r="AC118" s="505"/>
      <c r="AD118" s="505">
        <v>100455.52499999999</v>
      </c>
      <c r="AE118" s="505">
        <v>39960.834999999999</v>
      </c>
      <c r="AF118" s="505">
        <v>140416.361</v>
      </c>
      <c r="AG118" s="505"/>
      <c r="AH118" s="505">
        <v>37787.853000000003</v>
      </c>
      <c r="AI118" s="505">
        <v>0</v>
      </c>
      <c r="AJ118" s="505">
        <v>37787.853000000003</v>
      </c>
      <c r="AK118" s="504" t="s">
        <v>586</v>
      </c>
      <c r="AL118" s="505">
        <v>24219.237000000001</v>
      </c>
      <c r="AM118" s="505">
        <v>2081.8969999999999</v>
      </c>
      <c r="AN118" s="505">
        <v>26301.133999999998</v>
      </c>
      <c r="AO118" s="505"/>
      <c r="AP118" s="505">
        <v>36299.156999999999</v>
      </c>
      <c r="AQ118" s="505">
        <v>0</v>
      </c>
      <c r="AR118" s="505">
        <v>36299.156999999999</v>
      </c>
      <c r="AS118" s="505"/>
      <c r="AT118" s="505">
        <v>28807.412</v>
      </c>
      <c r="AU118" s="505">
        <v>32.61</v>
      </c>
      <c r="AV118" s="505">
        <v>28840.023000000001</v>
      </c>
      <c r="AW118" s="504" t="s">
        <v>586</v>
      </c>
      <c r="AX118" s="505">
        <v>6709.7089999999998</v>
      </c>
      <c r="AY118" s="505">
        <v>0</v>
      </c>
      <c r="AZ118" s="505">
        <v>6709.7089999999998</v>
      </c>
      <c r="BA118" s="505"/>
      <c r="BB118" s="505">
        <v>6127.73</v>
      </c>
      <c r="BC118" s="505">
        <v>24.681000000000001</v>
      </c>
      <c r="BD118" s="505">
        <v>6152.4110000000001</v>
      </c>
      <c r="BE118" s="505"/>
      <c r="BF118" s="505">
        <v>5205.2190000000001</v>
      </c>
      <c r="BG118" s="505">
        <v>2655.201</v>
      </c>
      <c r="BH118" s="505">
        <v>7860.4210000000003</v>
      </c>
      <c r="BI118" s="504" t="s">
        <v>586</v>
      </c>
      <c r="BJ118" s="505">
        <v>7423.8789999999999</v>
      </c>
      <c r="BK118" s="505">
        <v>1423.1210000000001</v>
      </c>
      <c r="BL118" s="505">
        <v>8847</v>
      </c>
      <c r="BM118" s="505"/>
      <c r="BN118" s="505">
        <v>0</v>
      </c>
      <c r="BO118" s="505">
        <v>157.53800000000001</v>
      </c>
      <c r="BP118" s="505">
        <v>157.53800000000001</v>
      </c>
      <c r="BQ118" s="505"/>
      <c r="BR118" s="505">
        <v>2044502.1789999995</v>
      </c>
      <c r="BS118" s="505">
        <v>580993.554</v>
      </c>
      <c r="BT118" s="505">
        <v>2625495.7380000004</v>
      </c>
      <c r="BU118" s="504" t="s">
        <v>586</v>
      </c>
      <c r="BV118" s="505">
        <v>410315.63199999998</v>
      </c>
      <c r="BW118" s="505">
        <v>177414.44099999999</v>
      </c>
      <c r="BX118" s="505">
        <v>587730.07299999997</v>
      </c>
      <c r="BY118" s="505"/>
      <c r="BZ118" s="505">
        <v>2044502.1789999995</v>
      </c>
      <c r="CA118" s="505">
        <v>587882.31400000001</v>
      </c>
      <c r="CB118" s="505">
        <v>2632384.4980000001</v>
      </c>
    </row>
    <row r="119" spans="1:81" s="499" customFormat="1" ht="8.25" customHeight="1">
      <c r="A119" s="503" t="s">
        <v>587</v>
      </c>
      <c r="B119" s="501">
        <v>158202.19899999999</v>
      </c>
      <c r="C119" s="501">
        <v>87980.752999999997</v>
      </c>
      <c r="D119" s="501">
        <v>246182.95300000001</v>
      </c>
      <c r="E119" s="501"/>
      <c r="F119" s="501">
        <v>5708.0770000000002</v>
      </c>
      <c r="G119" s="501">
        <v>651.75599999999997</v>
      </c>
      <c r="H119" s="501">
        <v>6359.8339999999998</v>
      </c>
      <c r="I119" s="501"/>
      <c r="J119" s="501">
        <v>194830.73499999999</v>
      </c>
      <c r="K119" s="501">
        <v>113540.62</v>
      </c>
      <c r="L119" s="501">
        <v>308371.35499999998</v>
      </c>
      <c r="M119" s="503" t="s">
        <v>587</v>
      </c>
      <c r="N119" s="501">
        <v>16832.363000000001</v>
      </c>
      <c r="O119" s="501">
        <v>14011.34</v>
      </c>
      <c r="P119" s="501">
        <v>30843.704000000002</v>
      </c>
      <c r="Q119" s="501"/>
      <c r="R119" s="501">
        <v>44160.557000000001</v>
      </c>
      <c r="S119" s="501">
        <v>17341.061000000002</v>
      </c>
      <c r="T119" s="501">
        <v>61501.618999999999</v>
      </c>
      <c r="U119" s="501"/>
      <c r="V119" s="501">
        <v>31205.437000000002</v>
      </c>
      <c r="W119" s="501">
        <v>56152.398999999998</v>
      </c>
      <c r="X119" s="501">
        <v>87357.835999999996</v>
      </c>
      <c r="Y119" s="503" t="s">
        <v>587</v>
      </c>
      <c r="Z119" s="501">
        <v>6982.0410000000002</v>
      </c>
      <c r="AA119" s="501">
        <v>8956.5969999999998</v>
      </c>
      <c r="AB119" s="501">
        <v>15938.638999999999</v>
      </c>
      <c r="AC119" s="501"/>
      <c r="AD119" s="501">
        <v>37366.082999999999</v>
      </c>
      <c r="AE119" s="501">
        <v>31297.280999999999</v>
      </c>
      <c r="AF119" s="501">
        <v>68663.364000000001</v>
      </c>
      <c r="AG119" s="501"/>
      <c r="AH119" s="501">
        <v>10.5</v>
      </c>
      <c r="AI119" s="501">
        <v>0</v>
      </c>
      <c r="AJ119" s="501">
        <v>10.5</v>
      </c>
      <c r="AK119" s="503" t="s">
        <v>587</v>
      </c>
      <c r="AL119" s="501">
        <v>23646.440999999999</v>
      </c>
      <c r="AM119" s="501">
        <v>2016.22</v>
      </c>
      <c r="AN119" s="501">
        <v>25662.661</v>
      </c>
      <c r="AO119" s="501"/>
      <c r="AP119" s="501">
        <v>425.97399999999999</v>
      </c>
      <c r="AQ119" s="501">
        <v>0</v>
      </c>
      <c r="AR119" s="501">
        <v>425.97399999999999</v>
      </c>
      <c r="AS119" s="501"/>
      <c r="AT119" s="501">
        <v>26824.016</v>
      </c>
      <c r="AU119" s="501">
        <v>0</v>
      </c>
      <c r="AV119" s="501">
        <v>26824.016</v>
      </c>
      <c r="AW119" s="503" t="s">
        <v>587</v>
      </c>
      <c r="AX119" s="501">
        <v>0</v>
      </c>
      <c r="AY119" s="501">
        <v>0</v>
      </c>
      <c r="AZ119" s="501">
        <v>0</v>
      </c>
      <c r="BA119" s="501">
        <v>0</v>
      </c>
      <c r="BB119" s="501">
        <v>23.151</v>
      </c>
      <c r="BC119" s="501">
        <v>24.681000000000001</v>
      </c>
      <c r="BD119" s="501">
        <v>47.832999999999998</v>
      </c>
      <c r="BE119" s="501">
        <v>0</v>
      </c>
      <c r="BF119" s="501">
        <v>4311.598</v>
      </c>
      <c r="BG119" s="501">
        <v>2408.703</v>
      </c>
      <c r="BH119" s="501">
        <v>6720.3010000000004</v>
      </c>
      <c r="BI119" s="503" t="s">
        <v>587</v>
      </c>
      <c r="BJ119" s="501">
        <v>2443.9369999999999</v>
      </c>
      <c r="BK119" s="501">
        <v>820.45100000000002</v>
      </c>
      <c r="BL119" s="501">
        <v>3264.3890000000001</v>
      </c>
      <c r="BM119" s="501"/>
      <c r="BN119" s="501">
        <v>0</v>
      </c>
      <c r="BO119" s="501">
        <v>149.63200000000001</v>
      </c>
      <c r="BP119" s="501">
        <v>149.63200000000001</v>
      </c>
      <c r="BQ119" s="501"/>
      <c r="BR119" s="501">
        <v>552973.10899999994</v>
      </c>
      <c r="BS119" s="501">
        <v>335351.49399999989</v>
      </c>
      <c r="BT119" s="501">
        <v>888324.60999999987</v>
      </c>
      <c r="BU119" s="503" t="s">
        <v>587</v>
      </c>
      <c r="BV119" s="501">
        <v>194830.73499999999</v>
      </c>
      <c r="BW119" s="501">
        <v>120429.38</v>
      </c>
      <c r="BX119" s="501">
        <v>315260.11499999999</v>
      </c>
      <c r="BY119" s="501"/>
      <c r="BZ119" s="501">
        <v>552973.10899999994</v>
      </c>
      <c r="CA119" s="501">
        <v>342240.2539999999</v>
      </c>
      <c r="CB119" s="501">
        <v>895213.36999999988</v>
      </c>
    </row>
    <row r="120" spans="1:81" s="499" customFormat="1" ht="8.25" customHeight="1">
      <c r="A120" s="503" t="s">
        <v>588</v>
      </c>
      <c r="B120" s="501">
        <v>871550.69099999999</v>
      </c>
      <c r="C120" s="501">
        <v>156262.524</v>
      </c>
      <c r="D120" s="501">
        <v>1027813.215</v>
      </c>
      <c r="E120" s="501"/>
      <c r="F120" s="501">
        <v>827.36699999999996</v>
      </c>
      <c r="G120" s="501">
        <v>6.3529999999999998</v>
      </c>
      <c r="H120" s="501">
        <v>833.721</v>
      </c>
      <c r="I120" s="501"/>
      <c r="J120" s="501">
        <v>215484.897</v>
      </c>
      <c r="K120" s="501">
        <v>56985.06</v>
      </c>
      <c r="L120" s="501">
        <v>272469.95699999999</v>
      </c>
      <c r="M120" s="503" t="s">
        <v>588</v>
      </c>
      <c r="N120" s="501">
        <v>42027.161999999997</v>
      </c>
      <c r="O120" s="501">
        <v>4895.415</v>
      </c>
      <c r="P120" s="501">
        <v>46922.576999999997</v>
      </c>
      <c r="Q120" s="501"/>
      <c r="R120" s="501">
        <v>22360.625</v>
      </c>
      <c r="S120" s="501">
        <v>0</v>
      </c>
      <c r="T120" s="501">
        <v>22360.625</v>
      </c>
      <c r="U120" s="501"/>
      <c r="V120" s="501">
        <v>180427.837</v>
      </c>
      <c r="W120" s="501">
        <v>17831.09</v>
      </c>
      <c r="X120" s="501">
        <v>198258.927</v>
      </c>
      <c r="Y120" s="503" t="s">
        <v>588</v>
      </c>
      <c r="Z120" s="501">
        <v>866.46699999999998</v>
      </c>
      <c r="AA120" s="501">
        <v>42.698</v>
      </c>
      <c r="AB120" s="501">
        <v>909.16499999999996</v>
      </c>
      <c r="AC120" s="501"/>
      <c r="AD120" s="501">
        <v>63089.442000000003</v>
      </c>
      <c r="AE120" s="501">
        <v>8663.5540000000001</v>
      </c>
      <c r="AF120" s="501">
        <v>71752.995999999999</v>
      </c>
      <c r="AG120" s="501"/>
      <c r="AH120" s="501">
        <v>37777.353000000003</v>
      </c>
      <c r="AI120" s="501">
        <v>0</v>
      </c>
      <c r="AJ120" s="501">
        <v>37777.353000000003</v>
      </c>
      <c r="AK120" s="503" t="s">
        <v>588</v>
      </c>
      <c r="AL120" s="501">
        <v>572.79499999999996</v>
      </c>
      <c r="AM120" s="501">
        <v>65.677000000000007</v>
      </c>
      <c r="AN120" s="501">
        <v>638.47199999999998</v>
      </c>
      <c r="AO120" s="501"/>
      <c r="AP120" s="501">
        <v>35873.182999999997</v>
      </c>
      <c r="AQ120" s="501">
        <v>0</v>
      </c>
      <c r="AR120" s="501">
        <v>35873.182999999997</v>
      </c>
      <c r="AS120" s="501"/>
      <c r="AT120" s="501">
        <v>1983.396</v>
      </c>
      <c r="AU120" s="501">
        <v>32.61</v>
      </c>
      <c r="AV120" s="501">
        <v>2016.0060000000001</v>
      </c>
      <c r="AW120" s="503" t="s">
        <v>588</v>
      </c>
      <c r="AX120" s="501">
        <v>6709.7089999999998</v>
      </c>
      <c r="AY120" s="501">
        <v>0</v>
      </c>
      <c r="AZ120" s="501">
        <v>6709.7089999999998</v>
      </c>
      <c r="BA120" s="501">
        <v>0</v>
      </c>
      <c r="BB120" s="501">
        <v>6104.5780000000004</v>
      </c>
      <c r="BC120" s="501">
        <v>0</v>
      </c>
      <c r="BD120" s="501">
        <v>6104.5780000000004</v>
      </c>
      <c r="BE120" s="501">
        <v>0</v>
      </c>
      <c r="BF120" s="501">
        <v>893.62099999999998</v>
      </c>
      <c r="BG120" s="501">
        <v>246.49799999999999</v>
      </c>
      <c r="BH120" s="501">
        <v>1140.1189999999999</v>
      </c>
      <c r="BI120" s="503" t="s">
        <v>588</v>
      </c>
      <c r="BJ120" s="501">
        <v>4979.9409999999998</v>
      </c>
      <c r="BK120" s="501">
        <v>602.66899999999998</v>
      </c>
      <c r="BL120" s="501">
        <v>5582.6109999999999</v>
      </c>
      <c r="BM120" s="501"/>
      <c r="BN120" s="501">
        <v>0</v>
      </c>
      <c r="BO120" s="501">
        <v>7.9050000000000002</v>
      </c>
      <c r="BP120" s="501">
        <v>7.9050000000000002</v>
      </c>
      <c r="BQ120" s="501"/>
      <c r="BR120" s="501">
        <v>1491529.064</v>
      </c>
      <c r="BS120" s="501">
        <v>245642.05299999999</v>
      </c>
      <c r="BT120" s="501">
        <v>1737171.1189999999</v>
      </c>
      <c r="BU120" s="503" t="s">
        <v>588</v>
      </c>
      <c r="BV120" s="501">
        <v>215484.897</v>
      </c>
      <c r="BW120" s="501">
        <v>56985.06</v>
      </c>
      <c r="BX120" s="501">
        <v>272469.95699999999</v>
      </c>
      <c r="BY120" s="501"/>
      <c r="BZ120" s="501">
        <v>1491529.0639999998</v>
      </c>
      <c r="CA120" s="501">
        <v>245642.05299999999</v>
      </c>
      <c r="CB120" s="501">
        <v>1737171.1189999999</v>
      </c>
    </row>
    <row r="121" spans="1:81" s="35" customFormat="1" ht="4.3499999999999996" customHeight="1">
      <c r="A121" s="510"/>
      <c r="B121" s="505"/>
      <c r="C121" s="505"/>
      <c r="D121" s="505"/>
      <c r="E121" s="505"/>
      <c r="F121" s="505"/>
      <c r="G121" s="505"/>
      <c r="H121" s="505"/>
      <c r="I121" s="505"/>
      <c r="J121" s="505"/>
      <c r="K121" s="505"/>
      <c r="L121" s="505"/>
      <c r="M121" s="510"/>
      <c r="N121" s="505"/>
      <c r="O121" s="505"/>
      <c r="P121" s="505"/>
      <c r="Q121" s="505"/>
      <c r="R121" s="505"/>
      <c r="S121" s="505"/>
      <c r="T121" s="505"/>
      <c r="U121" s="505"/>
      <c r="V121" s="505"/>
      <c r="W121" s="505"/>
      <c r="X121" s="505"/>
      <c r="Y121" s="510"/>
      <c r="Z121" s="505"/>
      <c r="AA121" s="505"/>
      <c r="AB121" s="505"/>
      <c r="AC121" s="505"/>
      <c r="AD121" s="505"/>
      <c r="AE121" s="505"/>
      <c r="AF121" s="505"/>
      <c r="AG121" s="505"/>
      <c r="AH121" s="505"/>
      <c r="AI121" s="505"/>
      <c r="AJ121" s="505"/>
      <c r="AK121" s="510"/>
      <c r="AL121" s="505"/>
      <c r="AM121" s="505"/>
      <c r="AN121" s="505"/>
      <c r="AO121" s="505"/>
      <c r="AP121" s="505"/>
      <c r="AQ121" s="505"/>
      <c r="AR121" s="505"/>
      <c r="AS121" s="505"/>
      <c r="AT121" s="505"/>
      <c r="AU121" s="505"/>
      <c r="AV121" s="505"/>
      <c r="AW121" s="510"/>
      <c r="AX121" s="505"/>
      <c r="AY121" s="505"/>
      <c r="AZ121" s="505"/>
      <c r="BA121" s="505"/>
      <c r="BB121" s="505"/>
      <c r="BC121" s="505"/>
      <c r="BD121" s="505"/>
      <c r="BE121" s="505"/>
      <c r="BF121" s="505"/>
      <c r="BG121" s="505"/>
      <c r="BH121" s="505"/>
      <c r="BI121" s="510"/>
      <c r="BJ121" s="505"/>
      <c r="BK121" s="505"/>
      <c r="BL121" s="505"/>
      <c r="BM121" s="505"/>
      <c r="BN121" s="505"/>
      <c r="BO121" s="505"/>
      <c r="BP121" s="505"/>
      <c r="BQ121" s="505"/>
      <c r="BR121" s="505"/>
      <c r="BS121" s="505"/>
      <c r="BT121" s="505"/>
      <c r="BU121" s="510"/>
      <c r="BV121" s="505"/>
      <c r="BW121" s="505"/>
      <c r="BX121" s="505"/>
      <c r="BY121" s="505"/>
      <c r="BZ121" s="505"/>
      <c r="CA121" s="505"/>
      <c r="CB121" s="505"/>
    </row>
    <row r="122" spans="1:81" s="35" customFormat="1" ht="10.35" customHeight="1">
      <c r="A122" s="566" t="s">
        <v>589</v>
      </c>
      <c r="B122" s="505">
        <v>238927.11</v>
      </c>
      <c r="C122" s="505">
        <v>1714247.503</v>
      </c>
      <c r="D122" s="505">
        <v>1953174.6140000001</v>
      </c>
      <c r="E122" s="505"/>
      <c r="F122" s="505">
        <v>45275.945</v>
      </c>
      <c r="G122" s="505">
        <v>0</v>
      </c>
      <c r="H122" s="505">
        <v>45275.945</v>
      </c>
      <c r="I122" s="505"/>
      <c r="J122" s="505">
        <v>0</v>
      </c>
      <c r="K122" s="505">
        <v>5060804.6560000004</v>
      </c>
      <c r="L122" s="505">
        <v>5060804.6560000004</v>
      </c>
      <c r="M122" s="566" t="s">
        <v>589</v>
      </c>
      <c r="N122" s="505">
        <v>54209.09</v>
      </c>
      <c r="O122" s="505">
        <v>233417.36</v>
      </c>
      <c r="P122" s="505">
        <v>287626.45</v>
      </c>
      <c r="Q122" s="505"/>
      <c r="R122" s="505">
        <v>389453.76899999997</v>
      </c>
      <c r="S122" s="505">
        <v>145555.019</v>
      </c>
      <c r="T122" s="505">
        <v>535008.78899999999</v>
      </c>
      <c r="U122" s="505"/>
      <c r="V122" s="505">
        <v>536434.00300000003</v>
      </c>
      <c r="W122" s="505">
        <v>0</v>
      </c>
      <c r="X122" s="505">
        <v>536434.00300000003</v>
      </c>
      <c r="Y122" s="566" t="s">
        <v>589</v>
      </c>
      <c r="Z122" s="505">
        <v>0</v>
      </c>
      <c r="AA122" s="505">
        <v>0</v>
      </c>
      <c r="AB122" s="505">
        <v>0</v>
      </c>
      <c r="AC122" s="505"/>
      <c r="AD122" s="505">
        <v>0</v>
      </c>
      <c r="AE122" s="505">
        <v>2292682.8309999998</v>
      </c>
      <c r="AF122" s="505">
        <v>2292682.8309999998</v>
      </c>
      <c r="AG122" s="505"/>
      <c r="AH122" s="505">
        <v>187073.25599999999</v>
      </c>
      <c r="AI122" s="505">
        <v>0</v>
      </c>
      <c r="AJ122" s="505">
        <v>187073.25599999999</v>
      </c>
      <c r="AK122" s="566" t="s">
        <v>589</v>
      </c>
      <c r="AL122" s="505">
        <v>0</v>
      </c>
      <c r="AM122" s="505">
        <v>56384.097000000002</v>
      </c>
      <c r="AN122" s="505">
        <v>56384.097000000002</v>
      </c>
      <c r="AO122" s="505"/>
      <c r="AP122" s="505">
        <v>0</v>
      </c>
      <c r="AQ122" s="505">
        <v>0</v>
      </c>
      <c r="AR122" s="505">
        <v>0</v>
      </c>
      <c r="AS122" s="505"/>
      <c r="AT122" s="505">
        <v>0</v>
      </c>
      <c r="AU122" s="505">
        <v>0</v>
      </c>
      <c r="AV122" s="505">
        <v>0</v>
      </c>
      <c r="AW122" s="566" t="s">
        <v>589</v>
      </c>
      <c r="AX122" s="505">
        <v>0</v>
      </c>
      <c r="AY122" s="505">
        <v>0</v>
      </c>
      <c r="AZ122" s="505">
        <v>0</v>
      </c>
      <c r="BA122" s="505"/>
      <c r="BB122" s="505">
        <v>31192.792000000001</v>
      </c>
      <c r="BC122" s="505">
        <v>0</v>
      </c>
      <c r="BD122" s="505">
        <v>31192.792000000001</v>
      </c>
      <c r="BE122" s="505"/>
      <c r="BF122" s="505">
        <v>0</v>
      </c>
      <c r="BG122" s="505">
        <v>0</v>
      </c>
      <c r="BH122" s="505">
        <v>0</v>
      </c>
      <c r="BI122" s="566" t="s">
        <v>589</v>
      </c>
      <c r="BJ122" s="505">
        <v>0</v>
      </c>
      <c r="BK122" s="505">
        <v>0</v>
      </c>
      <c r="BL122" s="505">
        <v>0</v>
      </c>
      <c r="BM122" s="505"/>
      <c r="BN122" s="505">
        <v>0</v>
      </c>
      <c r="BO122" s="505">
        <v>0</v>
      </c>
      <c r="BP122" s="505">
        <v>0</v>
      </c>
      <c r="BQ122" s="505"/>
      <c r="BR122" s="505">
        <v>1482565.9649999999</v>
      </c>
      <c r="BS122" s="505">
        <v>9503091.466</v>
      </c>
      <c r="BT122" s="505">
        <v>10985657.432999998</v>
      </c>
      <c r="BU122" s="566" t="s">
        <v>589</v>
      </c>
      <c r="BV122" s="505">
        <v>0</v>
      </c>
      <c r="BW122" s="505">
        <v>5060804.6560000004</v>
      </c>
      <c r="BX122" s="505">
        <v>5060804.6560000004</v>
      </c>
      <c r="BY122" s="505"/>
      <c r="BZ122" s="505">
        <v>1482565.9649999999</v>
      </c>
      <c r="CA122" s="505">
        <v>9503091.466</v>
      </c>
      <c r="CB122" s="505">
        <v>10985657.432999998</v>
      </c>
    </row>
    <row r="123" spans="1:81" s="35" customFormat="1" ht="4.3499999999999996" customHeight="1">
      <c r="A123" s="503"/>
      <c r="B123" s="505"/>
      <c r="C123" s="505"/>
      <c r="D123" s="505"/>
      <c r="E123" s="505"/>
      <c r="F123" s="505"/>
      <c r="G123" s="505"/>
      <c r="H123" s="505"/>
      <c r="I123" s="505"/>
      <c r="J123" s="505"/>
      <c r="K123" s="505"/>
      <c r="L123" s="505"/>
      <c r="M123" s="503"/>
      <c r="N123" s="505"/>
      <c r="O123" s="505"/>
      <c r="P123" s="505"/>
      <c r="Q123" s="505"/>
      <c r="R123" s="505"/>
      <c r="S123" s="505"/>
      <c r="T123" s="505"/>
      <c r="U123" s="505"/>
      <c r="V123" s="505"/>
      <c r="W123" s="505"/>
      <c r="X123" s="505"/>
      <c r="Y123" s="503"/>
      <c r="Z123" s="505"/>
      <c r="AA123" s="505"/>
      <c r="AB123" s="505"/>
      <c r="AC123" s="505"/>
      <c r="AD123" s="505"/>
      <c r="AE123" s="505"/>
      <c r="AF123" s="505"/>
      <c r="AG123" s="505"/>
      <c r="AH123" s="505"/>
      <c r="AI123" s="505"/>
      <c r="AJ123" s="505"/>
      <c r="AK123" s="503"/>
      <c r="AL123" s="505"/>
      <c r="AM123" s="505"/>
      <c r="AN123" s="505"/>
      <c r="AO123" s="505"/>
      <c r="AP123" s="505"/>
      <c r="AQ123" s="505"/>
      <c r="AR123" s="505"/>
      <c r="AS123" s="505"/>
      <c r="AT123" s="505"/>
      <c r="AU123" s="505"/>
      <c r="AV123" s="505"/>
      <c r="AW123" s="503"/>
      <c r="AX123" s="505"/>
      <c r="AY123" s="505"/>
      <c r="AZ123" s="505"/>
      <c r="BA123" s="505"/>
      <c r="BB123" s="505"/>
      <c r="BC123" s="505"/>
      <c r="BD123" s="505"/>
      <c r="BE123" s="505"/>
      <c r="BF123" s="505"/>
      <c r="BG123" s="505"/>
      <c r="BH123" s="505"/>
      <c r="BI123" s="503"/>
      <c r="BJ123" s="505"/>
      <c r="BK123" s="505"/>
      <c r="BL123" s="505"/>
      <c r="BM123" s="505"/>
      <c r="BN123" s="505"/>
      <c r="BO123" s="505"/>
      <c r="BP123" s="505"/>
      <c r="BQ123" s="505"/>
      <c r="BR123" s="505"/>
      <c r="BS123" s="505"/>
      <c r="BT123" s="505"/>
      <c r="BU123" s="503"/>
      <c r="BV123" s="505"/>
      <c r="BW123" s="505"/>
      <c r="BX123" s="505"/>
      <c r="BY123" s="505"/>
      <c r="BZ123" s="505"/>
      <c r="CA123" s="505"/>
      <c r="CB123" s="505"/>
    </row>
    <row r="124" spans="1:81" s="499" customFormat="1" ht="8.25" customHeight="1">
      <c r="A124" s="496" t="s">
        <v>590</v>
      </c>
      <c r="B124" s="497">
        <v>55115002.057999998</v>
      </c>
      <c r="C124" s="497">
        <v>36332570.994000003</v>
      </c>
      <c r="D124" s="497">
        <v>91447573.052000001</v>
      </c>
      <c r="E124" s="567"/>
      <c r="F124" s="497">
        <v>1506605.314</v>
      </c>
      <c r="G124" s="497">
        <v>315975.239</v>
      </c>
      <c r="H124" s="497">
        <v>1822580.5530000001</v>
      </c>
      <c r="I124" s="567"/>
      <c r="J124" s="497">
        <v>90998031.606000006</v>
      </c>
      <c r="K124" s="497">
        <v>71981010.008000001</v>
      </c>
      <c r="L124" s="497">
        <v>162979041.61500001</v>
      </c>
      <c r="M124" s="496" t="s">
        <v>590</v>
      </c>
      <c r="N124" s="497">
        <v>6988909.2709999997</v>
      </c>
      <c r="O124" s="497">
        <v>2625461.7030000002</v>
      </c>
      <c r="P124" s="497">
        <v>9614370.9739999995</v>
      </c>
      <c r="Q124" s="567"/>
      <c r="R124" s="497">
        <v>11619659.753</v>
      </c>
      <c r="S124" s="497">
        <v>7964315.2580000004</v>
      </c>
      <c r="T124" s="497">
        <v>19583975.011999998</v>
      </c>
      <c r="U124" s="567"/>
      <c r="V124" s="497">
        <v>33517112.166999999</v>
      </c>
      <c r="W124" s="497">
        <v>25594345.284000002</v>
      </c>
      <c r="X124" s="497">
        <v>59111457.452</v>
      </c>
      <c r="Y124" s="496" t="s">
        <v>590</v>
      </c>
      <c r="Z124" s="497">
        <v>4567896.784</v>
      </c>
      <c r="AA124" s="497">
        <v>2762132.0920000002</v>
      </c>
      <c r="AB124" s="497">
        <v>7330028.8760000002</v>
      </c>
      <c r="AC124" s="567"/>
      <c r="AD124" s="497">
        <v>38503090.734999999</v>
      </c>
      <c r="AE124" s="497">
        <v>22891421.912999999</v>
      </c>
      <c r="AF124" s="497">
        <v>61394512.648000002</v>
      </c>
      <c r="AG124" s="567"/>
      <c r="AH124" s="497">
        <v>13500296.823999999</v>
      </c>
      <c r="AI124" s="497">
        <v>1014778.304</v>
      </c>
      <c r="AJ124" s="497">
        <v>14515075.129000001</v>
      </c>
      <c r="AK124" s="496" t="s">
        <v>590</v>
      </c>
      <c r="AL124" s="497">
        <v>3819311.5320000001</v>
      </c>
      <c r="AM124" s="497">
        <v>891925.8</v>
      </c>
      <c r="AN124" s="497">
        <v>4711237.3320000004</v>
      </c>
      <c r="AO124" s="567"/>
      <c r="AP124" s="497">
        <v>3014829.7779999999</v>
      </c>
      <c r="AQ124" s="497">
        <v>500607.89199999999</v>
      </c>
      <c r="AR124" s="497">
        <v>3515437.6710000001</v>
      </c>
      <c r="AS124" s="567"/>
      <c r="AT124" s="497">
        <v>3618295.858</v>
      </c>
      <c r="AU124" s="497">
        <v>5444692.1809999999</v>
      </c>
      <c r="AV124" s="497">
        <v>9062988.0399999991</v>
      </c>
      <c r="AW124" s="496" t="s">
        <v>590</v>
      </c>
      <c r="AX124" s="497">
        <v>1531125.659</v>
      </c>
      <c r="AY124" s="497">
        <v>20404.958999999999</v>
      </c>
      <c r="AZ124" s="497">
        <v>1551530.618</v>
      </c>
      <c r="BA124" s="567"/>
      <c r="BB124" s="497">
        <v>1018619.476</v>
      </c>
      <c r="BC124" s="497">
        <v>139376.867</v>
      </c>
      <c r="BD124" s="497">
        <v>1157996.3430000001</v>
      </c>
      <c r="BE124" s="567"/>
      <c r="BF124" s="497">
        <v>264173.83100000001</v>
      </c>
      <c r="BG124" s="497">
        <v>2178766.8650000002</v>
      </c>
      <c r="BH124" s="497">
        <v>2442940.6970000002</v>
      </c>
      <c r="BI124" s="496" t="s">
        <v>590</v>
      </c>
      <c r="BJ124" s="497">
        <v>132580.636</v>
      </c>
      <c r="BK124" s="497">
        <v>2487512.5210000002</v>
      </c>
      <c r="BL124" s="497">
        <v>2620093.1570000001</v>
      </c>
      <c r="BM124" s="497"/>
      <c r="BN124" s="497">
        <v>645876.06400000001</v>
      </c>
      <c r="BO124" s="497">
        <v>557315.15599999996</v>
      </c>
      <c r="BP124" s="497">
        <v>1203191.22</v>
      </c>
      <c r="BQ124" s="497"/>
      <c r="BR124" s="497">
        <v>270361417.34600002</v>
      </c>
      <c r="BS124" s="497">
        <v>183702613.03599998</v>
      </c>
      <c r="BT124" s="497">
        <v>454064030.38900012</v>
      </c>
      <c r="BU124" s="496" t="s">
        <v>590</v>
      </c>
      <c r="BV124" s="497">
        <v>90998031.606000006</v>
      </c>
      <c r="BW124" s="497">
        <v>73384167.260000005</v>
      </c>
      <c r="BX124" s="497">
        <v>164382198.866</v>
      </c>
      <c r="BY124" s="497"/>
      <c r="BZ124" s="497">
        <v>270361417.34600002</v>
      </c>
      <c r="CA124" s="497">
        <v>185105770.28799999</v>
      </c>
      <c r="CB124" s="497">
        <v>455467187.6400001</v>
      </c>
    </row>
    <row r="125" spans="1:81" s="35" customFormat="1" ht="4.3499999999999996" customHeight="1">
      <c r="A125" s="503"/>
      <c r="B125" s="505"/>
      <c r="C125" s="505"/>
      <c r="D125" s="505"/>
      <c r="E125" s="505"/>
      <c r="F125" s="505"/>
      <c r="G125" s="505"/>
      <c r="H125" s="505"/>
      <c r="I125" s="505"/>
      <c r="J125" s="505"/>
      <c r="K125" s="505"/>
      <c r="L125" s="505"/>
      <c r="M125" s="503"/>
      <c r="N125" s="505"/>
      <c r="O125" s="505"/>
      <c r="P125" s="505"/>
      <c r="Q125" s="505"/>
      <c r="R125" s="505"/>
      <c r="S125" s="505"/>
      <c r="T125" s="505"/>
      <c r="U125" s="505"/>
      <c r="V125" s="505"/>
      <c r="W125" s="505"/>
      <c r="X125" s="505"/>
      <c r="Y125" s="503"/>
      <c r="Z125" s="505"/>
      <c r="AA125" s="505"/>
      <c r="AB125" s="505"/>
      <c r="AC125" s="505"/>
      <c r="AD125" s="505"/>
      <c r="AE125" s="505"/>
      <c r="AF125" s="505"/>
      <c r="AG125" s="505"/>
      <c r="AH125" s="505"/>
      <c r="AI125" s="505"/>
      <c r="AJ125" s="505"/>
      <c r="AK125" s="503"/>
      <c r="AL125" s="505"/>
      <c r="AM125" s="505"/>
      <c r="AN125" s="505"/>
      <c r="AO125" s="505"/>
      <c r="AP125" s="505"/>
      <c r="AQ125" s="505"/>
      <c r="AR125" s="505"/>
      <c r="AS125" s="505"/>
      <c r="AT125" s="505"/>
      <c r="AU125" s="505"/>
      <c r="AV125" s="505"/>
      <c r="AW125" s="503"/>
      <c r="AX125" s="505"/>
      <c r="AY125" s="505"/>
      <c r="AZ125" s="505"/>
      <c r="BA125" s="505"/>
      <c r="BB125" s="505"/>
      <c r="BC125" s="505"/>
      <c r="BD125" s="505"/>
      <c r="BE125" s="505"/>
      <c r="BF125" s="505"/>
      <c r="BG125" s="505"/>
      <c r="BH125" s="505"/>
      <c r="BI125" s="503"/>
      <c r="BJ125" s="505"/>
      <c r="BK125" s="505"/>
      <c r="BL125" s="505"/>
      <c r="BM125" s="505"/>
      <c r="BN125" s="505"/>
      <c r="BO125" s="505"/>
      <c r="BP125" s="505"/>
      <c r="BQ125" s="505"/>
      <c r="BR125" s="505"/>
      <c r="BS125" s="505"/>
      <c r="BT125" s="505"/>
      <c r="BU125" s="503"/>
      <c r="BV125" s="505"/>
      <c r="BW125" s="505"/>
      <c r="BX125" s="505"/>
      <c r="BY125" s="505"/>
      <c r="BZ125" s="505"/>
      <c r="CA125" s="505"/>
      <c r="CB125" s="505"/>
    </row>
    <row r="126" spans="1:81" s="499" customFormat="1" ht="8.25" customHeight="1">
      <c r="A126" s="496" t="s">
        <v>591</v>
      </c>
      <c r="B126" s="497">
        <v>12090164.787</v>
      </c>
      <c r="C126" s="497">
        <v>-50682.828000000001</v>
      </c>
      <c r="D126" s="497">
        <v>12039481.959000001</v>
      </c>
      <c r="E126" s="497"/>
      <c r="F126" s="497">
        <v>402831.63299999997</v>
      </c>
      <c r="G126" s="497">
        <v>0</v>
      </c>
      <c r="H126" s="497">
        <v>402831.63299999997</v>
      </c>
      <c r="I126" s="497"/>
      <c r="J126" s="497">
        <v>22077177.09</v>
      </c>
      <c r="K126" s="497">
        <v>-4385.3999999999996</v>
      </c>
      <c r="L126" s="497">
        <v>22072791.690000001</v>
      </c>
      <c r="M126" s="496" t="s">
        <v>591</v>
      </c>
      <c r="N126" s="497">
        <v>1098953.389</v>
      </c>
      <c r="O126" s="497">
        <v>0</v>
      </c>
      <c r="P126" s="497">
        <v>1098953.389</v>
      </c>
      <c r="Q126" s="497"/>
      <c r="R126" s="497">
        <v>1773819.048</v>
      </c>
      <c r="S126" s="497">
        <v>0</v>
      </c>
      <c r="T126" s="497">
        <v>1773819.048</v>
      </c>
      <c r="U126" s="497"/>
      <c r="V126" s="497">
        <v>10926088.755000001</v>
      </c>
      <c r="W126" s="497">
        <v>0</v>
      </c>
      <c r="X126" s="497">
        <v>10926088.755000001</v>
      </c>
      <c r="Y126" s="496" t="s">
        <v>591</v>
      </c>
      <c r="Z126" s="497">
        <v>1335940.7549999999</v>
      </c>
      <c r="AA126" s="497">
        <v>0</v>
      </c>
      <c r="AB126" s="497">
        <v>1335940.7549999999</v>
      </c>
      <c r="AC126" s="497"/>
      <c r="AD126" s="497">
        <v>7614227.9500000002</v>
      </c>
      <c r="AE126" s="497">
        <v>-56776.368000000002</v>
      </c>
      <c r="AF126" s="497">
        <v>7557451.5820000004</v>
      </c>
      <c r="AG126" s="497"/>
      <c r="AH126" s="497">
        <v>2520321.4900000002</v>
      </c>
      <c r="AI126" s="497">
        <v>-3334.1179999999999</v>
      </c>
      <c r="AJ126" s="497">
        <v>2516987.372</v>
      </c>
      <c r="AK126" s="496" t="s">
        <v>591</v>
      </c>
      <c r="AL126" s="497">
        <v>754615.93700000003</v>
      </c>
      <c r="AM126" s="497">
        <v>0</v>
      </c>
      <c r="AN126" s="497">
        <v>754615.93700000003</v>
      </c>
      <c r="AO126" s="497"/>
      <c r="AP126" s="497">
        <v>921855.06900000002</v>
      </c>
      <c r="AQ126" s="497">
        <v>0</v>
      </c>
      <c r="AR126" s="497">
        <v>921855.06900000002</v>
      </c>
      <c r="AS126" s="497"/>
      <c r="AT126" s="497">
        <v>1271889.294</v>
      </c>
      <c r="AU126" s="497">
        <v>0</v>
      </c>
      <c r="AV126" s="497">
        <v>1271889.294</v>
      </c>
      <c r="AW126" s="496" t="s">
        <v>591</v>
      </c>
      <c r="AX126" s="497">
        <v>361425.66399999999</v>
      </c>
      <c r="AY126" s="497">
        <v>0</v>
      </c>
      <c r="AZ126" s="497">
        <v>361425.66399999999</v>
      </c>
      <c r="BA126" s="497"/>
      <c r="BB126" s="497">
        <v>125540.15700000001</v>
      </c>
      <c r="BC126" s="497">
        <v>0</v>
      </c>
      <c r="BD126" s="497">
        <v>125540.15700000001</v>
      </c>
      <c r="BE126" s="497"/>
      <c r="BF126" s="497">
        <v>502617.09100000001</v>
      </c>
      <c r="BG126" s="497">
        <v>0</v>
      </c>
      <c r="BH126" s="497">
        <v>502617.09100000001</v>
      </c>
      <c r="BI126" s="496" t="s">
        <v>591</v>
      </c>
      <c r="BJ126" s="497">
        <v>274645.038</v>
      </c>
      <c r="BK126" s="497">
        <v>0</v>
      </c>
      <c r="BL126" s="497">
        <v>274645.038</v>
      </c>
      <c r="BM126" s="497"/>
      <c r="BN126" s="497">
        <v>588526.92500000005</v>
      </c>
      <c r="BO126" s="497">
        <v>0</v>
      </c>
      <c r="BP126" s="497">
        <v>588526.92500000005</v>
      </c>
      <c r="BQ126" s="497"/>
      <c r="BR126" s="497">
        <v>64640640.071999997</v>
      </c>
      <c r="BS126" s="497">
        <v>-115178.71400000001</v>
      </c>
      <c r="BT126" s="497">
        <v>64525461.358000003</v>
      </c>
      <c r="BU126" s="496" t="s">
        <v>591</v>
      </c>
      <c r="BV126" s="497">
        <v>21362913.866999999</v>
      </c>
      <c r="BW126" s="497">
        <v>709877.804</v>
      </c>
      <c r="BX126" s="497">
        <v>22072791.671</v>
      </c>
      <c r="BY126" s="497"/>
      <c r="BZ126" s="497">
        <v>63926376.848999992</v>
      </c>
      <c r="CA126" s="497">
        <v>599084.49</v>
      </c>
      <c r="CB126" s="497">
        <v>64525461.339000002</v>
      </c>
    </row>
    <row r="127" spans="1:81" s="499" customFormat="1" ht="8.25" customHeight="1">
      <c r="A127" s="503" t="s">
        <v>592</v>
      </c>
      <c r="B127" s="501">
        <v>8894851.8039999995</v>
      </c>
      <c r="C127" s="501">
        <v>0</v>
      </c>
      <c r="D127" s="501">
        <v>8894851.8039999995</v>
      </c>
      <c r="E127" s="501"/>
      <c r="F127" s="501">
        <v>365644.19500000001</v>
      </c>
      <c r="G127" s="501">
        <v>0</v>
      </c>
      <c r="H127" s="501">
        <v>365644.19500000001</v>
      </c>
      <c r="I127" s="501"/>
      <c r="J127" s="501">
        <v>12973174.634</v>
      </c>
      <c r="K127" s="501">
        <v>0</v>
      </c>
      <c r="L127" s="501">
        <v>12973174.634</v>
      </c>
      <c r="M127" s="503" t="s">
        <v>592</v>
      </c>
      <c r="N127" s="501">
        <v>1213217.4850000001</v>
      </c>
      <c r="O127" s="501">
        <v>0</v>
      </c>
      <c r="P127" s="501">
        <v>1213217.4850000001</v>
      </c>
      <c r="Q127" s="501"/>
      <c r="R127" s="501">
        <v>1461417.75</v>
      </c>
      <c r="S127" s="501">
        <v>0</v>
      </c>
      <c r="T127" s="501">
        <v>1461417.75</v>
      </c>
      <c r="U127" s="501"/>
      <c r="V127" s="501">
        <v>8226776.5899999999</v>
      </c>
      <c r="W127" s="501">
        <v>0</v>
      </c>
      <c r="X127" s="501">
        <v>8226776.5899999999</v>
      </c>
      <c r="Y127" s="503" t="s">
        <v>592</v>
      </c>
      <c r="Z127" s="501">
        <v>443174.68699999998</v>
      </c>
      <c r="AA127" s="501">
        <v>0</v>
      </c>
      <c r="AB127" s="501">
        <v>443174.68699999998</v>
      </c>
      <c r="AC127" s="501"/>
      <c r="AD127" s="501">
        <v>6295695.6390000004</v>
      </c>
      <c r="AE127" s="501">
        <v>0</v>
      </c>
      <c r="AF127" s="501">
        <v>6295695.6390000004</v>
      </c>
      <c r="AG127" s="501"/>
      <c r="AH127" s="501">
        <v>1840606.3130000001</v>
      </c>
      <c r="AI127" s="501">
        <v>0</v>
      </c>
      <c r="AJ127" s="501">
        <v>1840606.3130000001</v>
      </c>
      <c r="AK127" s="503" t="s">
        <v>592</v>
      </c>
      <c r="AL127" s="501">
        <v>628850.31599999999</v>
      </c>
      <c r="AM127" s="501">
        <v>0</v>
      </c>
      <c r="AN127" s="501">
        <v>628850.31599999999</v>
      </c>
      <c r="AO127" s="501"/>
      <c r="AP127" s="501">
        <v>807926.58400000003</v>
      </c>
      <c r="AQ127" s="501">
        <v>0</v>
      </c>
      <c r="AR127" s="501">
        <v>807926.58400000003</v>
      </c>
      <c r="AS127" s="501"/>
      <c r="AT127" s="501">
        <v>715963.93099999998</v>
      </c>
      <c r="AU127" s="501">
        <v>0</v>
      </c>
      <c r="AV127" s="501">
        <v>715963.93099999998</v>
      </c>
      <c r="AW127" s="503" t="s">
        <v>592</v>
      </c>
      <c r="AX127" s="501">
        <v>413057.69500000001</v>
      </c>
      <c r="AY127" s="501">
        <v>0</v>
      </c>
      <c r="AZ127" s="501">
        <v>413057.69500000001</v>
      </c>
      <c r="BA127" s="501"/>
      <c r="BB127" s="501">
        <v>209147.91099999999</v>
      </c>
      <c r="BC127" s="501">
        <v>0</v>
      </c>
      <c r="BD127" s="501">
        <v>209147.91099999999</v>
      </c>
      <c r="BE127" s="501"/>
      <c r="BF127" s="501">
        <v>364780.2</v>
      </c>
      <c r="BG127" s="501">
        <v>0</v>
      </c>
      <c r="BH127" s="501">
        <v>364780.2</v>
      </c>
      <c r="BI127" s="503" t="s">
        <v>592</v>
      </c>
      <c r="BJ127" s="501">
        <v>265200.06400000001</v>
      </c>
      <c r="BK127" s="501">
        <v>0</v>
      </c>
      <c r="BL127" s="501">
        <v>265200.06400000001</v>
      </c>
      <c r="BM127" s="501"/>
      <c r="BN127" s="501">
        <v>609923.30000000005</v>
      </c>
      <c r="BO127" s="501">
        <v>0</v>
      </c>
      <c r="BP127" s="501">
        <v>609923.30000000005</v>
      </c>
      <c r="BQ127" s="501"/>
      <c r="BR127" s="501">
        <v>45729409.098000005</v>
      </c>
      <c r="BS127" s="501">
        <v>0</v>
      </c>
      <c r="BT127" s="501">
        <v>45729409.098000005</v>
      </c>
      <c r="BU127" s="503" t="s">
        <v>592</v>
      </c>
      <c r="BV127" s="501">
        <v>12973174.634</v>
      </c>
      <c r="BW127" s="501">
        <v>0</v>
      </c>
      <c r="BX127" s="501">
        <v>12973174.634</v>
      </c>
      <c r="BY127" s="501"/>
      <c r="BZ127" s="501">
        <v>45729409.098000005</v>
      </c>
      <c r="CA127" s="501">
        <v>0</v>
      </c>
      <c r="CB127" s="501">
        <v>45729409.098000005</v>
      </c>
      <c r="CC127" s="564"/>
    </row>
    <row r="128" spans="1:81" s="499" customFormat="1" ht="8.25" customHeight="1">
      <c r="A128" s="503" t="s">
        <v>593</v>
      </c>
      <c r="B128" s="501">
        <v>0</v>
      </c>
      <c r="C128" s="501">
        <v>0</v>
      </c>
      <c r="D128" s="501">
        <v>0</v>
      </c>
      <c r="E128" s="501"/>
      <c r="F128" s="501">
        <v>0</v>
      </c>
      <c r="G128" s="501">
        <v>0</v>
      </c>
      <c r="H128" s="501">
        <v>0</v>
      </c>
      <c r="I128" s="501"/>
      <c r="J128" s="501">
        <v>0</v>
      </c>
      <c r="K128" s="501">
        <v>0</v>
      </c>
      <c r="L128" s="501">
        <v>0</v>
      </c>
      <c r="M128" s="503" t="s">
        <v>593</v>
      </c>
      <c r="N128" s="501">
        <v>0</v>
      </c>
      <c r="O128" s="501">
        <v>0</v>
      </c>
      <c r="P128" s="501">
        <v>0</v>
      </c>
      <c r="Q128" s="501"/>
      <c r="R128" s="501">
        <v>81478.34</v>
      </c>
      <c r="S128" s="501">
        <v>0</v>
      </c>
      <c r="T128" s="501">
        <v>81478.34</v>
      </c>
      <c r="U128" s="501"/>
      <c r="V128" s="501">
        <v>33078.938999999998</v>
      </c>
      <c r="W128" s="501">
        <v>0</v>
      </c>
      <c r="X128" s="501">
        <v>33078.938999999998</v>
      </c>
      <c r="Y128" s="503" t="s">
        <v>593</v>
      </c>
      <c r="Z128" s="501">
        <v>17130.237000000001</v>
      </c>
      <c r="AA128" s="501">
        <v>0</v>
      </c>
      <c r="AB128" s="501">
        <v>17130.237000000001</v>
      </c>
      <c r="AC128" s="501"/>
      <c r="AD128" s="501">
        <v>-15522.326999999999</v>
      </c>
      <c r="AE128" s="501">
        <v>0</v>
      </c>
      <c r="AF128" s="501">
        <v>-15522.326999999999</v>
      </c>
      <c r="AG128" s="501"/>
      <c r="AH128" s="501">
        <v>0</v>
      </c>
      <c r="AI128" s="501">
        <v>0</v>
      </c>
      <c r="AJ128" s="501">
        <v>0</v>
      </c>
      <c r="AK128" s="503" t="s">
        <v>593</v>
      </c>
      <c r="AL128" s="501">
        <v>0</v>
      </c>
      <c r="AM128" s="501">
        <v>0</v>
      </c>
      <c r="AN128" s="501">
        <v>0</v>
      </c>
      <c r="AO128" s="501"/>
      <c r="AP128" s="501">
        <v>0</v>
      </c>
      <c r="AQ128" s="501">
        <v>0</v>
      </c>
      <c r="AR128" s="501">
        <v>0</v>
      </c>
      <c r="AS128" s="501"/>
      <c r="AT128" s="501">
        <v>0</v>
      </c>
      <c r="AU128" s="501">
        <v>0</v>
      </c>
      <c r="AV128" s="501">
        <v>0</v>
      </c>
      <c r="AW128" s="503" t="s">
        <v>593</v>
      </c>
      <c r="AX128" s="501">
        <v>2E-3</v>
      </c>
      <c r="AY128" s="501">
        <v>0</v>
      </c>
      <c r="AZ128" s="501">
        <v>2E-3</v>
      </c>
      <c r="BA128" s="501"/>
      <c r="BB128" s="501">
        <v>20000</v>
      </c>
      <c r="BC128" s="501">
        <v>0</v>
      </c>
      <c r="BD128" s="501">
        <v>20000</v>
      </c>
      <c r="BE128" s="501"/>
      <c r="BF128" s="501">
        <v>0</v>
      </c>
      <c r="BG128" s="501">
        <v>0</v>
      </c>
      <c r="BH128" s="501">
        <v>0</v>
      </c>
      <c r="BI128" s="503" t="s">
        <v>593</v>
      </c>
      <c r="BJ128" s="501">
        <v>0</v>
      </c>
      <c r="BK128" s="501">
        <v>0</v>
      </c>
      <c r="BL128" s="501">
        <v>0</v>
      </c>
      <c r="BM128" s="501"/>
      <c r="BN128" s="501">
        <v>0</v>
      </c>
      <c r="BO128" s="501">
        <v>0</v>
      </c>
      <c r="BP128" s="501">
        <v>0</v>
      </c>
      <c r="BQ128" s="501"/>
      <c r="BR128" s="501">
        <v>136165.19099999999</v>
      </c>
      <c r="BS128" s="501">
        <v>0</v>
      </c>
      <c r="BT128" s="501">
        <v>136165.19099999999</v>
      </c>
      <c r="BU128" s="503" t="s">
        <v>593</v>
      </c>
      <c r="BV128" s="501">
        <v>0</v>
      </c>
      <c r="BW128" s="501">
        <v>0</v>
      </c>
      <c r="BX128" s="501">
        <v>0</v>
      </c>
      <c r="BY128" s="501"/>
      <c r="BZ128" s="501">
        <v>136165.19099999999</v>
      </c>
      <c r="CA128" s="501">
        <v>0</v>
      </c>
      <c r="CB128" s="501">
        <v>136165.19099999999</v>
      </c>
    </row>
    <row r="129" spans="1:80" s="499" customFormat="1" ht="8.25" customHeight="1">
      <c r="A129" s="503" t="s">
        <v>594</v>
      </c>
      <c r="B129" s="501">
        <v>2432616.9530000002</v>
      </c>
      <c r="C129" s="501">
        <v>0</v>
      </c>
      <c r="D129" s="501">
        <v>2432616.9530000002</v>
      </c>
      <c r="E129" s="501"/>
      <c r="F129" s="501">
        <v>34991.78</v>
      </c>
      <c r="G129" s="501">
        <v>0</v>
      </c>
      <c r="H129" s="501">
        <v>34991.78</v>
      </c>
      <c r="I129" s="501"/>
      <c r="J129" s="501">
        <v>6591330.1809999999</v>
      </c>
      <c r="K129" s="501">
        <v>0</v>
      </c>
      <c r="L129" s="501">
        <v>6591330.1809999999</v>
      </c>
      <c r="M129" s="503" t="s">
        <v>594</v>
      </c>
      <c r="N129" s="501">
        <v>11254.96</v>
      </c>
      <c r="O129" s="501">
        <v>0</v>
      </c>
      <c r="P129" s="501">
        <v>11254.96</v>
      </c>
      <c r="Q129" s="501"/>
      <c r="R129" s="501">
        <v>178116.20300000001</v>
      </c>
      <c r="S129" s="501">
        <v>0</v>
      </c>
      <c r="T129" s="501">
        <v>178116.20300000001</v>
      </c>
      <c r="U129" s="501"/>
      <c r="V129" s="501">
        <v>1704336.7760000001</v>
      </c>
      <c r="W129" s="501">
        <v>0</v>
      </c>
      <c r="X129" s="501">
        <v>1704336.7760000001</v>
      </c>
      <c r="Y129" s="503" t="s">
        <v>594</v>
      </c>
      <c r="Z129" s="501">
        <v>269214.93099999998</v>
      </c>
      <c r="AA129" s="501">
        <v>0</v>
      </c>
      <c r="AB129" s="501">
        <v>269214.93099999998</v>
      </c>
      <c r="AC129" s="501"/>
      <c r="AD129" s="501">
        <v>1373010.0630000001</v>
      </c>
      <c r="AE129" s="501">
        <v>0</v>
      </c>
      <c r="AF129" s="501">
        <v>1373010.0630000001</v>
      </c>
      <c r="AG129" s="501"/>
      <c r="AH129" s="501">
        <v>334650.01699999999</v>
      </c>
      <c r="AI129" s="501">
        <v>0</v>
      </c>
      <c r="AJ129" s="501">
        <v>334650.01699999999</v>
      </c>
      <c r="AK129" s="503" t="s">
        <v>594</v>
      </c>
      <c r="AL129" s="501">
        <v>111405.655</v>
      </c>
      <c r="AM129" s="501">
        <v>0</v>
      </c>
      <c r="AN129" s="501">
        <v>111405.655</v>
      </c>
      <c r="AO129" s="501"/>
      <c r="AP129" s="501">
        <v>105826.621</v>
      </c>
      <c r="AQ129" s="501">
        <v>0</v>
      </c>
      <c r="AR129" s="501">
        <v>105826.621</v>
      </c>
      <c r="AS129" s="501"/>
      <c r="AT129" s="501">
        <v>442606.76699999999</v>
      </c>
      <c r="AU129" s="501">
        <v>0</v>
      </c>
      <c r="AV129" s="501">
        <v>442606.76699999999</v>
      </c>
      <c r="AW129" s="503" t="s">
        <v>594</v>
      </c>
      <c r="AX129" s="501">
        <v>0</v>
      </c>
      <c r="AY129" s="501">
        <v>0</v>
      </c>
      <c r="AZ129" s="501">
        <v>0</v>
      </c>
      <c r="BA129" s="501"/>
      <c r="BB129" s="501">
        <v>0</v>
      </c>
      <c r="BC129" s="501">
        <v>0</v>
      </c>
      <c r="BD129" s="501">
        <v>0</v>
      </c>
      <c r="BE129" s="501"/>
      <c r="BF129" s="501">
        <v>134502.245</v>
      </c>
      <c r="BG129" s="501">
        <v>0</v>
      </c>
      <c r="BH129" s="501">
        <v>134502.245</v>
      </c>
      <c r="BI129" s="503" t="s">
        <v>594</v>
      </c>
      <c r="BJ129" s="501">
        <v>0</v>
      </c>
      <c r="BK129" s="501">
        <v>0</v>
      </c>
      <c r="BL129" s="501">
        <v>0</v>
      </c>
      <c r="BM129" s="501"/>
      <c r="BN129" s="501">
        <v>0</v>
      </c>
      <c r="BO129" s="501">
        <v>0</v>
      </c>
      <c r="BP129" s="501">
        <v>0</v>
      </c>
      <c r="BQ129" s="501"/>
      <c r="BR129" s="501">
        <v>13723863.152000001</v>
      </c>
      <c r="BS129" s="501">
        <v>0</v>
      </c>
      <c r="BT129" s="501">
        <v>13723863.152000001</v>
      </c>
      <c r="BU129" s="503" t="s">
        <v>594</v>
      </c>
      <c r="BV129" s="501">
        <v>6591330.1809999999</v>
      </c>
      <c r="BW129" s="501">
        <v>0</v>
      </c>
      <c r="BX129" s="501">
        <v>6591330.1809999999</v>
      </c>
      <c r="BY129" s="501"/>
      <c r="BZ129" s="501">
        <v>13723863.152000001</v>
      </c>
      <c r="CA129" s="501">
        <v>0</v>
      </c>
      <c r="CB129" s="501">
        <v>13723863.152000001</v>
      </c>
    </row>
    <row r="130" spans="1:80" s="499" customFormat="1" ht="8.25" customHeight="1">
      <c r="A130" s="503" t="s">
        <v>595</v>
      </c>
      <c r="B130" s="501">
        <v>122449.16099999999</v>
      </c>
      <c r="C130" s="501">
        <v>-50682.828000000001</v>
      </c>
      <c r="D130" s="501">
        <v>71766.331999999995</v>
      </c>
      <c r="E130" s="501"/>
      <c r="F130" s="501">
        <v>8.57</v>
      </c>
      <c r="G130" s="501">
        <v>0</v>
      </c>
      <c r="H130" s="501">
        <v>8.57</v>
      </c>
      <c r="I130" s="501"/>
      <c r="J130" s="501">
        <v>-970158.66200000001</v>
      </c>
      <c r="K130" s="501">
        <v>-4385.3999999999996</v>
      </c>
      <c r="L130" s="501">
        <v>-974544.06299999997</v>
      </c>
      <c r="M130" s="503" t="s">
        <v>595</v>
      </c>
      <c r="N130" s="501">
        <v>2215.8110000000001</v>
      </c>
      <c r="O130" s="501">
        <v>0</v>
      </c>
      <c r="P130" s="501">
        <v>2215.8110000000001</v>
      </c>
      <c r="Q130" s="501"/>
      <c r="R130" s="501">
        <v>-18706.409</v>
      </c>
      <c r="S130" s="501">
        <v>0</v>
      </c>
      <c r="T130" s="501">
        <v>-18706.409</v>
      </c>
      <c r="U130" s="501"/>
      <c r="V130" s="501">
        <v>-194131.60500000001</v>
      </c>
      <c r="W130" s="501">
        <v>0</v>
      </c>
      <c r="X130" s="501">
        <v>-194131.60500000001</v>
      </c>
      <c r="Y130" s="503" t="s">
        <v>595</v>
      </c>
      <c r="Z130" s="501">
        <v>25944.894</v>
      </c>
      <c r="AA130" s="501">
        <v>0</v>
      </c>
      <c r="AB130" s="501">
        <v>25944.894</v>
      </c>
      <c r="AC130" s="501"/>
      <c r="AD130" s="501">
        <v>-261231.302</v>
      </c>
      <c r="AE130" s="501">
        <v>-56776.368000000002</v>
      </c>
      <c r="AF130" s="501">
        <v>-318007.67</v>
      </c>
      <c r="AG130" s="501"/>
      <c r="AH130" s="501">
        <v>-2508.84</v>
      </c>
      <c r="AI130" s="501">
        <v>-3334.1179999999999</v>
      </c>
      <c r="AJ130" s="501">
        <v>-5842.9579999999996</v>
      </c>
      <c r="AK130" s="503" t="s">
        <v>595</v>
      </c>
      <c r="AL130" s="501">
        <v>-1507.7760000000001</v>
      </c>
      <c r="AM130" s="501">
        <v>0</v>
      </c>
      <c r="AN130" s="501">
        <v>-1507.7760000000001</v>
      </c>
      <c r="AO130" s="501"/>
      <c r="AP130" s="501">
        <v>416.74799999999999</v>
      </c>
      <c r="AQ130" s="501">
        <v>0</v>
      </c>
      <c r="AR130" s="501">
        <v>416.74799999999999</v>
      </c>
      <c r="AS130" s="501"/>
      <c r="AT130" s="501">
        <v>4643.3950000000004</v>
      </c>
      <c r="AU130" s="501">
        <v>0</v>
      </c>
      <c r="AV130" s="501">
        <v>4643.3950000000004</v>
      </c>
      <c r="AW130" s="503" t="s">
        <v>595</v>
      </c>
      <c r="AX130" s="501">
        <v>-12.818</v>
      </c>
      <c r="AY130" s="501">
        <v>0</v>
      </c>
      <c r="AZ130" s="501">
        <v>-12.818</v>
      </c>
      <c r="BA130" s="501"/>
      <c r="BB130" s="501">
        <v>1.984</v>
      </c>
      <c r="BC130" s="501">
        <v>0</v>
      </c>
      <c r="BD130" s="501">
        <v>1.984</v>
      </c>
      <c r="BE130" s="501"/>
      <c r="BF130" s="501">
        <v>-11409.311</v>
      </c>
      <c r="BG130" s="501">
        <v>0</v>
      </c>
      <c r="BH130" s="501">
        <v>-11409.311</v>
      </c>
      <c r="BI130" s="503" t="s">
        <v>595</v>
      </c>
      <c r="BJ130" s="501">
        <v>839.28399999999999</v>
      </c>
      <c r="BK130" s="501">
        <v>0</v>
      </c>
      <c r="BL130" s="501">
        <v>839.28399999999999</v>
      </c>
      <c r="BM130" s="501"/>
      <c r="BN130" s="501">
        <v>374.54599999999999</v>
      </c>
      <c r="BO130" s="501">
        <v>0</v>
      </c>
      <c r="BP130" s="501">
        <v>374.54599999999999</v>
      </c>
      <c r="BQ130" s="501"/>
      <c r="BR130" s="501">
        <v>-1302772.3300000003</v>
      </c>
      <c r="BS130" s="501">
        <v>-115178.71400000001</v>
      </c>
      <c r="BT130" s="501">
        <v>-1417951.0460000001</v>
      </c>
      <c r="BU130" s="503" t="s">
        <v>595</v>
      </c>
      <c r="BV130" s="501">
        <v>-970158.66200000001</v>
      </c>
      <c r="BW130" s="501">
        <v>-4385.4009999999998</v>
      </c>
      <c r="BX130" s="501">
        <v>-974544.06299999997</v>
      </c>
      <c r="BY130" s="501"/>
      <c r="BZ130" s="501">
        <v>-1302772.3300000003</v>
      </c>
      <c r="CA130" s="501">
        <v>-115178.71500000001</v>
      </c>
      <c r="CB130" s="501">
        <v>-1417951.0460000001</v>
      </c>
    </row>
    <row r="131" spans="1:80" s="499" customFormat="1" ht="8.25" customHeight="1">
      <c r="A131" s="503" t="s">
        <v>596</v>
      </c>
      <c r="B131" s="501">
        <v>0</v>
      </c>
      <c r="C131" s="501">
        <v>0</v>
      </c>
      <c r="D131" s="501">
        <v>0</v>
      </c>
      <c r="E131" s="501"/>
      <c r="F131" s="501">
        <v>0</v>
      </c>
      <c r="G131" s="501">
        <v>0</v>
      </c>
      <c r="H131" s="501">
        <v>0</v>
      </c>
      <c r="I131" s="501"/>
      <c r="J131" s="501">
        <v>1372559.5009999999</v>
      </c>
      <c r="K131" s="501">
        <v>0</v>
      </c>
      <c r="L131" s="501">
        <v>1372559.5009999999</v>
      </c>
      <c r="M131" s="503" t="s">
        <v>596</v>
      </c>
      <c r="N131" s="501">
        <v>-98020.922999999995</v>
      </c>
      <c r="O131" s="501">
        <v>0</v>
      </c>
      <c r="P131" s="501">
        <v>-98020.922999999995</v>
      </c>
      <c r="Q131" s="501"/>
      <c r="R131" s="501">
        <v>6.4000000000000001E-2</v>
      </c>
      <c r="S131" s="501">
        <v>0</v>
      </c>
      <c r="T131" s="501">
        <v>6.4000000000000001E-2</v>
      </c>
      <c r="U131" s="501"/>
      <c r="V131" s="501">
        <v>1083137.4739999999</v>
      </c>
      <c r="W131" s="501">
        <v>0</v>
      </c>
      <c r="X131" s="501">
        <v>1083137.4739999999</v>
      </c>
      <c r="Y131" s="503" t="s">
        <v>596</v>
      </c>
      <c r="Z131" s="501">
        <v>423137.00099999999</v>
      </c>
      <c r="AA131" s="501">
        <v>0</v>
      </c>
      <c r="AB131" s="501">
        <v>423137.00099999999</v>
      </c>
      <c r="AC131" s="501"/>
      <c r="AD131" s="501">
        <v>0</v>
      </c>
      <c r="AE131" s="501">
        <v>0</v>
      </c>
      <c r="AF131" s="501">
        <v>0</v>
      </c>
      <c r="AG131" s="501"/>
      <c r="AH131" s="501">
        <v>225656.351</v>
      </c>
      <c r="AI131" s="501">
        <v>0</v>
      </c>
      <c r="AJ131" s="501">
        <v>225656.351</v>
      </c>
      <c r="AK131" s="503" t="s">
        <v>596</v>
      </c>
      <c r="AL131" s="501">
        <v>0</v>
      </c>
      <c r="AM131" s="501">
        <v>0</v>
      </c>
      <c r="AN131" s="501">
        <v>0</v>
      </c>
      <c r="AO131" s="501"/>
      <c r="AP131" s="501">
        <v>0</v>
      </c>
      <c r="AQ131" s="501">
        <v>0</v>
      </c>
      <c r="AR131" s="501">
        <v>0</v>
      </c>
      <c r="AS131" s="501"/>
      <c r="AT131" s="501">
        <v>0</v>
      </c>
      <c r="AU131" s="501">
        <v>0</v>
      </c>
      <c r="AV131" s="501">
        <v>0</v>
      </c>
      <c r="AW131" s="503" t="s">
        <v>596</v>
      </c>
      <c r="AX131" s="501">
        <v>-25939.59</v>
      </c>
      <c r="AY131" s="501">
        <v>0</v>
      </c>
      <c r="AZ131" s="501">
        <v>-25939.59</v>
      </c>
      <c r="BA131" s="501"/>
      <c r="BB131" s="501">
        <v>-104120.537</v>
      </c>
      <c r="BC131" s="501">
        <v>0</v>
      </c>
      <c r="BD131" s="501">
        <v>-104120.537</v>
      </c>
      <c r="BE131" s="501"/>
      <c r="BF131" s="501">
        <v>0</v>
      </c>
      <c r="BG131" s="501">
        <v>0</v>
      </c>
      <c r="BH131" s="501">
        <v>0</v>
      </c>
      <c r="BI131" s="503" t="s">
        <v>596</v>
      </c>
      <c r="BJ131" s="501">
        <v>-6700.7269999999999</v>
      </c>
      <c r="BK131" s="501">
        <v>0</v>
      </c>
      <c r="BL131" s="501">
        <v>-6700.7269999999999</v>
      </c>
      <c r="BM131" s="501"/>
      <c r="BN131" s="501">
        <v>-29351.348999999998</v>
      </c>
      <c r="BO131" s="501">
        <v>0</v>
      </c>
      <c r="BP131" s="501">
        <v>-29351.348999999998</v>
      </c>
      <c r="BQ131" s="501"/>
      <c r="BR131" s="501">
        <v>2840357.2650000001</v>
      </c>
      <c r="BS131" s="501">
        <v>0</v>
      </c>
      <c r="BT131" s="501">
        <v>2840357.2650000001</v>
      </c>
      <c r="BU131" s="503" t="s">
        <v>596</v>
      </c>
      <c r="BV131" s="501">
        <v>658296.277</v>
      </c>
      <c r="BW131" s="501">
        <v>714263.20499999996</v>
      </c>
      <c r="BX131" s="501">
        <v>1372559.483</v>
      </c>
      <c r="BY131" s="501"/>
      <c r="BZ131" s="501">
        <v>2126094.0410000002</v>
      </c>
      <c r="CA131" s="501">
        <v>714263.20499999996</v>
      </c>
      <c r="CB131" s="501">
        <v>2840357.2470000004</v>
      </c>
    </row>
    <row r="132" spans="1:80" s="499" customFormat="1" ht="8.25" customHeight="1">
      <c r="A132" s="503" t="s">
        <v>597</v>
      </c>
      <c r="B132" s="501">
        <v>640246.86800000002</v>
      </c>
      <c r="C132" s="501">
        <v>0</v>
      </c>
      <c r="D132" s="501">
        <v>640246.86800000002</v>
      </c>
      <c r="E132" s="501"/>
      <c r="F132" s="501">
        <v>2187.087</v>
      </c>
      <c r="G132" s="501">
        <v>0</v>
      </c>
      <c r="H132" s="501">
        <v>2187.087</v>
      </c>
      <c r="I132" s="501"/>
      <c r="J132" s="501">
        <v>2110271.4360000002</v>
      </c>
      <c r="K132" s="501">
        <v>0</v>
      </c>
      <c r="L132" s="501">
        <v>2110271.4360000002</v>
      </c>
      <c r="M132" s="503" t="s">
        <v>597</v>
      </c>
      <c r="N132" s="501">
        <v>-29713.945</v>
      </c>
      <c r="O132" s="501">
        <v>0</v>
      </c>
      <c r="P132" s="501">
        <v>-29713.945</v>
      </c>
      <c r="Q132" s="501"/>
      <c r="R132" s="501">
        <v>71513.099000000002</v>
      </c>
      <c r="S132" s="501">
        <v>0</v>
      </c>
      <c r="T132" s="501">
        <v>71513.099000000002</v>
      </c>
      <c r="U132" s="501"/>
      <c r="V132" s="501">
        <v>72890.581000000006</v>
      </c>
      <c r="W132" s="501">
        <v>0</v>
      </c>
      <c r="X132" s="501">
        <v>72890.581000000006</v>
      </c>
      <c r="Y132" s="503" t="s">
        <v>597</v>
      </c>
      <c r="Z132" s="501">
        <v>157339.003</v>
      </c>
      <c r="AA132" s="501">
        <v>0</v>
      </c>
      <c r="AB132" s="501">
        <v>157339.003</v>
      </c>
      <c r="AC132" s="501"/>
      <c r="AD132" s="501">
        <v>222275.87700000001</v>
      </c>
      <c r="AE132" s="501">
        <v>0</v>
      </c>
      <c r="AF132" s="501">
        <v>222275.87700000001</v>
      </c>
      <c r="AG132" s="501"/>
      <c r="AH132" s="501">
        <v>121917.649</v>
      </c>
      <c r="AI132" s="501">
        <v>0</v>
      </c>
      <c r="AJ132" s="501">
        <v>121917.649</v>
      </c>
      <c r="AK132" s="503" t="s">
        <v>597</v>
      </c>
      <c r="AL132" s="501">
        <v>15867.741</v>
      </c>
      <c r="AM132" s="501">
        <v>0</v>
      </c>
      <c r="AN132" s="501">
        <v>15867.741</v>
      </c>
      <c r="AO132" s="501"/>
      <c r="AP132" s="501">
        <v>7685.1149999999998</v>
      </c>
      <c r="AQ132" s="501">
        <v>0</v>
      </c>
      <c r="AR132" s="501">
        <v>7685.1149999999998</v>
      </c>
      <c r="AS132" s="501"/>
      <c r="AT132" s="501">
        <v>108675.2</v>
      </c>
      <c r="AU132" s="501">
        <v>0</v>
      </c>
      <c r="AV132" s="501">
        <v>108675.2</v>
      </c>
      <c r="AW132" s="503" t="s">
        <v>597</v>
      </c>
      <c r="AX132" s="501">
        <v>-25679.624</v>
      </c>
      <c r="AY132" s="501">
        <v>0</v>
      </c>
      <c r="AZ132" s="501">
        <v>-25679.624</v>
      </c>
      <c r="BA132" s="501"/>
      <c r="BB132" s="501">
        <v>510.798</v>
      </c>
      <c r="BC132" s="501">
        <v>0</v>
      </c>
      <c r="BD132" s="501">
        <v>510.798</v>
      </c>
      <c r="BE132" s="501"/>
      <c r="BF132" s="501">
        <v>14743.958000000001</v>
      </c>
      <c r="BG132" s="501">
        <v>0</v>
      </c>
      <c r="BH132" s="501">
        <v>14743.958000000001</v>
      </c>
      <c r="BI132" s="503" t="s">
        <v>597</v>
      </c>
      <c r="BJ132" s="501">
        <v>15306.416999999999</v>
      </c>
      <c r="BK132" s="501">
        <v>0</v>
      </c>
      <c r="BL132" s="501">
        <v>15306.416999999999</v>
      </c>
      <c r="BM132" s="501"/>
      <c r="BN132" s="501">
        <v>7580.4279999999999</v>
      </c>
      <c r="BO132" s="501">
        <v>0</v>
      </c>
      <c r="BP132" s="501">
        <v>7580.4279999999999</v>
      </c>
      <c r="BQ132" s="501"/>
      <c r="BR132" s="501">
        <v>3513617.6880000005</v>
      </c>
      <c r="BS132" s="501">
        <v>0</v>
      </c>
      <c r="BT132" s="501">
        <v>3513617.6880000005</v>
      </c>
      <c r="BU132" s="503" t="s">
        <v>597</v>
      </c>
      <c r="BV132" s="501">
        <v>2110271.4360000002</v>
      </c>
      <c r="BW132" s="501">
        <v>0</v>
      </c>
      <c r="BX132" s="501">
        <v>2110271.4360000002</v>
      </c>
      <c r="BY132" s="501"/>
      <c r="BZ132" s="501">
        <v>3513617.6880000005</v>
      </c>
      <c r="CA132" s="501">
        <v>0</v>
      </c>
      <c r="CB132" s="501">
        <v>3513617.6880000005</v>
      </c>
    </row>
    <row r="133" spans="1:80" s="35" customFormat="1" ht="3" customHeight="1">
      <c r="A133" s="503"/>
      <c r="B133" s="501"/>
      <c r="C133" s="501"/>
      <c r="D133" s="501"/>
      <c r="E133" s="501"/>
      <c r="F133" s="501"/>
      <c r="G133" s="501"/>
      <c r="H133" s="501"/>
      <c r="I133" s="501"/>
      <c r="J133" s="501"/>
      <c r="K133" s="501"/>
      <c r="L133" s="501"/>
      <c r="M133" s="503"/>
      <c r="N133" s="501"/>
      <c r="O133" s="501"/>
      <c r="P133" s="501"/>
      <c r="Q133" s="501"/>
      <c r="R133" s="501"/>
      <c r="S133" s="501"/>
      <c r="T133" s="501"/>
      <c r="U133" s="501"/>
      <c r="V133" s="501"/>
      <c r="W133" s="501"/>
      <c r="X133" s="501"/>
      <c r="Y133" s="503"/>
      <c r="Z133" s="501"/>
      <c r="AA133" s="501"/>
      <c r="AB133" s="501"/>
      <c r="AC133" s="501"/>
      <c r="AD133" s="501"/>
      <c r="AE133" s="501"/>
      <c r="AF133" s="501"/>
      <c r="AG133" s="501"/>
      <c r="AH133" s="501"/>
      <c r="AI133" s="501"/>
      <c r="AJ133" s="501"/>
      <c r="AK133" s="503"/>
      <c r="AL133" s="501"/>
      <c r="AM133" s="501"/>
      <c r="AN133" s="501"/>
      <c r="AO133" s="501"/>
      <c r="AP133" s="501"/>
      <c r="AQ133" s="501"/>
      <c r="AR133" s="501"/>
      <c r="AS133" s="501"/>
      <c r="AT133" s="501"/>
      <c r="AU133" s="501"/>
      <c r="AV133" s="501"/>
      <c r="AW133" s="503"/>
      <c r="AX133" s="501"/>
      <c r="AY133" s="501"/>
      <c r="AZ133" s="501"/>
      <c r="BA133" s="501"/>
      <c r="BB133" s="501"/>
      <c r="BC133" s="501"/>
      <c r="BD133" s="501"/>
      <c r="BE133" s="501"/>
      <c r="BF133" s="501"/>
      <c r="BG133" s="501"/>
      <c r="BH133" s="501"/>
      <c r="BI133" s="503"/>
      <c r="BJ133" s="501"/>
      <c r="BK133" s="501"/>
      <c r="BL133" s="501"/>
      <c r="BM133" s="501"/>
      <c r="BN133" s="501"/>
      <c r="BO133" s="501"/>
      <c r="BP133" s="501"/>
      <c r="BQ133" s="501"/>
      <c r="BR133" s="501"/>
      <c r="BS133" s="501"/>
      <c r="BT133" s="501"/>
      <c r="BU133" s="503"/>
      <c r="BV133" s="501"/>
      <c r="BW133" s="501"/>
      <c r="BX133" s="501"/>
      <c r="BY133" s="501"/>
      <c r="BZ133" s="501"/>
      <c r="CA133" s="501"/>
      <c r="CB133" s="501"/>
    </row>
    <row r="134" spans="1:80" s="499" customFormat="1" ht="8.25" customHeight="1">
      <c r="A134" s="496" t="s">
        <v>598</v>
      </c>
      <c r="B134" s="505">
        <v>67205166.844999999</v>
      </c>
      <c r="C134" s="505">
        <v>36281888.166000001</v>
      </c>
      <c r="D134" s="505">
        <v>103487055.01199999</v>
      </c>
      <c r="E134" s="497"/>
      <c r="F134" s="505">
        <v>1909436.9480000001</v>
      </c>
      <c r="G134" s="505">
        <v>315975.239</v>
      </c>
      <c r="H134" s="505">
        <v>2225412.1869999999</v>
      </c>
      <c r="I134" s="505"/>
      <c r="J134" s="505">
        <v>113075208.697</v>
      </c>
      <c r="K134" s="505">
        <v>71976624.607999995</v>
      </c>
      <c r="L134" s="505">
        <v>185051833.30500001</v>
      </c>
      <c r="M134" s="496" t="s">
        <v>598</v>
      </c>
      <c r="N134" s="505">
        <v>8087862.6600000001</v>
      </c>
      <c r="O134" s="505">
        <v>2625461.7030000002</v>
      </c>
      <c r="P134" s="505">
        <v>10713324.364</v>
      </c>
      <c r="Q134" s="497"/>
      <c r="R134" s="505">
        <v>13393478.801999999</v>
      </c>
      <c r="S134" s="505">
        <v>7964315.2580000004</v>
      </c>
      <c r="T134" s="505">
        <v>21357794.059999999</v>
      </c>
      <c r="U134" s="505"/>
      <c r="V134" s="505">
        <v>44443200.923</v>
      </c>
      <c r="W134" s="505">
        <v>25594345.284000002</v>
      </c>
      <c r="X134" s="505">
        <v>70037546.208000004</v>
      </c>
      <c r="Y134" s="496" t="s">
        <v>598</v>
      </c>
      <c r="Z134" s="505">
        <v>5903837.54</v>
      </c>
      <c r="AA134" s="505">
        <v>2762132.0920000002</v>
      </c>
      <c r="AB134" s="505">
        <v>8665969.6319999993</v>
      </c>
      <c r="AC134" s="497"/>
      <c r="AD134" s="505">
        <v>46117318.685000002</v>
      </c>
      <c r="AE134" s="505">
        <v>22834645.545000002</v>
      </c>
      <c r="AF134" s="505">
        <v>68951964.230000004</v>
      </c>
      <c r="AG134" s="505"/>
      <c r="AH134" s="505">
        <v>16020618.314999999</v>
      </c>
      <c r="AI134" s="505">
        <v>1011444.186</v>
      </c>
      <c r="AJ134" s="505">
        <v>17032062.500999998</v>
      </c>
      <c r="AK134" s="496" t="s">
        <v>598</v>
      </c>
      <c r="AL134" s="505">
        <v>4573927.4689999996</v>
      </c>
      <c r="AM134" s="505">
        <v>891925.8</v>
      </c>
      <c r="AN134" s="505">
        <v>5465853.2690000003</v>
      </c>
      <c r="AO134" s="497"/>
      <c r="AP134" s="505">
        <v>3936684.8480000002</v>
      </c>
      <c r="AQ134" s="505">
        <v>500607.89199999999</v>
      </c>
      <c r="AR134" s="505">
        <v>4437292.7410000004</v>
      </c>
      <c r="AS134" s="505"/>
      <c r="AT134" s="505">
        <v>4890185.1529999999</v>
      </c>
      <c r="AU134" s="505">
        <v>5444692.1809999999</v>
      </c>
      <c r="AV134" s="505">
        <v>10334877.335000001</v>
      </c>
      <c r="AW134" s="496" t="s">
        <v>598</v>
      </c>
      <c r="AX134" s="505">
        <v>1892551.324</v>
      </c>
      <c r="AY134" s="505">
        <v>20404.958999999999</v>
      </c>
      <c r="AZ134" s="505">
        <v>1912956.2830000001</v>
      </c>
      <c r="BA134" s="497"/>
      <c r="BB134" s="505">
        <v>1144159.6329999999</v>
      </c>
      <c r="BC134" s="505">
        <v>139376.867</v>
      </c>
      <c r="BD134" s="505">
        <v>1283536.5009999999</v>
      </c>
      <c r="BE134" s="505"/>
      <c r="BF134" s="505">
        <v>766790.92299999995</v>
      </c>
      <c r="BG134" s="505">
        <v>2178766.8650000002</v>
      </c>
      <c r="BH134" s="505">
        <v>2945557.7889999999</v>
      </c>
      <c r="BI134" s="496" t="s">
        <v>598</v>
      </c>
      <c r="BJ134" s="505">
        <v>407225.674</v>
      </c>
      <c r="BK134" s="505">
        <v>2487512.5210000002</v>
      </c>
      <c r="BL134" s="505">
        <v>2894738.196</v>
      </c>
      <c r="BM134" s="505"/>
      <c r="BN134" s="505">
        <v>1234402.99</v>
      </c>
      <c r="BO134" s="505">
        <v>557315.15599999996</v>
      </c>
      <c r="BP134" s="505">
        <v>1791718.1459999999</v>
      </c>
      <c r="BQ134" s="505"/>
      <c r="BR134" s="505">
        <v>335002057.42900002</v>
      </c>
      <c r="BS134" s="505">
        <v>183587434.32199997</v>
      </c>
      <c r="BT134" s="505">
        <v>518589491.75899994</v>
      </c>
      <c r="BU134" s="496" t="s">
        <v>598</v>
      </c>
      <c r="BV134" s="505">
        <v>112360945.473</v>
      </c>
      <c r="BW134" s="505">
        <v>74094045.063999996</v>
      </c>
      <c r="BX134" s="505">
        <v>186454990.53799999</v>
      </c>
      <c r="BY134" s="505"/>
      <c r="BZ134" s="505">
        <v>334287794.20500004</v>
      </c>
      <c r="CA134" s="505">
        <v>185704854.77799997</v>
      </c>
      <c r="CB134" s="505">
        <v>519992648.99199992</v>
      </c>
    </row>
    <row r="135" spans="1:80" s="35" customFormat="1" ht="2.85" customHeight="1">
      <c r="A135" s="511"/>
      <c r="B135" s="512"/>
      <c r="C135" s="512"/>
      <c r="D135" s="512"/>
      <c r="E135" s="512"/>
      <c r="F135" s="512"/>
      <c r="G135" s="512"/>
      <c r="H135" s="512"/>
      <c r="I135" s="512"/>
      <c r="J135" s="512"/>
      <c r="K135" s="512"/>
      <c r="L135" s="512"/>
      <c r="M135" s="511"/>
      <c r="N135" s="512"/>
      <c r="O135" s="512"/>
      <c r="P135" s="512"/>
      <c r="Q135" s="512"/>
      <c r="R135" s="512"/>
      <c r="S135" s="512"/>
      <c r="T135" s="512"/>
      <c r="U135" s="512"/>
      <c r="V135" s="512"/>
      <c r="W135" s="512"/>
      <c r="X135" s="512"/>
      <c r="Y135" s="511"/>
      <c r="Z135" s="512"/>
      <c r="AA135" s="512"/>
      <c r="AB135" s="512"/>
      <c r="AC135" s="512"/>
      <c r="AD135" s="512"/>
      <c r="AE135" s="512"/>
      <c r="AF135" s="512"/>
      <c r="AG135" s="512"/>
      <c r="AH135" s="512"/>
      <c r="AI135" s="512"/>
      <c r="AJ135" s="512"/>
      <c r="AK135" s="511"/>
      <c r="AL135" s="512"/>
      <c r="AM135" s="512"/>
      <c r="AN135" s="512"/>
      <c r="AO135" s="512"/>
      <c r="AP135" s="512"/>
      <c r="AQ135" s="512"/>
      <c r="AR135" s="512"/>
      <c r="AS135" s="512"/>
      <c r="AT135" s="512"/>
      <c r="AU135" s="512"/>
      <c r="AV135" s="512"/>
      <c r="AW135" s="511"/>
      <c r="AX135" s="512"/>
      <c r="AY135" s="512"/>
      <c r="AZ135" s="512"/>
      <c r="BA135" s="512"/>
      <c r="BB135" s="512"/>
      <c r="BC135" s="512"/>
      <c r="BD135" s="512"/>
      <c r="BE135" s="512"/>
      <c r="BF135" s="512"/>
      <c r="BG135" s="512"/>
      <c r="BH135" s="512"/>
      <c r="BI135" s="511"/>
      <c r="BJ135" s="512"/>
      <c r="BK135" s="512"/>
      <c r="BL135" s="512"/>
      <c r="BM135" s="512"/>
      <c r="BN135" s="512"/>
      <c r="BO135" s="512"/>
      <c r="BP135" s="512"/>
      <c r="BQ135" s="512"/>
      <c r="BR135" s="512"/>
      <c r="BS135" s="512"/>
      <c r="BT135" s="512"/>
      <c r="BU135" s="511"/>
      <c r="BV135" s="512"/>
      <c r="BW135" s="512"/>
      <c r="BX135" s="512"/>
      <c r="BY135" s="512"/>
      <c r="BZ135" s="512"/>
      <c r="CA135" s="512"/>
      <c r="CB135" s="512"/>
    </row>
    <row r="136" spans="1:80" s="499" customFormat="1" ht="10.5" customHeight="1">
      <c r="A136" s="496" t="s">
        <v>599</v>
      </c>
      <c r="B136" s="497">
        <v>21585321.662999999</v>
      </c>
      <c r="C136" s="497">
        <v>69880253.071999997</v>
      </c>
      <c r="D136" s="497">
        <v>91465574.734999999</v>
      </c>
      <c r="E136" s="497"/>
      <c r="F136" s="497">
        <v>95261.623000000007</v>
      </c>
      <c r="G136" s="497">
        <v>149436.45000000001</v>
      </c>
      <c r="H136" s="497">
        <v>244698.07399999999</v>
      </c>
      <c r="I136" s="497"/>
      <c r="J136" s="497">
        <v>23311334.796999998</v>
      </c>
      <c r="K136" s="497">
        <v>120722190.98</v>
      </c>
      <c r="L136" s="497">
        <v>144033525.778</v>
      </c>
      <c r="M136" s="496" t="s">
        <v>599</v>
      </c>
      <c r="N136" s="497">
        <v>743681.39</v>
      </c>
      <c r="O136" s="497">
        <v>6666771.2510000002</v>
      </c>
      <c r="P136" s="497">
        <v>7410452.6409999998</v>
      </c>
      <c r="Q136" s="497"/>
      <c r="R136" s="497">
        <v>1921160.6810000001</v>
      </c>
      <c r="S136" s="497">
        <v>18374100.241999999</v>
      </c>
      <c r="T136" s="497">
        <v>20295260.923</v>
      </c>
      <c r="U136" s="497"/>
      <c r="V136" s="497">
        <v>19792847.263</v>
      </c>
      <c r="W136" s="497">
        <v>52371107.660999998</v>
      </c>
      <c r="X136" s="497">
        <v>72163954.923999995</v>
      </c>
      <c r="Y136" s="496" t="s">
        <v>599</v>
      </c>
      <c r="Z136" s="497">
        <v>671227.09600000002</v>
      </c>
      <c r="AA136" s="497">
        <v>18324450.811000001</v>
      </c>
      <c r="AB136" s="497">
        <v>18995677.908</v>
      </c>
      <c r="AC136" s="497"/>
      <c r="AD136" s="497">
        <v>13578728.23</v>
      </c>
      <c r="AE136" s="497">
        <v>13625307.251</v>
      </c>
      <c r="AF136" s="497">
        <v>27204035.482000001</v>
      </c>
      <c r="AG136" s="497"/>
      <c r="AH136" s="497">
        <v>4079883.8739999998</v>
      </c>
      <c r="AI136" s="497">
        <v>2736031.0389999999</v>
      </c>
      <c r="AJ136" s="497">
        <v>6815914.9129999997</v>
      </c>
      <c r="AK136" s="496" t="s">
        <v>599</v>
      </c>
      <c r="AL136" s="497">
        <v>170158.641</v>
      </c>
      <c r="AM136" s="497">
        <v>655276.35499999998</v>
      </c>
      <c r="AN136" s="497">
        <v>825434.99699999997</v>
      </c>
      <c r="AO136" s="497"/>
      <c r="AP136" s="497">
        <v>5708752.7319999998</v>
      </c>
      <c r="AQ136" s="497">
        <v>946259.74800000002</v>
      </c>
      <c r="AR136" s="497">
        <v>6655012.4800000004</v>
      </c>
      <c r="AS136" s="497"/>
      <c r="AT136" s="497">
        <v>8634113.6620000005</v>
      </c>
      <c r="AU136" s="497">
        <v>16720102.414000001</v>
      </c>
      <c r="AV136" s="497">
        <v>25354216.076000001</v>
      </c>
      <c r="AW136" s="496" t="s">
        <v>599</v>
      </c>
      <c r="AX136" s="497">
        <v>3666952.9019999998</v>
      </c>
      <c r="AY136" s="497">
        <v>0</v>
      </c>
      <c r="AZ136" s="497">
        <v>3666952.9019999998</v>
      </c>
      <c r="BA136" s="497"/>
      <c r="BB136" s="497">
        <v>2939.183</v>
      </c>
      <c r="BC136" s="497">
        <v>2468.15</v>
      </c>
      <c r="BD136" s="497">
        <v>5407.3329999999996</v>
      </c>
      <c r="BE136" s="497"/>
      <c r="BF136" s="497">
        <v>871031.473</v>
      </c>
      <c r="BG136" s="497">
        <v>1123889.72</v>
      </c>
      <c r="BH136" s="497">
        <v>1994921.193</v>
      </c>
      <c r="BI136" s="496" t="s">
        <v>599</v>
      </c>
      <c r="BJ136" s="497">
        <v>698267.95700000005</v>
      </c>
      <c r="BK136" s="497">
        <v>118273.686</v>
      </c>
      <c r="BL136" s="497">
        <v>816541.64399999997</v>
      </c>
      <c r="BM136" s="497"/>
      <c r="BN136" s="497">
        <v>0</v>
      </c>
      <c r="BO136" s="497">
        <v>5962288.0410000002</v>
      </c>
      <c r="BP136" s="497">
        <v>5962288.0410000002</v>
      </c>
      <c r="BQ136" s="497"/>
      <c r="BR136" s="497">
        <v>105531663.167</v>
      </c>
      <c r="BS136" s="497">
        <v>328378206.87099999</v>
      </c>
      <c r="BT136" s="497">
        <v>433909870.04400003</v>
      </c>
      <c r="BU136" s="496" t="s">
        <v>599</v>
      </c>
      <c r="BV136" s="497">
        <v>23311334.796999998</v>
      </c>
      <c r="BW136" s="497">
        <v>120726897.52599999</v>
      </c>
      <c r="BX136" s="497">
        <v>144038232.324</v>
      </c>
      <c r="BY136" s="497"/>
      <c r="BZ136" s="497">
        <v>105531663.167</v>
      </c>
      <c r="CA136" s="497">
        <v>328382913.41699994</v>
      </c>
      <c r="CB136" s="497">
        <v>433914576.59000003</v>
      </c>
    </row>
    <row r="137" spans="1:80" s="499" customFormat="1" ht="8.25" customHeight="1">
      <c r="A137" s="503" t="s">
        <v>600</v>
      </c>
      <c r="B137" s="501">
        <v>7816133.7070000004</v>
      </c>
      <c r="C137" s="501">
        <v>10628391.294</v>
      </c>
      <c r="D137" s="501">
        <v>18444525.002</v>
      </c>
      <c r="E137" s="501"/>
      <c r="F137" s="501">
        <v>95261.623000000007</v>
      </c>
      <c r="G137" s="501">
        <v>8539.8520000000008</v>
      </c>
      <c r="H137" s="501">
        <v>103801.476</v>
      </c>
      <c r="I137" s="501"/>
      <c r="J137" s="501">
        <v>4677329.3339999998</v>
      </c>
      <c r="K137" s="501">
        <v>14907362.261</v>
      </c>
      <c r="L137" s="501">
        <v>19584691.594999999</v>
      </c>
      <c r="M137" s="503" t="s">
        <v>600</v>
      </c>
      <c r="N137" s="501">
        <v>599052.603</v>
      </c>
      <c r="O137" s="501">
        <v>349940.45</v>
      </c>
      <c r="P137" s="501">
        <v>948993.054</v>
      </c>
      <c r="Q137" s="501"/>
      <c r="R137" s="501">
        <v>1164118.642</v>
      </c>
      <c r="S137" s="501">
        <v>1451699.2439999999</v>
      </c>
      <c r="T137" s="501">
        <v>2615817.8859999999</v>
      </c>
      <c r="U137" s="501"/>
      <c r="V137" s="501">
        <v>2851080.7749999999</v>
      </c>
      <c r="W137" s="501">
        <v>5718230.7300000004</v>
      </c>
      <c r="X137" s="501">
        <v>8569311.5059999991</v>
      </c>
      <c r="Y137" s="503" t="s">
        <v>600</v>
      </c>
      <c r="Z137" s="501">
        <v>404541.98</v>
      </c>
      <c r="AA137" s="501">
        <v>1124669.6229999999</v>
      </c>
      <c r="AB137" s="501">
        <v>1529211.6040000001</v>
      </c>
      <c r="AC137" s="501"/>
      <c r="AD137" s="501">
        <v>1903066.446</v>
      </c>
      <c r="AE137" s="501">
        <v>2837755.909</v>
      </c>
      <c r="AF137" s="501">
        <v>4740822.3559999997</v>
      </c>
      <c r="AG137" s="501"/>
      <c r="AH137" s="501">
        <v>1500</v>
      </c>
      <c r="AI137" s="501">
        <v>0</v>
      </c>
      <c r="AJ137" s="501">
        <v>1500</v>
      </c>
      <c r="AK137" s="503" t="s">
        <v>600</v>
      </c>
      <c r="AL137" s="501">
        <v>169908.236</v>
      </c>
      <c r="AM137" s="501">
        <v>134911.94200000001</v>
      </c>
      <c r="AN137" s="501">
        <v>304820.179</v>
      </c>
      <c r="AO137" s="501"/>
      <c r="AP137" s="501">
        <v>45670.86</v>
      </c>
      <c r="AQ137" s="501">
        <v>0</v>
      </c>
      <c r="AR137" s="501">
        <v>45670.86</v>
      </c>
      <c r="AS137" s="501"/>
      <c r="AT137" s="501">
        <v>903107.71799999999</v>
      </c>
      <c r="AU137" s="501">
        <v>1594484.743</v>
      </c>
      <c r="AV137" s="501">
        <v>2497592.4610000001</v>
      </c>
      <c r="AW137" s="503" t="s">
        <v>600</v>
      </c>
      <c r="AX137" s="501">
        <v>0</v>
      </c>
      <c r="AY137" s="501">
        <v>0</v>
      </c>
      <c r="AZ137" s="501">
        <v>0</v>
      </c>
      <c r="BA137" s="501"/>
      <c r="BB137" s="501">
        <v>2939.183</v>
      </c>
      <c r="BC137" s="501">
        <v>2468.15</v>
      </c>
      <c r="BD137" s="501">
        <v>5407.3329999999996</v>
      </c>
      <c r="BE137" s="501"/>
      <c r="BF137" s="501">
        <v>868629.76399999997</v>
      </c>
      <c r="BG137" s="501">
        <v>566745.61</v>
      </c>
      <c r="BH137" s="501">
        <v>1435375.375</v>
      </c>
      <c r="BI137" s="503" t="s">
        <v>600</v>
      </c>
      <c r="BJ137" s="501">
        <v>698267.95700000005</v>
      </c>
      <c r="BK137" s="501">
        <v>118273.686</v>
      </c>
      <c r="BL137" s="501">
        <v>816541.64399999997</v>
      </c>
      <c r="BM137" s="501"/>
      <c r="BN137" s="501">
        <v>0</v>
      </c>
      <c r="BO137" s="501">
        <v>22753.876</v>
      </c>
      <c r="BP137" s="501">
        <v>22753.876</v>
      </c>
      <c r="BQ137" s="501"/>
      <c r="BR137" s="501">
        <v>22200608.827999994</v>
      </c>
      <c r="BS137" s="501">
        <v>39466227.369999997</v>
      </c>
      <c r="BT137" s="501">
        <v>61666836.206999995</v>
      </c>
      <c r="BU137" s="503" t="s">
        <v>600</v>
      </c>
      <c r="BV137" s="501">
        <v>4677329.3339999998</v>
      </c>
      <c r="BW137" s="501">
        <v>14912068.807</v>
      </c>
      <c r="BX137" s="501">
        <v>19589398.140999999</v>
      </c>
      <c r="BY137" s="501"/>
      <c r="BZ137" s="501">
        <v>22200608.827999994</v>
      </c>
      <c r="CA137" s="501">
        <v>39470933.915999994</v>
      </c>
      <c r="CB137" s="501">
        <v>61671542.752999991</v>
      </c>
    </row>
    <row r="138" spans="1:80" s="499" customFormat="1" ht="8.25" customHeight="1">
      <c r="A138" s="503" t="s">
        <v>601</v>
      </c>
      <c r="B138" s="501">
        <v>13661928.062000001</v>
      </c>
      <c r="C138" s="501">
        <v>4644012.699</v>
      </c>
      <c r="D138" s="501">
        <v>18305940.761</v>
      </c>
      <c r="E138" s="501"/>
      <c r="F138" s="501">
        <v>0</v>
      </c>
      <c r="G138" s="501">
        <v>140896.59700000001</v>
      </c>
      <c r="H138" s="501">
        <v>140896.59700000001</v>
      </c>
      <c r="I138" s="501"/>
      <c r="J138" s="501">
        <v>18616007.785999998</v>
      </c>
      <c r="K138" s="501">
        <v>55607481.233999997</v>
      </c>
      <c r="L138" s="501">
        <v>74223489.019999996</v>
      </c>
      <c r="M138" s="503" t="s">
        <v>601</v>
      </c>
      <c r="N138" s="501">
        <v>144628.78599999999</v>
      </c>
      <c r="O138" s="501">
        <v>6316830.7999999998</v>
      </c>
      <c r="P138" s="501">
        <v>6461459.5870000003</v>
      </c>
      <c r="Q138" s="501"/>
      <c r="R138" s="501">
        <v>757042.03899999999</v>
      </c>
      <c r="S138" s="501">
        <v>6115286.2280000001</v>
      </c>
      <c r="T138" s="501">
        <v>6872328.267</v>
      </c>
      <c r="U138" s="501"/>
      <c r="V138" s="501">
        <v>3746525.5780000002</v>
      </c>
      <c r="W138" s="501">
        <v>21363119.408</v>
      </c>
      <c r="X138" s="501">
        <v>25109644.986000001</v>
      </c>
      <c r="Y138" s="503" t="s">
        <v>601</v>
      </c>
      <c r="Z138" s="501">
        <v>266685.11499999999</v>
      </c>
      <c r="AA138" s="501">
        <v>179690.10500000001</v>
      </c>
      <c r="AB138" s="501">
        <v>446375.22100000002</v>
      </c>
      <c r="AC138" s="501"/>
      <c r="AD138" s="501">
        <v>11477784.979</v>
      </c>
      <c r="AE138" s="501">
        <v>1744447.1610000001</v>
      </c>
      <c r="AF138" s="501">
        <v>13222232.141000001</v>
      </c>
      <c r="AG138" s="501"/>
      <c r="AH138" s="501">
        <v>4078189.55</v>
      </c>
      <c r="AI138" s="501">
        <v>0</v>
      </c>
      <c r="AJ138" s="501">
        <v>4078189.55</v>
      </c>
      <c r="AK138" s="503" t="s">
        <v>601</v>
      </c>
      <c r="AL138" s="501">
        <v>250.405</v>
      </c>
      <c r="AM138" s="501">
        <v>60280.453999999998</v>
      </c>
      <c r="AN138" s="501">
        <v>60530.858999999997</v>
      </c>
      <c r="AO138" s="501"/>
      <c r="AP138" s="501">
        <v>5663081.8720000004</v>
      </c>
      <c r="AQ138" s="501">
        <v>0</v>
      </c>
      <c r="AR138" s="501">
        <v>5663081.8720000004</v>
      </c>
      <c r="AS138" s="501"/>
      <c r="AT138" s="501">
        <v>0</v>
      </c>
      <c r="AU138" s="501">
        <v>1531298.797</v>
      </c>
      <c r="AV138" s="501">
        <v>1531298.797</v>
      </c>
      <c r="AW138" s="503" t="s">
        <v>601</v>
      </c>
      <c r="AX138" s="501">
        <v>3666952.9019999998</v>
      </c>
      <c r="AY138" s="501">
        <v>0</v>
      </c>
      <c r="AZ138" s="501">
        <v>3666952.9019999998</v>
      </c>
      <c r="BA138" s="501"/>
      <c r="BB138" s="501">
        <v>0</v>
      </c>
      <c r="BC138" s="501">
        <v>0</v>
      </c>
      <c r="BD138" s="501">
        <v>0</v>
      </c>
      <c r="BE138" s="501"/>
      <c r="BF138" s="501">
        <v>2401.7080000000001</v>
      </c>
      <c r="BG138" s="501">
        <v>542192.10900000005</v>
      </c>
      <c r="BH138" s="501">
        <v>544593.81799999997</v>
      </c>
      <c r="BI138" s="503" t="s">
        <v>601</v>
      </c>
      <c r="BJ138" s="501">
        <v>0</v>
      </c>
      <c r="BK138" s="501">
        <v>0</v>
      </c>
      <c r="BL138" s="501">
        <v>0</v>
      </c>
      <c r="BM138" s="501"/>
      <c r="BN138" s="501">
        <v>0</v>
      </c>
      <c r="BO138" s="501">
        <v>455623.61</v>
      </c>
      <c r="BP138" s="501">
        <v>455623.61</v>
      </c>
      <c r="BQ138" s="501"/>
      <c r="BR138" s="501">
        <v>62081478.781999998</v>
      </c>
      <c r="BS138" s="501">
        <v>98701159.201999992</v>
      </c>
      <c r="BT138" s="501">
        <v>160782637.98800001</v>
      </c>
      <c r="BU138" s="503" t="s">
        <v>601</v>
      </c>
      <c r="BV138" s="501">
        <v>18616007.785999998</v>
      </c>
      <c r="BW138" s="501">
        <v>55607481.233999997</v>
      </c>
      <c r="BX138" s="501">
        <v>74223489.019999996</v>
      </c>
      <c r="BY138" s="501"/>
      <c r="BZ138" s="501">
        <v>62081478.781999998</v>
      </c>
      <c r="CA138" s="501">
        <v>98701159.201999992</v>
      </c>
      <c r="CB138" s="501">
        <v>160782637.98800001</v>
      </c>
    </row>
    <row r="139" spans="1:80" s="499" customFormat="1" ht="8.25" customHeight="1">
      <c r="A139" s="503" t="s">
        <v>602</v>
      </c>
      <c r="B139" s="501">
        <v>107259.893</v>
      </c>
      <c r="C139" s="501">
        <v>54601868.277999997</v>
      </c>
      <c r="D139" s="501">
        <v>54709128.170999996</v>
      </c>
      <c r="E139" s="501"/>
      <c r="F139" s="501">
        <v>0</v>
      </c>
      <c r="G139" s="501">
        <v>0</v>
      </c>
      <c r="H139" s="501">
        <v>0</v>
      </c>
      <c r="I139" s="501"/>
      <c r="J139" s="501">
        <v>0</v>
      </c>
      <c r="K139" s="501">
        <v>50205359.934</v>
      </c>
      <c r="L139" s="501">
        <v>50205359.934</v>
      </c>
      <c r="M139" s="503" t="s">
        <v>602</v>
      </c>
      <c r="N139" s="501">
        <v>0</v>
      </c>
      <c r="O139" s="501">
        <v>0</v>
      </c>
      <c r="P139" s="501">
        <v>0</v>
      </c>
      <c r="Q139" s="501"/>
      <c r="R139" s="501">
        <v>0</v>
      </c>
      <c r="S139" s="501">
        <v>10807114.768999999</v>
      </c>
      <c r="T139" s="501">
        <v>10807114.768999999</v>
      </c>
      <c r="U139" s="501"/>
      <c r="V139" s="501">
        <v>13195240.908</v>
      </c>
      <c r="W139" s="501">
        <v>25289757.522</v>
      </c>
      <c r="X139" s="501">
        <v>38484998.431000002</v>
      </c>
      <c r="Y139" s="503" t="s">
        <v>602</v>
      </c>
      <c r="Z139" s="501">
        <v>0</v>
      </c>
      <c r="AA139" s="501">
        <v>17020091.081999999</v>
      </c>
      <c r="AB139" s="501">
        <v>17020091.081999999</v>
      </c>
      <c r="AC139" s="501"/>
      <c r="AD139" s="501">
        <v>0</v>
      </c>
      <c r="AE139" s="501">
        <v>9037392.0950000007</v>
      </c>
      <c r="AF139" s="501">
        <v>9037392.0950000007</v>
      </c>
      <c r="AG139" s="501"/>
      <c r="AH139" s="501">
        <v>0</v>
      </c>
      <c r="AI139" s="501">
        <v>2736031.0389999999</v>
      </c>
      <c r="AJ139" s="501">
        <v>2736031.0389999999</v>
      </c>
      <c r="AK139" s="503" t="s">
        <v>602</v>
      </c>
      <c r="AL139" s="501">
        <v>0</v>
      </c>
      <c r="AM139" s="501">
        <v>460083.95799999998</v>
      </c>
      <c r="AN139" s="501">
        <v>460083.95799999998</v>
      </c>
      <c r="AO139" s="501"/>
      <c r="AP139" s="501">
        <v>0</v>
      </c>
      <c r="AQ139" s="501">
        <v>946259.74800000002</v>
      </c>
      <c r="AR139" s="501">
        <v>946259.74800000002</v>
      </c>
      <c r="AS139" s="501"/>
      <c r="AT139" s="501">
        <v>7731005.9440000001</v>
      </c>
      <c r="AU139" s="501">
        <v>13594318.873</v>
      </c>
      <c r="AV139" s="501">
        <v>21325324.817000002</v>
      </c>
      <c r="AW139" s="503" t="s">
        <v>602</v>
      </c>
      <c r="AX139" s="501">
        <v>0</v>
      </c>
      <c r="AY139" s="501">
        <v>0</v>
      </c>
      <c r="AZ139" s="501">
        <v>0</v>
      </c>
      <c r="BA139" s="501"/>
      <c r="BB139" s="501">
        <v>0</v>
      </c>
      <c r="BC139" s="501">
        <v>0</v>
      </c>
      <c r="BD139" s="501">
        <v>0</v>
      </c>
      <c r="BE139" s="501"/>
      <c r="BF139" s="501">
        <v>0</v>
      </c>
      <c r="BG139" s="501">
        <v>14952</v>
      </c>
      <c r="BH139" s="501">
        <v>14952</v>
      </c>
      <c r="BI139" s="503" t="s">
        <v>602</v>
      </c>
      <c r="BJ139" s="501">
        <v>0</v>
      </c>
      <c r="BK139" s="501">
        <v>0</v>
      </c>
      <c r="BL139" s="501">
        <v>0</v>
      </c>
      <c r="BM139" s="501"/>
      <c r="BN139" s="501">
        <v>0</v>
      </c>
      <c r="BO139" s="501">
        <v>5483910.5539999995</v>
      </c>
      <c r="BP139" s="501">
        <v>5483910.5539999995</v>
      </c>
      <c r="BQ139" s="501"/>
      <c r="BR139" s="501">
        <v>21033506.744999997</v>
      </c>
      <c r="BS139" s="501">
        <v>190197139.85199997</v>
      </c>
      <c r="BT139" s="501">
        <v>211230646.59799996</v>
      </c>
      <c r="BU139" s="503" t="s">
        <v>602</v>
      </c>
      <c r="BV139" s="501">
        <v>0</v>
      </c>
      <c r="BW139" s="501">
        <v>50205359.934</v>
      </c>
      <c r="BX139" s="501">
        <v>50205359.934</v>
      </c>
      <c r="BY139" s="501"/>
      <c r="BZ139" s="501">
        <v>21033506.744999997</v>
      </c>
      <c r="CA139" s="501">
        <v>190197139.852</v>
      </c>
      <c r="CB139" s="501">
        <v>211230646.59799999</v>
      </c>
    </row>
    <row r="140" spans="1:80" s="499" customFormat="1" ht="8.25" customHeight="1">
      <c r="A140" s="503" t="s">
        <v>603</v>
      </c>
      <c r="B140" s="501">
        <v>0</v>
      </c>
      <c r="C140" s="501">
        <v>5980.8</v>
      </c>
      <c r="D140" s="501">
        <v>5980.8</v>
      </c>
      <c r="E140" s="501"/>
      <c r="F140" s="501">
        <v>0</v>
      </c>
      <c r="G140" s="501">
        <v>0</v>
      </c>
      <c r="H140" s="501">
        <v>0</v>
      </c>
      <c r="I140" s="501"/>
      <c r="J140" s="501">
        <v>17997.677</v>
      </c>
      <c r="K140" s="501">
        <v>1987.55</v>
      </c>
      <c r="L140" s="501">
        <v>19985.226999999999</v>
      </c>
      <c r="M140" s="503" t="s">
        <v>603</v>
      </c>
      <c r="N140" s="501">
        <v>0</v>
      </c>
      <c r="O140" s="501">
        <v>0</v>
      </c>
      <c r="P140" s="501">
        <v>0</v>
      </c>
      <c r="Q140" s="501"/>
      <c r="R140" s="501">
        <v>0</v>
      </c>
      <c r="S140" s="501">
        <v>0</v>
      </c>
      <c r="T140" s="501">
        <v>0</v>
      </c>
      <c r="U140" s="501"/>
      <c r="V140" s="501">
        <v>0</v>
      </c>
      <c r="W140" s="501">
        <v>0</v>
      </c>
      <c r="X140" s="501">
        <v>0</v>
      </c>
      <c r="Y140" s="503" t="s">
        <v>603</v>
      </c>
      <c r="Z140" s="501">
        <v>0</v>
      </c>
      <c r="AA140" s="501">
        <v>0</v>
      </c>
      <c r="AB140" s="501">
        <v>0</v>
      </c>
      <c r="AC140" s="501"/>
      <c r="AD140" s="501">
        <v>197876.804</v>
      </c>
      <c r="AE140" s="501">
        <v>5712.085</v>
      </c>
      <c r="AF140" s="501">
        <v>203588.889</v>
      </c>
      <c r="AG140" s="501"/>
      <c r="AH140" s="501">
        <v>194.32300000000001</v>
      </c>
      <c r="AI140" s="501">
        <v>0</v>
      </c>
      <c r="AJ140" s="501">
        <v>194.32300000000001</v>
      </c>
      <c r="AK140" s="503" t="s">
        <v>603</v>
      </c>
      <c r="AL140" s="501">
        <v>0</v>
      </c>
      <c r="AM140" s="501">
        <v>0</v>
      </c>
      <c r="AN140" s="501">
        <v>0</v>
      </c>
      <c r="AO140" s="501"/>
      <c r="AP140" s="501">
        <v>0</v>
      </c>
      <c r="AQ140" s="501">
        <v>0</v>
      </c>
      <c r="AR140" s="501">
        <v>0</v>
      </c>
      <c r="AS140" s="501"/>
      <c r="AT140" s="501">
        <v>0</v>
      </c>
      <c r="AU140" s="501">
        <v>0</v>
      </c>
      <c r="AV140" s="501">
        <v>0</v>
      </c>
      <c r="AW140" s="503" t="s">
        <v>603</v>
      </c>
      <c r="AX140" s="501">
        <v>0</v>
      </c>
      <c r="AY140" s="501">
        <v>0</v>
      </c>
      <c r="AZ140" s="501">
        <v>0</v>
      </c>
      <c r="BA140" s="501"/>
      <c r="BB140" s="501">
        <v>0</v>
      </c>
      <c r="BC140" s="501">
        <v>0</v>
      </c>
      <c r="BD140" s="501">
        <v>0</v>
      </c>
      <c r="BE140" s="501"/>
      <c r="BF140" s="501">
        <v>0</v>
      </c>
      <c r="BG140" s="501">
        <v>0</v>
      </c>
      <c r="BH140" s="501">
        <v>0</v>
      </c>
      <c r="BI140" s="503" t="s">
        <v>603</v>
      </c>
      <c r="BJ140" s="501">
        <v>0</v>
      </c>
      <c r="BK140" s="501">
        <v>0</v>
      </c>
      <c r="BL140" s="501">
        <v>0</v>
      </c>
      <c r="BM140" s="501"/>
      <c r="BN140" s="501">
        <v>0</v>
      </c>
      <c r="BO140" s="501">
        <v>0</v>
      </c>
      <c r="BP140" s="501">
        <v>0</v>
      </c>
      <c r="BQ140" s="501"/>
      <c r="BR140" s="501">
        <v>216068.804</v>
      </c>
      <c r="BS140" s="501">
        <v>13680.435000000001</v>
      </c>
      <c r="BT140" s="501">
        <v>229749.239</v>
      </c>
      <c r="BU140" s="503" t="s">
        <v>603</v>
      </c>
      <c r="BV140" s="501">
        <v>17997.677</v>
      </c>
      <c r="BW140" s="501">
        <v>1987.55</v>
      </c>
      <c r="BX140" s="501">
        <v>19985.226999999999</v>
      </c>
      <c r="BY140" s="501"/>
      <c r="BZ140" s="501">
        <v>216068.804</v>
      </c>
      <c r="CA140" s="501">
        <v>13680.435000000001</v>
      </c>
      <c r="CB140" s="501">
        <v>229749.239</v>
      </c>
    </row>
    <row r="141" spans="1:80" s="7" customFormat="1" ht="6.75" customHeight="1" thickBot="1">
      <c r="A141" s="568"/>
      <c r="B141" s="568"/>
      <c r="C141" s="568"/>
      <c r="D141" s="568"/>
      <c r="E141" s="568"/>
      <c r="F141" s="568"/>
      <c r="G141" s="568"/>
      <c r="H141" s="568"/>
      <c r="I141" s="568"/>
      <c r="J141" s="568"/>
      <c r="K141" s="568"/>
      <c r="L141" s="568"/>
      <c r="M141" s="569"/>
      <c r="N141" s="569"/>
      <c r="O141" s="569"/>
      <c r="P141" s="569"/>
      <c r="Q141" s="569"/>
      <c r="R141" s="569"/>
      <c r="S141" s="569"/>
      <c r="T141" s="569"/>
      <c r="U141" s="569"/>
      <c r="V141" s="569"/>
      <c r="W141" s="569"/>
      <c r="X141" s="569"/>
      <c r="Y141" s="569"/>
      <c r="Z141" s="569"/>
      <c r="AA141" s="569"/>
      <c r="AB141" s="569"/>
      <c r="AC141" s="569"/>
      <c r="AD141" s="569"/>
      <c r="AE141" s="569"/>
      <c r="AF141" s="569"/>
      <c r="AG141" s="569"/>
      <c r="AH141" s="569"/>
      <c r="AI141" s="569"/>
      <c r="AJ141" s="569"/>
      <c r="AK141" s="569"/>
      <c r="AL141" s="569"/>
      <c r="AM141" s="569"/>
      <c r="AN141" s="569"/>
      <c r="AO141" s="569"/>
      <c r="AP141" s="569"/>
      <c r="AQ141" s="569"/>
      <c r="AR141" s="569"/>
      <c r="AS141" s="569"/>
      <c r="AT141" s="569"/>
      <c r="AU141" s="569"/>
      <c r="AV141" s="569"/>
      <c r="AW141" s="569"/>
      <c r="AX141" s="569"/>
      <c r="AY141" s="569"/>
      <c r="AZ141" s="569"/>
      <c r="BA141" s="569"/>
      <c r="BB141" s="570"/>
      <c r="BC141" s="570"/>
      <c r="BD141" s="570"/>
      <c r="BE141" s="569"/>
      <c r="BF141" s="569"/>
      <c r="BG141" s="569"/>
      <c r="BH141" s="569"/>
      <c r="BI141" s="569"/>
      <c r="BJ141" s="569"/>
      <c r="BK141" s="569"/>
      <c r="BL141" s="569"/>
      <c r="BM141" s="569"/>
      <c r="BN141" s="569"/>
      <c r="BO141" s="569"/>
      <c r="BP141" s="569"/>
      <c r="BQ141" s="569"/>
      <c r="BR141" s="569"/>
      <c r="BS141" s="569"/>
      <c r="BT141" s="569"/>
      <c r="BU141" s="569"/>
      <c r="BV141" s="569"/>
      <c r="BW141" s="569"/>
      <c r="BX141" s="569"/>
      <c r="BY141" s="569"/>
      <c r="BZ141" s="569"/>
      <c r="CA141" s="569"/>
      <c r="CB141" s="569"/>
    </row>
    <row r="142" spans="1:80" s="522" customFormat="1" ht="13.5" customHeight="1" thickTop="1">
      <c r="A142" s="571" t="s">
        <v>550</v>
      </c>
      <c r="B142" s="572"/>
      <c r="C142" s="572"/>
      <c r="D142" s="572"/>
      <c r="E142" s="518"/>
      <c r="F142" s="518"/>
      <c r="G142" s="518"/>
      <c r="H142" s="518"/>
      <c r="I142" s="518"/>
      <c r="J142" s="518"/>
      <c r="K142" s="518"/>
      <c r="L142" s="518"/>
      <c r="M142" s="519" t="s">
        <v>550</v>
      </c>
      <c r="N142" s="520"/>
      <c r="O142" s="520"/>
      <c r="P142" s="520"/>
      <c r="Q142" s="520"/>
      <c r="R142" s="520"/>
      <c r="S142" s="520"/>
      <c r="T142" s="520"/>
      <c r="U142" s="520"/>
      <c r="V142" s="520"/>
      <c r="W142" s="520"/>
      <c r="X142" s="520"/>
      <c r="Y142" s="519" t="s">
        <v>550</v>
      </c>
      <c r="Z142" s="521"/>
      <c r="AA142" s="521"/>
      <c r="AB142" s="521"/>
      <c r="AC142" s="521"/>
      <c r="AD142" s="521"/>
      <c r="AE142" s="521"/>
      <c r="AF142" s="521"/>
      <c r="AG142" s="521"/>
      <c r="AH142" s="521"/>
      <c r="AI142" s="521"/>
      <c r="AJ142" s="521"/>
      <c r="AK142" s="519" t="s">
        <v>550</v>
      </c>
      <c r="AL142" s="521"/>
      <c r="AM142" s="521"/>
      <c r="AN142" s="521"/>
      <c r="AO142" s="521"/>
      <c r="AP142" s="521"/>
      <c r="AQ142" s="521"/>
      <c r="AR142" s="521"/>
      <c r="AS142" s="521"/>
      <c r="AT142" s="521"/>
      <c r="AU142" s="521"/>
      <c r="AV142" s="521"/>
      <c r="AW142" s="519" t="s">
        <v>550</v>
      </c>
      <c r="AX142" s="519"/>
      <c r="AY142" s="519"/>
      <c r="AZ142" s="519"/>
      <c r="BA142" s="519"/>
      <c r="BB142" s="521"/>
      <c r="BC142" s="521"/>
      <c r="BD142" s="521"/>
      <c r="BE142" s="521"/>
      <c r="BF142" s="521"/>
      <c r="BG142" s="521"/>
      <c r="BH142" s="521"/>
      <c r="BI142" s="519" t="s">
        <v>550</v>
      </c>
      <c r="BJ142" s="521"/>
      <c r="BK142" s="521"/>
      <c r="BL142" s="521"/>
      <c r="BM142" s="521"/>
      <c r="BN142" s="521"/>
      <c r="BO142" s="521"/>
      <c r="BP142" s="521"/>
      <c r="BQ142" s="521"/>
      <c r="BR142" s="519"/>
      <c r="BS142" s="519"/>
      <c r="BT142" s="519"/>
      <c r="BU142" s="519" t="s">
        <v>550</v>
      </c>
      <c r="BV142" s="519"/>
      <c r="BW142" s="519"/>
      <c r="BX142" s="519"/>
      <c r="BY142" s="519"/>
      <c r="BZ142" s="519"/>
      <c r="CA142" s="519"/>
      <c r="CB142" s="519"/>
    </row>
    <row r="143" spans="1:80" s="522" customFormat="1" ht="13.5" customHeight="1">
      <c r="A143" s="573" t="s">
        <v>604</v>
      </c>
      <c r="B143" s="574"/>
      <c r="C143" s="574"/>
      <c r="D143" s="574"/>
      <c r="E143" s="574"/>
      <c r="F143" s="574"/>
      <c r="G143" s="574"/>
      <c r="H143" s="574"/>
      <c r="I143" s="574"/>
      <c r="J143" s="574"/>
      <c r="K143" s="574"/>
      <c r="L143" s="574"/>
      <c r="M143" s="573" t="s">
        <v>604</v>
      </c>
      <c r="N143" s="520"/>
      <c r="O143" s="520"/>
      <c r="P143" s="520"/>
      <c r="Q143" s="520"/>
      <c r="R143" s="520"/>
      <c r="S143" s="520"/>
      <c r="T143" s="520"/>
      <c r="U143" s="520"/>
      <c r="V143" s="520"/>
      <c r="W143" s="520"/>
      <c r="X143" s="520"/>
      <c r="Y143" s="573" t="s">
        <v>604</v>
      </c>
      <c r="Z143" s="520"/>
      <c r="AA143" s="520"/>
      <c r="AB143" s="520"/>
      <c r="AC143" s="520"/>
      <c r="AD143" s="520"/>
      <c r="AE143" s="520"/>
      <c r="AF143" s="520"/>
      <c r="AG143" s="520"/>
      <c r="AH143" s="520"/>
      <c r="AI143" s="520"/>
      <c r="AJ143" s="520"/>
      <c r="AK143" s="573" t="s">
        <v>604</v>
      </c>
      <c r="AL143" s="520"/>
      <c r="AM143" s="520"/>
      <c r="AN143" s="520"/>
      <c r="AO143" s="520"/>
      <c r="AP143" s="520"/>
      <c r="AQ143" s="520"/>
      <c r="AR143" s="520"/>
      <c r="AS143" s="520"/>
      <c r="AT143" s="520"/>
      <c r="AU143" s="520"/>
      <c r="AV143" s="520"/>
      <c r="AW143" s="573" t="s">
        <v>604</v>
      </c>
      <c r="AX143" s="573"/>
      <c r="AY143" s="573"/>
      <c r="AZ143" s="573"/>
      <c r="BA143" s="573"/>
      <c r="BB143" s="520"/>
      <c r="BC143" s="520"/>
      <c r="BD143" s="520"/>
      <c r="BE143" s="520"/>
      <c r="BF143" s="520"/>
      <c r="BG143" s="520"/>
      <c r="BH143" s="520"/>
      <c r="BI143" s="573" t="s">
        <v>604</v>
      </c>
      <c r="BJ143" s="520"/>
      <c r="BK143" s="520"/>
      <c r="BL143" s="520"/>
      <c r="BM143" s="520"/>
      <c r="BN143" s="520"/>
      <c r="BO143" s="520"/>
      <c r="BP143" s="520"/>
      <c r="BQ143" s="520"/>
      <c r="BR143" s="573"/>
      <c r="BS143" s="573"/>
      <c r="BT143" s="573"/>
      <c r="BU143" s="573" t="s">
        <v>604</v>
      </c>
      <c r="BV143" s="573"/>
      <c r="BW143" s="573"/>
      <c r="BX143" s="573"/>
      <c r="BY143" s="573"/>
      <c r="BZ143" s="573"/>
      <c r="CA143" s="573"/>
      <c r="CB143" s="573"/>
    </row>
    <row r="144" spans="1:80" ht="13.5">
      <c r="A144" s="573"/>
      <c r="M144" s="576"/>
      <c r="AW144" s="573"/>
      <c r="BI144" s="18"/>
      <c r="BU144" s="30"/>
    </row>
    <row r="145" spans="13:13">
      <c r="M145" s="576"/>
    </row>
  </sheetData>
  <mergeCells count="95">
    <mergeCell ref="BN73:BP73"/>
    <mergeCell ref="BV73:BX73"/>
    <mergeCell ref="BZ73:CB73"/>
    <mergeCell ref="AT73:AV73"/>
    <mergeCell ref="AW73:AW74"/>
    <mergeCell ref="AX73:AZ73"/>
    <mergeCell ref="BB73:BD73"/>
    <mergeCell ref="BF73:BH73"/>
    <mergeCell ref="BJ73:BL73"/>
    <mergeCell ref="Z73:AB73"/>
    <mergeCell ref="AD73:AF73"/>
    <mergeCell ref="AH73:AJ73"/>
    <mergeCell ref="AK73:AK74"/>
    <mergeCell ref="AL73:AN73"/>
    <mergeCell ref="AP73:AR73"/>
    <mergeCell ref="BU71:CB71"/>
    <mergeCell ref="A73:A74"/>
    <mergeCell ref="B73:D73"/>
    <mergeCell ref="F73:H73"/>
    <mergeCell ref="J73:L73"/>
    <mergeCell ref="M73:M74"/>
    <mergeCell ref="N73:P73"/>
    <mergeCell ref="R73:T73"/>
    <mergeCell ref="V73:X73"/>
    <mergeCell ref="Y73:Y74"/>
    <mergeCell ref="A71:L71"/>
    <mergeCell ref="M71:X71"/>
    <mergeCell ref="Y71:AJ71"/>
    <mergeCell ref="AK71:AV71"/>
    <mergeCell ref="AW71:BH71"/>
    <mergeCell ref="BI71:BT71"/>
    <mergeCell ref="BU69:CB69"/>
    <mergeCell ref="A70:L70"/>
    <mergeCell ref="M70:X70"/>
    <mergeCell ref="Y70:AJ70"/>
    <mergeCell ref="AK70:AV70"/>
    <mergeCell ref="AW70:BH70"/>
    <mergeCell ref="BI70:BT70"/>
    <mergeCell ref="BU70:CB70"/>
    <mergeCell ref="BN6:BP6"/>
    <mergeCell ref="BR6:BT6"/>
    <mergeCell ref="BV6:BX6"/>
    <mergeCell ref="BZ6:CB6"/>
    <mergeCell ref="A69:L69"/>
    <mergeCell ref="M69:X69"/>
    <mergeCell ref="Y69:AJ69"/>
    <mergeCell ref="AK69:AV69"/>
    <mergeCell ref="AW69:BH69"/>
    <mergeCell ref="BI69:BT69"/>
    <mergeCell ref="AT6:AV6"/>
    <mergeCell ref="AW6:AW7"/>
    <mergeCell ref="AX6:AZ6"/>
    <mergeCell ref="BB6:BD6"/>
    <mergeCell ref="BF6:BH6"/>
    <mergeCell ref="BJ6:BL6"/>
    <mergeCell ref="Z6:AB6"/>
    <mergeCell ref="AD6:AF6"/>
    <mergeCell ref="AH6:AJ6"/>
    <mergeCell ref="AK6:AK7"/>
    <mergeCell ref="AL6:AN6"/>
    <mergeCell ref="AP6:AR6"/>
    <mergeCell ref="BU4:CB4"/>
    <mergeCell ref="A6:A7"/>
    <mergeCell ref="B6:D6"/>
    <mergeCell ref="F6:H6"/>
    <mergeCell ref="J6:L6"/>
    <mergeCell ref="M6:M7"/>
    <mergeCell ref="N6:P6"/>
    <mergeCell ref="R6:T6"/>
    <mergeCell ref="V6:X6"/>
    <mergeCell ref="Y6:Y7"/>
    <mergeCell ref="A4:L4"/>
    <mergeCell ref="M4:X4"/>
    <mergeCell ref="Y4:AJ4"/>
    <mergeCell ref="AK4:AV4"/>
    <mergeCell ref="AW4:BH4"/>
    <mergeCell ref="BI4:BT4"/>
    <mergeCell ref="BI2:BT2"/>
    <mergeCell ref="BU2:CB2"/>
    <mergeCell ref="A3:L3"/>
    <mergeCell ref="M3:X3"/>
    <mergeCell ref="Y3:AJ3"/>
    <mergeCell ref="AK3:AV3"/>
    <mergeCell ref="AW3:BH3"/>
    <mergeCell ref="BI3:BT3"/>
    <mergeCell ref="BU3:CB3"/>
    <mergeCell ref="M1:X1"/>
    <mergeCell ref="Y1:AJ1"/>
    <mergeCell ref="AK1:AV1"/>
    <mergeCell ref="AW1:BH1"/>
    <mergeCell ref="A2:L2"/>
    <mergeCell ref="M2:X2"/>
    <mergeCell ref="Y2:AJ2"/>
    <mergeCell ref="AK2:AV2"/>
    <mergeCell ref="AW2:BH2"/>
  </mergeCells>
  <hyperlinks>
    <hyperlink ref="A1" location="Índice!A1" display="Volver al Índice" xr:uid="{D5DDD3E3-7B0E-4681-ADC6-27AB35C98444}"/>
  </hyperlinks>
  <printOptions horizontalCentered="1" verticalCentered="1" gridLinesSet="0"/>
  <pageMargins left="0.75" right="0.75" top="1" bottom="1" header="0.59055118110236227" footer="0.59055118110236227"/>
  <pageSetup paperSize="9" scale="70" fitToHeight="12" orientation="landscape" r:id="rId1"/>
  <headerFooter alignWithMargins="0"/>
  <rowBreaks count="2" manualBreakCount="2">
    <brk id="63" max="79" man="1"/>
    <brk id="143" max="16383" man="1"/>
  </rowBreaks>
  <colBreaks count="4" manualBreakCount="4">
    <brk id="12" max="150" man="1"/>
    <brk id="24" max="150" man="1"/>
    <brk id="36" max="150" man="1"/>
    <brk id="48" max="1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A0CE4-4BA4-403B-8EBD-BAD0EBCBDBB1}">
  <sheetPr>
    <pageSetUpPr autoPageBreaks="0"/>
  </sheetPr>
  <dimension ref="A1:CJ319"/>
  <sheetViews>
    <sheetView showGridLines="0" zoomScaleNormal="100" zoomScaleSheetLayoutView="100" workbookViewId="0"/>
  </sheetViews>
  <sheetFormatPr baseColWidth="10" defaultColWidth="11.42578125" defaultRowHeight="12.75"/>
  <cols>
    <col min="1" max="1" width="58.42578125" style="7" customWidth="1"/>
    <col min="2" max="2" width="13.42578125" style="7" bestFit="1" customWidth="1"/>
    <col min="3" max="4" width="11.5703125" style="7" bestFit="1" customWidth="1"/>
    <col min="5" max="5" width="2.5703125" style="7" customWidth="1"/>
    <col min="6" max="8" width="10.42578125" style="7" customWidth="1"/>
    <col min="9" max="9" width="2.5703125" style="7" customWidth="1"/>
    <col min="10" max="11" width="11" style="7" bestFit="1" customWidth="1"/>
    <col min="12" max="12" width="13" style="7" bestFit="1" customWidth="1"/>
    <col min="13" max="13" width="55.42578125" style="7" customWidth="1"/>
    <col min="14" max="16" width="10.42578125" style="7" customWidth="1"/>
    <col min="17" max="17" width="2.5703125" style="7" customWidth="1"/>
    <col min="18" max="20" width="10.42578125" style="7" customWidth="1"/>
    <col min="21" max="21" width="2.5703125" style="7" customWidth="1"/>
    <col min="22" max="22" width="11" style="7" bestFit="1" customWidth="1"/>
    <col min="23" max="23" width="10.42578125" style="7" customWidth="1"/>
    <col min="24" max="24" width="11" style="7" bestFit="1" customWidth="1"/>
    <col min="25" max="25" width="55.42578125" style="7" customWidth="1"/>
    <col min="26" max="28" width="10.5703125" style="7" customWidth="1"/>
    <col min="29" max="29" width="2.5703125" style="7" customWidth="1"/>
    <col min="30" max="32" width="10.5703125" style="7" customWidth="1"/>
    <col min="33" max="33" width="2.5703125" style="7" customWidth="1"/>
    <col min="34" max="36" width="10.5703125" style="7" customWidth="1"/>
    <col min="37" max="37" width="55.42578125" style="7" customWidth="1"/>
    <col min="38" max="40" width="10.5703125" style="7" customWidth="1"/>
    <col min="41" max="41" width="1.42578125" style="7" customWidth="1"/>
    <col min="42" max="44" width="10.5703125" style="7" customWidth="1"/>
    <col min="45" max="45" width="1.42578125" style="7" customWidth="1"/>
    <col min="46" max="48" width="11.5703125" style="7" customWidth="1"/>
    <col min="49" max="49" width="55.42578125" style="7" customWidth="1"/>
    <col min="50" max="52" width="10.5703125" style="7" customWidth="1"/>
    <col min="53" max="53" width="1" style="7" customWidth="1"/>
    <col min="54" max="56" width="10.5703125" style="7" customWidth="1"/>
    <col min="57" max="57" width="1.42578125" style="7" customWidth="1"/>
    <col min="58" max="60" width="10.5703125" style="7" customWidth="1"/>
    <col min="61" max="61" width="55.42578125" style="7" customWidth="1"/>
    <col min="62" max="64" width="10.5703125" style="7" customWidth="1"/>
    <col min="65" max="65" width="1" style="7" customWidth="1"/>
    <col min="66" max="68" width="10.5703125" style="7" customWidth="1"/>
    <col min="69" max="69" width="1" style="7" customWidth="1"/>
    <col min="70" max="72" width="13.5703125" style="7" customWidth="1"/>
    <col min="73" max="73" width="55.42578125" style="7" customWidth="1"/>
    <col min="74" max="75" width="13.5703125" style="7" customWidth="1"/>
    <col min="76" max="76" width="12.42578125" style="7" bestFit="1" customWidth="1"/>
    <col min="77" max="77" width="0.5703125" style="7" customWidth="1"/>
    <col min="78" max="80" width="13.42578125" style="7" customWidth="1"/>
    <col min="81" max="81" width="12.5703125" style="7" bestFit="1" customWidth="1"/>
    <col min="82" max="16384" width="11.42578125" style="7"/>
  </cols>
  <sheetData>
    <row r="1" spans="1:88" s="582" customFormat="1" ht="18" customHeight="1">
      <c r="A1" s="1432" t="s">
        <v>1209</v>
      </c>
      <c r="B1" s="579"/>
      <c r="C1" s="579"/>
      <c r="D1" s="579"/>
      <c r="E1" s="579"/>
      <c r="F1" s="579"/>
      <c r="G1" s="579"/>
      <c r="H1" s="579"/>
      <c r="I1" s="579"/>
      <c r="J1" s="579"/>
      <c r="K1" s="579"/>
      <c r="L1" s="579"/>
      <c r="M1" s="580"/>
      <c r="N1" s="581"/>
      <c r="O1" s="581"/>
      <c r="P1" s="581"/>
      <c r="Q1" s="581"/>
      <c r="R1" s="581"/>
      <c r="S1" s="581"/>
      <c r="T1" s="581"/>
      <c r="U1" s="581"/>
      <c r="V1" s="581"/>
      <c r="W1" s="581"/>
      <c r="X1" s="581"/>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c r="AW1" s="580"/>
      <c r="AX1" s="580"/>
      <c r="AY1" s="580"/>
      <c r="AZ1" s="580"/>
      <c r="BA1" s="580"/>
      <c r="BB1" s="580"/>
      <c r="BC1" s="580"/>
      <c r="BD1" s="580"/>
      <c r="BE1" s="580"/>
      <c r="BF1" s="580"/>
      <c r="BG1" s="580"/>
      <c r="BH1" s="580"/>
      <c r="BI1" s="580"/>
      <c r="BJ1" s="580"/>
      <c r="BK1" s="580"/>
      <c r="BL1" s="580"/>
      <c r="BM1" s="580"/>
      <c r="BN1" s="580"/>
      <c r="BO1" s="580"/>
      <c r="BP1" s="580"/>
      <c r="BQ1" s="580"/>
      <c r="BR1" s="580"/>
      <c r="BS1" s="580"/>
      <c r="BT1" s="580"/>
      <c r="BU1" s="580"/>
    </row>
    <row r="2" spans="1:88" s="462" customFormat="1" ht="24" customHeight="1">
      <c r="A2" s="541" t="s">
        <v>605</v>
      </c>
      <c r="B2" s="541"/>
      <c r="C2" s="541"/>
      <c r="D2" s="541"/>
      <c r="E2" s="541"/>
      <c r="F2" s="541"/>
      <c r="G2" s="541"/>
      <c r="H2" s="541"/>
      <c r="I2" s="541"/>
      <c r="J2" s="541"/>
      <c r="K2" s="541"/>
      <c r="L2" s="541"/>
      <c r="M2" s="460" t="s">
        <v>605</v>
      </c>
      <c r="N2" s="460"/>
      <c r="O2" s="460"/>
      <c r="P2" s="460"/>
      <c r="Q2" s="460"/>
      <c r="R2" s="460"/>
      <c r="S2" s="460"/>
      <c r="T2" s="460"/>
      <c r="U2" s="460"/>
      <c r="V2" s="460"/>
      <c r="W2" s="460"/>
      <c r="X2" s="460"/>
      <c r="Y2" s="460" t="s">
        <v>605</v>
      </c>
      <c r="Z2" s="460"/>
      <c r="AA2" s="460"/>
      <c r="AB2" s="460"/>
      <c r="AC2" s="460"/>
      <c r="AD2" s="460"/>
      <c r="AE2" s="460"/>
      <c r="AF2" s="460"/>
      <c r="AG2" s="460"/>
      <c r="AH2" s="460"/>
      <c r="AI2" s="460"/>
      <c r="AJ2" s="460"/>
      <c r="AK2" s="460" t="s">
        <v>605</v>
      </c>
      <c r="AL2" s="460"/>
      <c r="AM2" s="460"/>
      <c r="AN2" s="460"/>
      <c r="AO2" s="460"/>
      <c r="AP2" s="460"/>
      <c r="AQ2" s="460"/>
      <c r="AR2" s="460"/>
      <c r="AS2" s="460"/>
      <c r="AT2" s="460"/>
      <c r="AU2" s="460"/>
      <c r="AV2" s="460"/>
      <c r="AW2" s="460" t="s">
        <v>605</v>
      </c>
      <c r="AX2" s="460"/>
      <c r="AY2" s="460"/>
      <c r="AZ2" s="460"/>
      <c r="BA2" s="460"/>
      <c r="BB2" s="460"/>
      <c r="BC2" s="460"/>
      <c r="BD2" s="460"/>
      <c r="BE2" s="460"/>
      <c r="BF2" s="460"/>
      <c r="BG2" s="460"/>
      <c r="BH2" s="460"/>
      <c r="BI2" s="460" t="s">
        <v>605</v>
      </c>
      <c r="BJ2" s="460"/>
      <c r="BK2" s="460"/>
      <c r="BL2" s="460"/>
      <c r="BM2" s="460"/>
      <c r="BN2" s="460"/>
      <c r="BO2" s="460"/>
      <c r="BP2" s="460"/>
      <c r="BQ2" s="460"/>
      <c r="BR2" s="460"/>
      <c r="BS2" s="460"/>
      <c r="BT2" s="460"/>
      <c r="BU2" s="460" t="s">
        <v>605</v>
      </c>
      <c r="BV2" s="460"/>
      <c r="BW2" s="460"/>
      <c r="BX2" s="460"/>
      <c r="BY2" s="460"/>
      <c r="BZ2" s="460"/>
      <c r="CA2" s="460"/>
      <c r="CB2" s="460"/>
      <c r="CC2" s="461"/>
      <c r="CD2" s="461"/>
      <c r="CE2" s="461"/>
      <c r="CF2" s="461"/>
      <c r="CG2" s="461"/>
      <c r="CH2" s="461"/>
      <c r="CI2" s="461"/>
      <c r="CJ2" s="461"/>
    </row>
    <row r="3" spans="1:88" s="545" customFormat="1" ht="18" customHeight="1">
      <c r="A3" s="463">
        <v>45443</v>
      </c>
      <c r="B3" s="463"/>
      <c r="C3" s="463"/>
      <c r="D3" s="463"/>
      <c r="E3" s="463"/>
      <c r="F3" s="463"/>
      <c r="G3" s="463"/>
      <c r="H3" s="463"/>
      <c r="I3" s="463"/>
      <c r="J3" s="463"/>
      <c r="K3" s="463"/>
      <c r="L3" s="463"/>
      <c r="M3" s="463">
        <v>45443</v>
      </c>
      <c r="N3" s="463"/>
      <c r="O3" s="463"/>
      <c r="P3" s="463"/>
      <c r="Q3" s="463"/>
      <c r="R3" s="463"/>
      <c r="S3" s="463"/>
      <c r="T3" s="463"/>
      <c r="U3" s="463"/>
      <c r="V3" s="463"/>
      <c r="W3" s="463"/>
      <c r="X3" s="463"/>
      <c r="Y3" s="463">
        <v>45443</v>
      </c>
      <c r="Z3" s="463"/>
      <c r="AA3" s="463"/>
      <c r="AB3" s="463"/>
      <c r="AC3" s="463"/>
      <c r="AD3" s="463"/>
      <c r="AE3" s="463"/>
      <c r="AF3" s="463"/>
      <c r="AG3" s="463"/>
      <c r="AH3" s="463"/>
      <c r="AI3" s="463"/>
      <c r="AJ3" s="463"/>
      <c r="AK3" s="463">
        <v>45443</v>
      </c>
      <c r="AL3" s="463"/>
      <c r="AM3" s="463"/>
      <c r="AN3" s="463"/>
      <c r="AO3" s="463"/>
      <c r="AP3" s="463"/>
      <c r="AQ3" s="463"/>
      <c r="AR3" s="463"/>
      <c r="AS3" s="463"/>
      <c r="AT3" s="463"/>
      <c r="AU3" s="463"/>
      <c r="AV3" s="463"/>
      <c r="AW3" s="463">
        <v>45443</v>
      </c>
      <c r="AX3" s="463"/>
      <c r="AY3" s="463"/>
      <c r="AZ3" s="463"/>
      <c r="BA3" s="463"/>
      <c r="BB3" s="463"/>
      <c r="BC3" s="463"/>
      <c r="BD3" s="463"/>
      <c r="BE3" s="463"/>
      <c r="BF3" s="463"/>
      <c r="BG3" s="463"/>
      <c r="BH3" s="463"/>
      <c r="BI3" s="463">
        <v>45443</v>
      </c>
      <c r="BJ3" s="463"/>
      <c r="BK3" s="463"/>
      <c r="BL3" s="463"/>
      <c r="BM3" s="463"/>
      <c r="BN3" s="463"/>
      <c r="BO3" s="463"/>
      <c r="BP3" s="463"/>
      <c r="BQ3" s="463"/>
      <c r="BR3" s="463"/>
      <c r="BS3" s="463"/>
      <c r="BT3" s="463"/>
      <c r="BU3" s="464">
        <v>45443</v>
      </c>
      <c r="BV3" s="464"/>
      <c r="BW3" s="464"/>
      <c r="BX3" s="464"/>
      <c r="BY3" s="464"/>
      <c r="BZ3" s="464"/>
      <c r="CA3" s="464"/>
      <c r="CB3" s="464"/>
      <c r="CC3" s="465"/>
      <c r="CD3" s="465"/>
      <c r="CE3" s="465"/>
      <c r="CF3" s="465"/>
      <c r="CG3" s="465"/>
      <c r="CH3" s="465"/>
      <c r="CI3" s="465"/>
      <c r="CJ3" s="465"/>
    </row>
    <row r="4" spans="1:88" s="470" customFormat="1" ht="15" customHeight="1">
      <c r="A4" s="583" t="s">
        <v>491</v>
      </c>
      <c r="B4" s="583"/>
      <c r="C4" s="583"/>
      <c r="D4" s="583"/>
      <c r="E4" s="583"/>
      <c r="F4" s="583"/>
      <c r="G4" s="583"/>
      <c r="H4" s="583"/>
      <c r="I4" s="583"/>
      <c r="J4" s="583"/>
      <c r="K4" s="583"/>
      <c r="L4" s="583"/>
      <c r="M4" s="583" t="s">
        <v>491</v>
      </c>
      <c r="N4" s="583"/>
      <c r="O4" s="583"/>
      <c r="P4" s="583"/>
      <c r="Q4" s="583"/>
      <c r="R4" s="583"/>
      <c r="S4" s="583"/>
      <c r="T4" s="583"/>
      <c r="U4" s="583"/>
      <c r="V4" s="583"/>
      <c r="W4" s="583"/>
      <c r="X4" s="583"/>
      <c r="Y4" s="583" t="s">
        <v>491</v>
      </c>
      <c r="Z4" s="583"/>
      <c r="AA4" s="583"/>
      <c r="AB4" s="583"/>
      <c r="AC4" s="583"/>
      <c r="AD4" s="583"/>
      <c r="AE4" s="583"/>
      <c r="AF4" s="583"/>
      <c r="AG4" s="583"/>
      <c r="AH4" s="583"/>
      <c r="AI4" s="583"/>
      <c r="AJ4" s="583"/>
      <c r="AK4" s="583" t="s">
        <v>491</v>
      </c>
      <c r="AL4" s="583"/>
      <c r="AM4" s="583"/>
      <c r="AN4" s="583"/>
      <c r="AO4" s="583"/>
      <c r="AP4" s="583"/>
      <c r="AQ4" s="583"/>
      <c r="AR4" s="583"/>
      <c r="AS4" s="583"/>
      <c r="AT4" s="583"/>
      <c r="AU4" s="583"/>
      <c r="AV4" s="583"/>
      <c r="AW4" s="583" t="s">
        <v>491</v>
      </c>
      <c r="AX4" s="583"/>
      <c r="AY4" s="583"/>
      <c r="AZ4" s="583"/>
      <c r="BA4" s="583"/>
      <c r="BB4" s="583"/>
      <c r="BC4" s="583"/>
      <c r="BD4" s="583"/>
      <c r="BE4" s="583"/>
      <c r="BF4" s="583"/>
      <c r="BG4" s="583"/>
      <c r="BH4" s="583"/>
      <c r="BI4" s="583" t="s">
        <v>491</v>
      </c>
      <c r="BJ4" s="583"/>
      <c r="BK4" s="583"/>
      <c r="BL4" s="583"/>
      <c r="BM4" s="583"/>
      <c r="BN4" s="583"/>
      <c r="BO4" s="583"/>
      <c r="BP4" s="583"/>
      <c r="BQ4" s="583"/>
      <c r="BR4" s="583"/>
      <c r="BS4" s="583"/>
      <c r="BT4" s="583"/>
      <c r="BU4" s="467" t="s">
        <v>491</v>
      </c>
      <c r="BV4" s="467"/>
      <c r="BW4" s="467"/>
      <c r="BX4" s="467"/>
      <c r="BY4" s="467"/>
      <c r="BZ4" s="467"/>
      <c r="CA4" s="467"/>
      <c r="CB4" s="467"/>
      <c r="CC4" s="469"/>
      <c r="CD4" s="469"/>
      <c r="CE4" s="469"/>
      <c r="CF4" s="469"/>
      <c r="CG4" s="469"/>
      <c r="CH4" s="469"/>
      <c r="CI4" s="469"/>
      <c r="CJ4" s="469"/>
    </row>
    <row r="5" spans="1:88" s="589" customFormat="1" ht="6" customHeight="1" thickBot="1">
      <c r="A5" s="584"/>
      <c r="B5" s="584"/>
      <c r="C5" s="584"/>
      <c r="D5" s="584"/>
      <c r="E5" s="584"/>
      <c r="F5" s="584"/>
      <c r="G5" s="584"/>
      <c r="H5" s="584"/>
      <c r="I5" s="584"/>
      <c r="J5" s="584"/>
      <c r="K5" s="584"/>
      <c r="L5" s="584"/>
      <c r="M5" s="585"/>
      <c r="N5" s="586"/>
      <c r="O5" s="586"/>
      <c r="P5" s="587"/>
      <c r="Q5" s="587"/>
      <c r="R5" s="586"/>
      <c r="S5" s="586"/>
      <c r="T5" s="586"/>
      <c r="U5" s="586"/>
      <c r="V5" s="586"/>
      <c r="W5" s="586"/>
      <c r="X5" s="586"/>
      <c r="Y5" s="585"/>
      <c r="Z5" s="585"/>
      <c r="AA5" s="585"/>
      <c r="AB5" s="585"/>
      <c r="AC5" s="585"/>
      <c r="AD5" s="585"/>
      <c r="AE5" s="585"/>
      <c r="AF5" s="585"/>
      <c r="AG5" s="585"/>
      <c r="AH5" s="585"/>
      <c r="AI5" s="585"/>
      <c r="AJ5" s="585"/>
      <c r="AK5" s="585"/>
      <c r="AL5" s="585"/>
      <c r="AM5" s="585"/>
      <c r="AN5" s="585"/>
      <c r="AO5" s="585"/>
      <c r="AP5" s="585"/>
      <c r="AQ5" s="585"/>
      <c r="AR5" s="585"/>
      <c r="AS5" s="585"/>
      <c r="AT5" s="585"/>
      <c r="AU5" s="585"/>
      <c r="AV5" s="588"/>
      <c r="AW5" s="585"/>
      <c r="AX5" s="585"/>
      <c r="AY5" s="585"/>
      <c r="AZ5" s="585"/>
      <c r="BA5" s="585"/>
      <c r="BB5" s="585"/>
      <c r="BC5" s="585"/>
      <c r="BD5" s="585"/>
      <c r="BE5" s="585"/>
      <c r="BF5" s="585"/>
      <c r="BG5" s="585"/>
      <c r="BH5" s="588"/>
      <c r="BI5" s="585"/>
      <c r="BJ5" s="585"/>
      <c r="BK5" s="585"/>
      <c r="BL5" s="588"/>
      <c r="BM5" s="588"/>
      <c r="BN5" s="585"/>
      <c r="BO5" s="585"/>
      <c r="BP5" s="588"/>
      <c r="BQ5" s="588"/>
      <c r="BR5" s="585"/>
      <c r="BS5" s="585"/>
      <c r="BT5" s="585"/>
      <c r="BU5" s="585"/>
    </row>
    <row r="6" spans="1:88" s="13" customFormat="1" ht="29.25" customHeight="1" thickTop="1">
      <c r="A6" s="590"/>
      <c r="B6" s="551" t="s">
        <v>493</v>
      </c>
      <c r="C6" s="551"/>
      <c r="D6" s="551"/>
      <c r="E6" s="552"/>
      <c r="F6" s="551" t="s">
        <v>30</v>
      </c>
      <c r="G6" s="551"/>
      <c r="H6" s="551"/>
      <c r="I6" s="552"/>
      <c r="J6" s="551" t="s">
        <v>606</v>
      </c>
      <c r="K6" s="551"/>
      <c r="L6" s="551"/>
      <c r="M6" s="553"/>
      <c r="N6" s="482" t="s">
        <v>495</v>
      </c>
      <c r="O6" s="482"/>
      <c r="P6" s="482"/>
      <c r="Q6" s="553"/>
      <c r="R6" s="482" t="s">
        <v>496</v>
      </c>
      <c r="S6" s="482"/>
      <c r="T6" s="482"/>
      <c r="U6" s="553"/>
      <c r="V6" s="482" t="s">
        <v>114</v>
      </c>
      <c r="W6" s="482"/>
      <c r="X6" s="482"/>
      <c r="Y6" s="553"/>
      <c r="Z6" s="482" t="s">
        <v>35</v>
      </c>
      <c r="AA6" s="482"/>
      <c r="AB6" s="482"/>
      <c r="AC6" s="483"/>
      <c r="AD6" s="482" t="s">
        <v>497</v>
      </c>
      <c r="AE6" s="482"/>
      <c r="AF6" s="482"/>
      <c r="AG6" s="483"/>
      <c r="AH6" s="482" t="s">
        <v>37</v>
      </c>
      <c r="AI6" s="482"/>
      <c r="AJ6" s="482"/>
      <c r="AK6" s="553"/>
      <c r="AL6" s="482" t="s">
        <v>498</v>
      </c>
      <c r="AM6" s="482"/>
      <c r="AN6" s="482"/>
      <c r="AO6" s="483"/>
      <c r="AP6" s="482" t="s">
        <v>499</v>
      </c>
      <c r="AQ6" s="482"/>
      <c r="AR6" s="482"/>
      <c r="AS6" s="483"/>
      <c r="AT6" s="482" t="s">
        <v>500</v>
      </c>
      <c r="AU6" s="482"/>
      <c r="AV6" s="482"/>
      <c r="AW6" s="553"/>
      <c r="AX6" s="482" t="s">
        <v>501</v>
      </c>
      <c r="AY6" s="482"/>
      <c r="AZ6" s="482"/>
      <c r="BA6" s="484"/>
      <c r="BB6" s="485" t="s">
        <v>42</v>
      </c>
      <c r="BC6" s="485"/>
      <c r="BD6" s="485"/>
      <c r="BE6" s="483"/>
      <c r="BF6" s="482" t="s">
        <v>607</v>
      </c>
      <c r="BG6" s="482"/>
      <c r="BH6" s="482"/>
      <c r="BI6" s="553"/>
      <c r="BJ6" s="482" t="s">
        <v>44</v>
      </c>
      <c r="BK6" s="482"/>
      <c r="BL6" s="482"/>
      <c r="BM6" s="486"/>
      <c r="BN6" s="482" t="s">
        <v>45</v>
      </c>
      <c r="BO6" s="482"/>
      <c r="BP6" s="482"/>
      <c r="BQ6" s="486"/>
      <c r="BR6" s="482" t="s">
        <v>503</v>
      </c>
      <c r="BS6" s="482"/>
      <c r="BT6" s="482"/>
      <c r="BU6" s="553"/>
      <c r="BV6" s="482" t="s">
        <v>608</v>
      </c>
      <c r="BW6" s="482"/>
      <c r="BX6" s="482"/>
      <c r="BY6" s="484"/>
      <c r="BZ6" s="482" t="s">
        <v>609</v>
      </c>
      <c r="CA6" s="482"/>
      <c r="CB6" s="482"/>
    </row>
    <row r="7" spans="1:88" s="13" customFormat="1" ht="12" customHeight="1">
      <c r="A7" s="591"/>
      <c r="B7" s="556" t="s">
        <v>506</v>
      </c>
      <c r="C7" s="557" t="s">
        <v>507</v>
      </c>
      <c r="D7" s="557" t="s">
        <v>508</v>
      </c>
      <c r="E7" s="556"/>
      <c r="F7" s="556" t="s">
        <v>506</v>
      </c>
      <c r="G7" s="557" t="s">
        <v>507</v>
      </c>
      <c r="H7" s="556" t="s">
        <v>508</v>
      </c>
      <c r="I7" s="556"/>
      <c r="J7" s="557" t="s">
        <v>506</v>
      </c>
      <c r="K7" s="557" t="s">
        <v>507</v>
      </c>
      <c r="L7" s="557" t="s">
        <v>508</v>
      </c>
      <c r="M7" s="592"/>
      <c r="N7" s="490" t="s">
        <v>506</v>
      </c>
      <c r="O7" s="491" t="s">
        <v>507</v>
      </c>
      <c r="P7" s="490" t="s">
        <v>508</v>
      </c>
      <c r="Q7" s="490"/>
      <c r="R7" s="490" t="s">
        <v>506</v>
      </c>
      <c r="S7" s="491" t="s">
        <v>507</v>
      </c>
      <c r="T7" s="490" t="s">
        <v>508</v>
      </c>
      <c r="U7" s="490"/>
      <c r="V7" s="490" t="s">
        <v>506</v>
      </c>
      <c r="W7" s="491" t="s">
        <v>507</v>
      </c>
      <c r="X7" s="490" t="s">
        <v>508</v>
      </c>
      <c r="Y7" s="592"/>
      <c r="Z7" s="491" t="s">
        <v>506</v>
      </c>
      <c r="AA7" s="491" t="s">
        <v>507</v>
      </c>
      <c r="AB7" s="491" t="s">
        <v>508</v>
      </c>
      <c r="AC7" s="490"/>
      <c r="AD7" s="490" t="s">
        <v>506</v>
      </c>
      <c r="AE7" s="491" t="s">
        <v>507</v>
      </c>
      <c r="AF7" s="491" t="s">
        <v>508</v>
      </c>
      <c r="AG7" s="490"/>
      <c r="AH7" s="491" t="s">
        <v>506</v>
      </c>
      <c r="AI7" s="491" t="s">
        <v>507</v>
      </c>
      <c r="AJ7" s="491" t="s">
        <v>508</v>
      </c>
      <c r="AK7" s="592"/>
      <c r="AL7" s="490" t="s">
        <v>506</v>
      </c>
      <c r="AM7" s="491" t="s">
        <v>507</v>
      </c>
      <c r="AN7" s="490" t="s">
        <v>508</v>
      </c>
      <c r="AO7" s="490"/>
      <c r="AP7" s="490" t="s">
        <v>506</v>
      </c>
      <c r="AQ7" s="491" t="s">
        <v>507</v>
      </c>
      <c r="AR7" s="491" t="s">
        <v>508</v>
      </c>
      <c r="AS7" s="490"/>
      <c r="AT7" s="490" t="s">
        <v>506</v>
      </c>
      <c r="AU7" s="491" t="s">
        <v>507</v>
      </c>
      <c r="AV7" s="490" t="s">
        <v>508</v>
      </c>
      <c r="AW7" s="592"/>
      <c r="AX7" s="490" t="s">
        <v>506</v>
      </c>
      <c r="AY7" s="491" t="s">
        <v>507</v>
      </c>
      <c r="AZ7" s="490" t="s">
        <v>508</v>
      </c>
      <c r="BA7" s="492"/>
      <c r="BB7" s="490" t="s">
        <v>506</v>
      </c>
      <c r="BC7" s="491" t="s">
        <v>507</v>
      </c>
      <c r="BD7" s="490" t="s">
        <v>508</v>
      </c>
      <c r="BE7" s="490"/>
      <c r="BF7" s="490" t="s">
        <v>506</v>
      </c>
      <c r="BG7" s="491" t="s">
        <v>507</v>
      </c>
      <c r="BH7" s="490" t="s">
        <v>508</v>
      </c>
      <c r="BI7" s="592"/>
      <c r="BJ7" s="490" t="s">
        <v>506</v>
      </c>
      <c r="BK7" s="491" t="s">
        <v>507</v>
      </c>
      <c r="BL7" s="490" t="s">
        <v>508</v>
      </c>
      <c r="BM7" s="490"/>
      <c r="BN7" s="490" t="s">
        <v>506</v>
      </c>
      <c r="BO7" s="491" t="s">
        <v>507</v>
      </c>
      <c r="BP7" s="490" t="s">
        <v>508</v>
      </c>
      <c r="BQ7" s="490"/>
      <c r="BR7" s="490" t="s">
        <v>506</v>
      </c>
      <c r="BS7" s="491" t="s">
        <v>507</v>
      </c>
      <c r="BT7" s="491" t="s">
        <v>508</v>
      </c>
      <c r="BU7" s="592"/>
      <c r="BV7" s="490" t="s">
        <v>506</v>
      </c>
      <c r="BW7" s="491" t="s">
        <v>507</v>
      </c>
      <c r="BX7" s="490" t="s">
        <v>508</v>
      </c>
      <c r="BY7" s="592"/>
      <c r="BZ7" s="490" t="s">
        <v>506</v>
      </c>
      <c r="CA7" s="491" t="s">
        <v>507</v>
      </c>
      <c r="CB7" s="490" t="s">
        <v>508</v>
      </c>
    </row>
    <row r="8" spans="1:88" s="18" customFormat="1" ht="5.25" customHeight="1">
      <c r="A8" s="560"/>
      <c r="B8" s="593"/>
      <c r="C8" s="593"/>
      <c r="D8" s="593"/>
      <c r="E8" s="594"/>
      <c r="F8" s="593"/>
      <c r="G8" s="593"/>
      <c r="H8" s="593"/>
      <c r="I8" s="594"/>
      <c r="J8" s="593"/>
      <c r="K8" s="593"/>
      <c r="L8" s="593"/>
      <c r="M8" s="495"/>
      <c r="N8" s="593"/>
      <c r="O8" s="593"/>
      <c r="P8" s="593"/>
      <c r="Q8" s="595"/>
      <c r="R8" s="593"/>
      <c r="S8" s="593"/>
      <c r="T8" s="593"/>
      <c r="U8" s="595"/>
      <c r="V8" s="593"/>
      <c r="W8" s="593"/>
      <c r="X8" s="593"/>
      <c r="Y8" s="495"/>
      <c r="Z8" s="593"/>
      <c r="AA8" s="593"/>
      <c r="AB8" s="593"/>
      <c r="AC8" s="595"/>
      <c r="AD8" s="593"/>
      <c r="AE8" s="593"/>
      <c r="AF8" s="593"/>
      <c r="AG8" s="595"/>
      <c r="AH8" s="593"/>
      <c r="AI8" s="593"/>
      <c r="AJ8" s="593"/>
      <c r="AK8" s="495"/>
      <c r="AL8" s="593"/>
      <c r="AM8" s="593"/>
      <c r="AN8" s="593"/>
      <c r="AO8" s="595"/>
      <c r="AP8" s="593"/>
      <c r="AQ8" s="593"/>
      <c r="AR8" s="593"/>
      <c r="AS8" s="595"/>
      <c r="AT8" s="593"/>
      <c r="AU8" s="593"/>
      <c r="AV8" s="593"/>
      <c r="AW8" s="495"/>
      <c r="AX8" s="495"/>
      <c r="AY8" s="495"/>
      <c r="AZ8" s="495"/>
      <c r="BA8" s="495"/>
      <c r="BB8" s="593"/>
      <c r="BC8" s="593"/>
      <c r="BD8" s="593"/>
      <c r="BE8" s="595"/>
      <c r="BF8" s="593"/>
      <c r="BG8" s="593"/>
      <c r="BH8" s="593"/>
      <c r="BI8" s="495"/>
      <c r="BJ8" s="593"/>
      <c r="BK8" s="593"/>
      <c r="BL8" s="593"/>
      <c r="BM8" s="593"/>
      <c r="BN8" s="593"/>
      <c r="BO8" s="593"/>
      <c r="BP8" s="593"/>
      <c r="BQ8" s="593"/>
      <c r="BR8" s="495"/>
      <c r="BS8" s="495"/>
      <c r="BT8" s="495"/>
      <c r="BU8" s="495"/>
      <c r="BV8" s="495"/>
      <c r="BW8" s="495"/>
      <c r="BX8" s="495"/>
      <c r="BY8" s="495"/>
      <c r="BZ8" s="495"/>
      <c r="CA8" s="495"/>
      <c r="CB8" s="495"/>
    </row>
    <row r="9" spans="1:88" s="24" customFormat="1" ht="8.1" customHeight="1">
      <c r="A9" s="596" t="s">
        <v>610</v>
      </c>
      <c r="B9" s="497">
        <v>2816474.5791799999</v>
      </c>
      <c r="C9" s="497">
        <v>847833.16929999995</v>
      </c>
      <c r="D9" s="497">
        <v>3664307.7484800001</v>
      </c>
      <c r="E9" s="497"/>
      <c r="F9" s="497">
        <v>97086.732010000007</v>
      </c>
      <c r="G9" s="497">
        <v>8536.2749600000006</v>
      </c>
      <c r="H9" s="497">
        <v>105623.00697</v>
      </c>
      <c r="I9" s="497"/>
      <c r="J9" s="497">
        <v>4348163.9617499998</v>
      </c>
      <c r="K9" s="497">
        <v>2213532.7711100001</v>
      </c>
      <c r="L9" s="497">
        <v>6561696.7328599999</v>
      </c>
      <c r="M9" s="596" t="s">
        <v>610</v>
      </c>
      <c r="N9" s="497">
        <v>370350.90829000005</v>
      </c>
      <c r="O9" s="497">
        <v>84756.049370000008</v>
      </c>
      <c r="P9" s="497">
        <v>455106.95766000001</v>
      </c>
      <c r="Q9" s="497"/>
      <c r="R9" s="497">
        <v>452957.38620000001</v>
      </c>
      <c r="S9" s="497">
        <v>242423.8561</v>
      </c>
      <c r="T9" s="497">
        <v>695381.24229999993</v>
      </c>
      <c r="U9" s="497"/>
      <c r="V9" s="497">
        <v>1740024.2676500001</v>
      </c>
      <c r="W9" s="497">
        <v>478658.65237999998</v>
      </c>
      <c r="X9" s="497">
        <v>2218682.9200300002</v>
      </c>
      <c r="Y9" s="596" t="s">
        <v>610</v>
      </c>
      <c r="Z9" s="497">
        <v>145344.89691000001</v>
      </c>
      <c r="AA9" s="497">
        <v>148927.02271000002</v>
      </c>
      <c r="AB9" s="497">
        <v>294271.91962</v>
      </c>
      <c r="AC9" s="497"/>
      <c r="AD9" s="497">
        <v>2142784.2536800001</v>
      </c>
      <c r="AE9" s="497">
        <v>532097.06177999999</v>
      </c>
      <c r="AF9" s="497">
        <v>2674881.3154600002</v>
      </c>
      <c r="AG9" s="497"/>
      <c r="AH9" s="497">
        <v>1323759.5440400001</v>
      </c>
      <c r="AI9" s="497">
        <v>5288.6901900000003</v>
      </c>
      <c r="AJ9" s="497">
        <v>1329048.2342300001</v>
      </c>
      <c r="AK9" s="596" t="s">
        <v>610</v>
      </c>
      <c r="AL9" s="497">
        <v>146119.49896</v>
      </c>
      <c r="AM9" s="497">
        <v>38178.023219999995</v>
      </c>
      <c r="AN9" s="497">
        <v>184297.52218</v>
      </c>
      <c r="AO9" s="497"/>
      <c r="AP9" s="497">
        <v>489810.97261</v>
      </c>
      <c r="AQ9" s="497">
        <v>10178.01182</v>
      </c>
      <c r="AR9" s="497">
        <v>499988.98443000001</v>
      </c>
      <c r="AS9" s="497"/>
      <c r="AT9" s="497">
        <v>137843.23081000001</v>
      </c>
      <c r="AU9" s="497">
        <v>247362.90088</v>
      </c>
      <c r="AV9" s="497">
        <v>385206.13169000001</v>
      </c>
      <c r="AW9" s="596" t="s">
        <v>610</v>
      </c>
      <c r="AX9" s="497">
        <v>196810.92038999998</v>
      </c>
      <c r="AY9" s="497">
        <v>279.89757000000003</v>
      </c>
      <c r="AZ9" s="497">
        <v>197090.81796000001</v>
      </c>
      <c r="BA9" s="497"/>
      <c r="BB9" s="497">
        <v>114025.13473000001</v>
      </c>
      <c r="BC9" s="497">
        <v>3658.6743300000003</v>
      </c>
      <c r="BD9" s="497">
        <v>117683.80906</v>
      </c>
      <c r="BE9" s="497"/>
      <c r="BF9" s="497">
        <v>20224.09691</v>
      </c>
      <c r="BG9" s="497">
        <v>44240.239159999997</v>
      </c>
      <c r="BH9" s="497">
        <v>64464.336069999998</v>
      </c>
      <c r="BI9" s="596" t="s">
        <v>610</v>
      </c>
      <c r="BJ9" s="497">
        <v>8629.3538599999993</v>
      </c>
      <c r="BK9" s="497">
        <v>38435.981909999995</v>
      </c>
      <c r="BL9" s="497">
        <v>47065.335770000005</v>
      </c>
      <c r="BM9" s="497"/>
      <c r="BN9" s="497">
        <v>-34995.959390000004</v>
      </c>
      <c r="BO9" s="497">
        <v>81475.116030000005</v>
      </c>
      <c r="BP9" s="497">
        <v>46479.156640000001</v>
      </c>
      <c r="BQ9" s="497"/>
      <c r="BR9" s="497">
        <v>14515413.778590001</v>
      </c>
      <c r="BS9" s="497">
        <v>5025862.3928199997</v>
      </c>
      <c r="BT9" s="497">
        <v>19541276.171410002</v>
      </c>
      <c r="BU9" s="596" t="s">
        <v>610</v>
      </c>
      <c r="BV9" s="497">
        <v>4348163.9617499998</v>
      </c>
      <c r="BW9" s="497">
        <v>2241294.1514699999</v>
      </c>
      <c r="BX9" s="497">
        <v>6589458.1132200006</v>
      </c>
      <c r="BY9" s="497"/>
      <c r="BZ9" s="497">
        <v>14515413.778590001</v>
      </c>
      <c r="CA9" s="497">
        <v>5053623.7731799996</v>
      </c>
      <c r="CB9" s="497">
        <v>19569037.551770002</v>
      </c>
      <c r="CC9" s="498"/>
    </row>
    <row r="10" spans="1:88" s="24" customFormat="1" ht="9" customHeight="1">
      <c r="A10" s="597" t="s">
        <v>611</v>
      </c>
      <c r="B10" s="501">
        <v>31497.730170000003</v>
      </c>
      <c r="C10" s="501">
        <v>194537.31816</v>
      </c>
      <c r="D10" s="501">
        <v>226035.04833000002</v>
      </c>
      <c r="E10" s="501"/>
      <c r="F10" s="501">
        <v>1896.0217600000001</v>
      </c>
      <c r="G10" s="501">
        <v>3001.1825099999996</v>
      </c>
      <c r="H10" s="501">
        <v>4897.2042699999993</v>
      </c>
      <c r="I10" s="501"/>
      <c r="J10" s="501">
        <v>17217.623339999998</v>
      </c>
      <c r="K10" s="501">
        <v>477034.03554000001</v>
      </c>
      <c r="L10" s="501">
        <v>494251.65888</v>
      </c>
      <c r="M10" s="597" t="s">
        <v>611</v>
      </c>
      <c r="N10" s="501">
        <v>1338.7778000000001</v>
      </c>
      <c r="O10" s="501">
        <v>13592.823039999999</v>
      </c>
      <c r="P10" s="501">
        <v>14931.600839999999</v>
      </c>
      <c r="Q10" s="501"/>
      <c r="R10" s="501">
        <v>10389.004429999999</v>
      </c>
      <c r="S10" s="501">
        <v>42527.958399999996</v>
      </c>
      <c r="T10" s="501">
        <v>52916.962829999997</v>
      </c>
      <c r="U10" s="501"/>
      <c r="V10" s="501">
        <v>1668.87105</v>
      </c>
      <c r="W10" s="501">
        <v>120137.70376999999</v>
      </c>
      <c r="X10" s="501">
        <v>121806.57481999999</v>
      </c>
      <c r="Y10" s="597" t="s">
        <v>611</v>
      </c>
      <c r="Z10" s="501">
        <v>5357.8374199999998</v>
      </c>
      <c r="AA10" s="501">
        <v>26131.479070000001</v>
      </c>
      <c r="AB10" s="501">
        <v>31489.316489999997</v>
      </c>
      <c r="AC10" s="501"/>
      <c r="AD10" s="501">
        <v>23891.759570000002</v>
      </c>
      <c r="AE10" s="501">
        <v>114632.90926</v>
      </c>
      <c r="AF10" s="501">
        <v>138524.66883000001</v>
      </c>
      <c r="AG10" s="501"/>
      <c r="AH10" s="501">
        <v>5757.4483799999998</v>
      </c>
      <c r="AI10" s="501">
        <v>3000.8928700000001</v>
      </c>
      <c r="AJ10" s="501">
        <v>8758.3412499999995</v>
      </c>
      <c r="AK10" s="597" t="s">
        <v>611</v>
      </c>
      <c r="AL10" s="501">
        <v>21.515670000000004</v>
      </c>
      <c r="AM10" s="501">
        <v>8904.4069</v>
      </c>
      <c r="AN10" s="501">
        <v>8925.9225700000006</v>
      </c>
      <c r="AO10" s="501"/>
      <c r="AP10" s="501">
        <v>117.67406</v>
      </c>
      <c r="AQ10" s="501">
        <v>3394.9922700000002</v>
      </c>
      <c r="AR10" s="501">
        <v>3512.66633</v>
      </c>
      <c r="AS10" s="501"/>
      <c r="AT10" s="501">
        <v>4647.8781399999998</v>
      </c>
      <c r="AU10" s="501">
        <v>36980.234750000003</v>
      </c>
      <c r="AV10" s="501">
        <v>41628.112890000004</v>
      </c>
      <c r="AW10" s="597" t="s">
        <v>611</v>
      </c>
      <c r="AX10" s="501">
        <v>2067.6642700000002</v>
      </c>
      <c r="AY10" s="501">
        <v>234.66605999999999</v>
      </c>
      <c r="AZ10" s="501">
        <v>2302.3303300000002</v>
      </c>
      <c r="BA10" s="501"/>
      <c r="BB10" s="501">
        <v>3408.46884</v>
      </c>
      <c r="BC10" s="501">
        <v>1197.80332</v>
      </c>
      <c r="BD10" s="501">
        <v>4606.2721600000004</v>
      </c>
      <c r="BE10" s="501"/>
      <c r="BF10" s="501">
        <v>7881.0335700000005</v>
      </c>
      <c r="BG10" s="501">
        <v>16067.131460000001</v>
      </c>
      <c r="BH10" s="501">
        <v>23948.16503</v>
      </c>
      <c r="BI10" s="597" t="s">
        <v>611</v>
      </c>
      <c r="BJ10" s="501">
        <v>639.95659999999998</v>
      </c>
      <c r="BK10" s="501">
        <v>29952.314999999999</v>
      </c>
      <c r="BL10" s="501">
        <v>30592.2716</v>
      </c>
      <c r="BM10" s="501"/>
      <c r="BN10" s="501">
        <v>52.943599999999996</v>
      </c>
      <c r="BO10" s="501">
        <v>5010.5510400000003</v>
      </c>
      <c r="BP10" s="501">
        <v>5063.4946399999999</v>
      </c>
      <c r="BQ10" s="501"/>
      <c r="BR10" s="501">
        <v>117852.20867000001</v>
      </c>
      <c r="BS10" s="501">
        <v>1096338.4034200001</v>
      </c>
      <c r="BT10" s="501">
        <v>1214190.61209</v>
      </c>
      <c r="BU10" s="597" t="s">
        <v>611</v>
      </c>
      <c r="BV10" s="501">
        <v>17217.623339999998</v>
      </c>
      <c r="BW10" s="501">
        <v>492514.54874</v>
      </c>
      <c r="BX10" s="501">
        <v>509732.17207999999</v>
      </c>
      <c r="BY10" s="501"/>
      <c r="BZ10" s="501">
        <v>117852.20866999999</v>
      </c>
      <c r="CA10" s="501">
        <v>1111818.91662</v>
      </c>
      <c r="CB10" s="501">
        <v>1229671.1252899999</v>
      </c>
      <c r="CC10" s="498"/>
    </row>
    <row r="11" spans="1:88" s="24" customFormat="1" ht="9" customHeight="1">
      <c r="A11" s="503" t="s">
        <v>612</v>
      </c>
      <c r="B11" s="501">
        <v>6600.5171200000004</v>
      </c>
      <c r="C11" s="501">
        <v>185.66862</v>
      </c>
      <c r="D11" s="501">
        <v>6786.1857399999999</v>
      </c>
      <c r="E11" s="501"/>
      <c r="F11" s="501">
        <v>1328.5196000000001</v>
      </c>
      <c r="G11" s="501">
        <v>4.9261200000000001</v>
      </c>
      <c r="H11" s="501">
        <v>1333.4457199999999</v>
      </c>
      <c r="I11" s="501"/>
      <c r="J11" s="501">
        <v>1558.1201000000001</v>
      </c>
      <c r="K11" s="501">
        <v>1886.0488599999999</v>
      </c>
      <c r="L11" s="501">
        <v>3444.16896</v>
      </c>
      <c r="M11" s="503" t="s">
        <v>612</v>
      </c>
      <c r="N11" s="501">
        <v>201.65212</v>
      </c>
      <c r="O11" s="501">
        <v>186.18673999999999</v>
      </c>
      <c r="P11" s="501">
        <v>387.83886000000001</v>
      </c>
      <c r="Q11" s="501"/>
      <c r="R11" s="501">
        <v>933.94376</v>
      </c>
      <c r="S11" s="501">
        <v>1316.6425200000001</v>
      </c>
      <c r="T11" s="501">
        <v>2250.58628</v>
      </c>
      <c r="U11" s="501"/>
      <c r="V11" s="501">
        <v>1545.4069199999999</v>
      </c>
      <c r="W11" s="501">
        <v>896.68872999999996</v>
      </c>
      <c r="X11" s="501">
        <v>2442.0956499999998</v>
      </c>
      <c r="Y11" s="503" t="s">
        <v>612</v>
      </c>
      <c r="Z11" s="501">
        <v>4556.6346100000001</v>
      </c>
      <c r="AA11" s="501">
        <v>1182.57394</v>
      </c>
      <c r="AB11" s="501">
        <v>5739.2085499999994</v>
      </c>
      <c r="AC11" s="501"/>
      <c r="AD11" s="501">
        <v>2893.9434100000003</v>
      </c>
      <c r="AE11" s="501">
        <v>1542.01765</v>
      </c>
      <c r="AF11" s="501">
        <v>4435.9610599999996</v>
      </c>
      <c r="AG11" s="501"/>
      <c r="AH11" s="501">
        <v>1486.7565500000001</v>
      </c>
      <c r="AI11" s="501">
        <v>40.527459999999998</v>
      </c>
      <c r="AJ11" s="501">
        <v>1527.2840100000001</v>
      </c>
      <c r="AK11" s="503" t="s">
        <v>612</v>
      </c>
      <c r="AL11" s="501">
        <v>164.17923999999999</v>
      </c>
      <c r="AM11" s="501">
        <v>3537.16014</v>
      </c>
      <c r="AN11" s="501">
        <v>3701.3393799999999</v>
      </c>
      <c r="AO11" s="501"/>
      <c r="AP11" s="501">
        <v>767.62901999999997</v>
      </c>
      <c r="AQ11" s="501">
        <v>640.42111999999997</v>
      </c>
      <c r="AR11" s="501">
        <v>1408.0501400000001</v>
      </c>
      <c r="AS11" s="501"/>
      <c r="AT11" s="501">
        <v>1978.5607199999999</v>
      </c>
      <c r="AU11" s="501">
        <v>298.74290000000002</v>
      </c>
      <c r="AV11" s="501">
        <v>2277.3036200000001</v>
      </c>
      <c r="AW11" s="503" t="s">
        <v>612</v>
      </c>
      <c r="AX11" s="501">
        <v>1915.5463300000001</v>
      </c>
      <c r="AY11" s="501">
        <v>42.675520000000006</v>
      </c>
      <c r="AZ11" s="501">
        <v>1958.2218500000001</v>
      </c>
      <c r="BA11" s="501"/>
      <c r="BB11" s="501">
        <v>704.91663000000005</v>
      </c>
      <c r="BC11" s="501">
        <v>4.0672100000000002</v>
      </c>
      <c r="BD11" s="501">
        <v>708.98383999999999</v>
      </c>
      <c r="BE11" s="501"/>
      <c r="BF11" s="501">
        <v>1535.1381000000001</v>
      </c>
      <c r="BG11" s="501">
        <v>5.5493000000000006</v>
      </c>
      <c r="BH11" s="501">
        <v>1540.6873999999998</v>
      </c>
      <c r="BI11" s="503" t="s">
        <v>612</v>
      </c>
      <c r="BJ11" s="501">
        <v>1829.2000800000001</v>
      </c>
      <c r="BK11" s="501">
        <v>2898.9597199999998</v>
      </c>
      <c r="BL11" s="501">
        <v>4728.1597999999994</v>
      </c>
      <c r="BM11" s="501"/>
      <c r="BN11" s="501">
        <v>1512.8138300000001</v>
      </c>
      <c r="BO11" s="501">
        <v>1171.9465299999999</v>
      </c>
      <c r="BP11" s="501">
        <v>2684.7603599999998</v>
      </c>
      <c r="BQ11" s="501"/>
      <c r="BR11" s="501">
        <v>31513.478139999999</v>
      </c>
      <c r="BS11" s="501">
        <v>15840.80308</v>
      </c>
      <c r="BT11" s="501">
        <v>47354.281220000004</v>
      </c>
      <c r="BU11" s="503" t="s">
        <v>612</v>
      </c>
      <c r="BV11" s="501">
        <v>1558.1201000000001</v>
      </c>
      <c r="BW11" s="501">
        <v>1886.0488599999999</v>
      </c>
      <c r="BX11" s="501">
        <v>3444.16896</v>
      </c>
      <c r="BY11" s="501"/>
      <c r="BZ11" s="501">
        <v>31513.478139999999</v>
      </c>
      <c r="CA11" s="501">
        <v>15840.803079999998</v>
      </c>
      <c r="CB11" s="501">
        <v>47354.281220000004</v>
      </c>
      <c r="CC11" s="498"/>
    </row>
    <row r="12" spans="1:88" s="24" customFormat="1" ht="9" customHeight="1">
      <c r="A12" s="503" t="s">
        <v>613</v>
      </c>
      <c r="B12" s="501">
        <v>215003.93374000001</v>
      </c>
      <c r="C12" s="501">
        <v>16215.693499999999</v>
      </c>
      <c r="D12" s="501">
        <v>231219.62724</v>
      </c>
      <c r="E12" s="501"/>
      <c r="F12" s="501">
        <v>206.09</v>
      </c>
      <c r="G12" s="501">
        <v>0</v>
      </c>
      <c r="H12" s="501">
        <v>206.09</v>
      </c>
      <c r="I12" s="501"/>
      <c r="J12" s="501">
        <v>578144.97198999999</v>
      </c>
      <c r="K12" s="501">
        <v>68298.705950000003</v>
      </c>
      <c r="L12" s="501">
        <v>646443.67794000008</v>
      </c>
      <c r="M12" s="503" t="s">
        <v>613</v>
      </c>
      <c r="N12" s="501">
        <v>27429.017090000001</v>
      </c>
      <c r="O12" s="501">
        <v>0</v>
      </c>
      <c r="P12" s="501">
        <v>27429.017090000001</v>
      </c>
      <c r="Q12" s="501"/>
      <c r="R12" s="501">
        <v>72668.55012</v>
      </c>
      <c r="S12" s="501">
        <v>4307.1601700000001</v>
      </c>
      <c r="T12" s="501">
        <v>76975.710290000003</v>
      </c>
      <c r="U12" s="501"/>
      <c r="V12" s="501">
        <v>131188.1826</v>
      </c>
      <c r="W12" s="501">
        <v>6.2521900000000006</v>
      </c>
      <c r="X12" s="501">
        <v>131194.43479</v>
      </c>
      <c r="Y12" s="503" t="s">
        <v>613</v>
      </c>
      <c r="Z12" s="501">
        <v>76991.381970000002</v>
      </c>
      <c r="AA12" s="501">
        <v>1874.5213999999999</v>
      </c>
      <c r="AB12" s="501">
        <v>78865.90337</v>
      </c>
      <c r="AC12" s="501"/>
      <c r="AD12" s="501">
        <v>235810.92469999997</v>
      </c>
      <c r="AE12" s="501">
        <v>11342.09433</v>
      </c>
      <c r="AF12" s="501">
        <v>247153.01903</v>
      </c>
      <c r="AG12" s="501"/>
      <c r="AH12" s="501">
        <v>68169.22219</v>
      </c>
      <c r="AI12" s="501">
        <v>1253.8841599999998</v>
      </c>
      <c r="AJ12" s="501">
        <v>69423.106349999987</v>
      </c>
      <c r="AK12" s="503" t="s">
        <v>613</v>
      </c>
      <c r="AL12" s="501">
        <v>28219.691440000002</v>
      </c>
      <c r="AM12" s="501">
        <v>0</v>
      </c>
      <c r="AN12" s="501">
        <v>28219.691440000002</v>
      </c>
      <c r="AO12" s="501"/>
      <c r="AP12" s="501">
        <v>8794.5821699999997</v>
      </c>
      <c r="AQ12" s="501">
        <v>0</v>
      </c>
      <c r="AR12" s="501">
        <v>8794.5821699999997</v>
      </c>
      <c r="AS12" s="501"/>
      <c r="AT12" s="501">
        <v>28886.104449999999</v>
      </c>
      <c r="AU12" s="501">
        <v>0</v>
      </c>
      <c r="AV12" s="501">
        <v>28886.104449999999</v>
      </c>
      <c r="AW12" s="503" t="s">
        <v>613</v>
      </c>
      <c r="AX12" s="501">
        <v>3440.7020200000002</v>
      </c>
      <c r="AY12" s="501">
        <v>0</v>
      </c>
      <c r="AZ12" s="501">
        <v>3440.7020200000002</v>
      </c>
      <c r="BA12" s="501"/>
      <c r="BB12" s="501">
        <v>1439.3547100000001</v>
      </c>
      <c r="BC12" s="501">
        <v>0</v>
      </c>
      <c r="BD12" s="501">
        <v>1439.3547100000001</v>
      </c>
      <c r="BE12" s="501"/>
      <c r="BF12" s="501">
        <v>3819.0406200000002</v>
      </c>
      <c r="BG12" s="501">
        <v>2449.7956300000001</v>
      </c>
      <c r="BH12" s="501">
        <v>6268.8362500000003</v>
      </c>
      <c r="BI12" s="503" t="s">
        <v>613</v>
      </c>
      <c r="BJ12" s="501">
        <v>4696.5378600000004</v>
      </c>
      <c r="BK12" s="501">
        <v>720.62400000000002</v>
      </c>
      <c r="BL12" s="501">
        <v>5417.1618600000002</v>
      </c>
      <c r="BM12" s="501"/>
      <c r="BN12" s="501">
        <v>5064.0072099999998</v>
      </c>
      <c r="BO12" s="501">
        <v>0</v>
      </c>
      <c r="BP12" s="501">
        <v>5064.0072099999998</v>
      </c>
      <c r="BQ12" s="501"/>
      <c r="BR12" s="501">
        <v>1489972.2948800002</v>
      </c>
      <c r="BS12" s="501">
        <v>106468.73133</v>
      </c>
      <c r="BT12" s="501">
        <v>1596441.0262100003</v>
      </c>
      <c r="BU12" s="503" t="s">
        <v>613</v>
      </c>
      <c r="BV12" s="501">
        <v>578144.97198999999</v>
      </c>
      <c r="BW12" s="501">
        <v>68298.705950000003</v>
      </c>
      <c r="BX12" s="501">
        <v>646443.67794000008</v>
      </c>
      <c r="BY12" s="501"/>
      <c r="BZ12" s="501">
        <v>1489972.2948800002</v>
      </c>
      <c r="CA12" s="501">
        <v>106468.73133</v>
      </c>
      <c r="CB12" s="501">
        <v>1596441.0262100003</v>
      </c>
      <c r="CC12" s="498"/>
    </row>
    <row r="13" spans="1:88" s="24" customFormat="1" ht="9" customHeight="1">
      <c r="A13" s="503" t="s">
        <v>614</v>
      </c>
      <c r="B13" s="501">
        <v>2243428.5023499997</v>
      </c>
      <c r="C13" s="501">
        <v>634419.73987000005</v>
      </c>
      <c r="D13" s="501">
        <v>2877848.2422199999</v>
      </c>
      <c r="E13" s="501"/>
      <c r="F13" s="501">
        <v>93071.172720000002</v>
      </c>
      <c r="G13" s="501">
        <v>4966.2493100000002</v>
      </c>
      <c r="H13" s="501">
        <v>98037.422030000002</v>
      </c>
      <c r="I13" s="501"/>
      <c r="J13" s="501">
        <v>3560101.1630300004</v>
      </c>
      <c r="K13" s="501">
        <v>1154686.2122299999</v>
      </c>
      <c r="L13" s="501">
        <v>4714787.3752600001</v>
      </c>
      <c r="M13" s="503" t="s">
        <v>614</v>
      </c>
      <c r="N13" s="501">
        <v>341284.24083999998</v>
      </c>
      <c r="O13" s="501">
        <v>55406.155789999997</v>
      </c>
      <c r="P13" s="501">
        <v>396690.39662999997</v>
      </c>
      <c r="Q13" s="501"/>
      <c r="R13" s="501">
        <v>365108.49981999997</v>
      </c>
      <c r="S13" s="501">
        <v>169734.74906</v>
      </c>
      <c r="T13" s="501">
        <v>534843.24887999997</v>
      </c>
      <c r="U13" s="501"/>
      <c r="V13" s="501">
        <v>1473549.8148399999</v>
      </c>
      <c r="W13" s="501">
        <v>354875.51551999996</v>
      </c>
      <c r="X13" s="501">
        <v>1828425.3303599998</v>
      </c>
      <c r="Y13" s="503" t="s">
        <v>614</v>
      </c>
      <c r="Z13" s="501">
        <v>54886.170330000001</v>
      </c>
      <c r="AA13" s="501">
        <v>17680.803649999998</v>
      </c>
      <c r="AB13" s="501">
        <v>72566.97398000001</v>
      </c>
      <c r="AC13" s="501"/>
      <c r="AD13" s="501">
        <v>1682521.2111300002</v>
      </c>
      <c r="AE13" s="501">
        <v>404551.72720999998</v>
      </c>
      <c r="AF13" s="501">
        <v>2087072.9383399999</v>
      </c>
      <c r="AG13" s="501"/>
      <c r="AH13" s="501">
        <v>1245586.82442</v>
      </c>
      <c r="AI13" s="501">
        <v>773.21033999999997</v>
      </c>
      <c r="AJ13" s="501">
        <v>1246360.03476</v>
      </c>
      <c r="AK13" s="503" t="s">
        <v>614</v>
      </c>
      <c r="AL13" s="501">
        <v>117711.62854000001</v>
      </c>
      <c r="AM13" s="501">
        <v>20474.418809999999</v>
      </c>
      <c r="AN13" s="501">
        <v>138186.04735000001</v>
      </c>
      <c r="AO13" s="501"/>
      <c r="AP13" s="501">
        <v>476222.87088</v>
      </c>
      <c r="AQ13" s="501">
        <v>8.0072799999999997</v>
      </c>
      <c r="AR13" s="501">
        <v>476230.87816000002</v>
      </c>
      <c r="AS13" s="501"/>
      <c r="AT13" s="501">
        <v>83701.633239999996</v>
      </c>
      <c r="AU13" s="501">
        <v>160486.03057</v>
      </c>
      <c r="AV13" s="501">
        <v>244187.66381</v>
      </c>
      <c r="AW13" s="503" t="s">
        <v>614</v>
      </c>
      <c r="AX13" s="501">
        <v>187189.18528999999</v>
      </c>
      <c r="AY13" s="501">
        <v>0.17849000000000001</v>
      </c>
      <c r="AZ13" s="501">
        <v>187189.36378000001</v>
      </c>
      <c r="BA13" s="501"/>
      <c r="BB13" s="501">
        <v>108285.94079000001</v>
      </c>
      <c r="BC13" s="501">
        <v>2456.8037999999997</v>
      </c>
      <c r="BD13" s="501">
        <v>110742.74459</v>
      </c>
      <c r="BE13" s="501"/>
      <c r="BF13" s="501">
        <v>6930.6475999999993</v>
      </c>
      <c r="BG13" s="501">
        <v>23262.3364</v>
      </c>
      <c r="BH13" s="501">
        <v>30192.984</v>
      </c>
      <c r="BI13" s="503" t="s">
        <v>614</v>
      </c>
      <c r="BJ13" s="501">
        <v>1463.65932</v>
      </c>
      <c r="BK13" s="501">
        <v>4214.6768099999999</v>
      </c>
      <c r="BL13" s="501">
        <v>5678.3361299999997</v>
      </c>
      <c r="BM13" s="501"/>
      <c r="BN13" s="501">
        <v>13335.715310000001</v>
      </c>
      <c r="BO13" s="501">
        <v>13864.32526</v>
      </c>
      <c r="BP13" s="501">
        <v>27200.040570000001</v>
      </c>
      <c r="BQ13" s="501"/>
      <c r="BR13" s="501">
        <v>12054378.880449999</v>
      </c>
      <c r="BS13" s="501">
        <v>3021861.1404000004</v>
      </c>
      <c r="BT13" s="501">
        <v>15076240.020850001</v>
      </c>
      <c r="BU13" s="503" t="s">
        <v>614</v>
      </c>
      <c r="BV13" s="501">
        <v>3560101.1630300004</v>
      </c>
      <c r="BW13" s="501">
        <v>1183310.98835</v>
      </c>
      <c r="BX13" s="501">
        <v>4743412.1513799997</v>
      </c>
      <c r="BY13" s="501"/>
      <c r="BZ13" s="501">
        <v>12054378.880449999</v>
      </c>
      <c r="CA13" s="501">
        <v>3050485.9165200004</v>
      </c>
      <c r="CB13" s="501">
        <v>15104864.796969999</v>
      </c>
      <c r="CC13" s="498"/>
    </row>
    <row r="14" spans="1:88" s="24" customFormat="1" ht="9" customHeight="1">
      <c r="A14" s="503" t="s">
        <v>615</v>
      </c>
      <c r="B14" s="501">
        <v>0</v>
      </c>
      <c r="C14" s="501">
        <v>0</v>
      </c>
      <c r="D14" s="501">
        <v>0</v>
      </c>
      <c r="E14" s="501"/>
      <c r="F14" s="501">
        <v>0</v>
      </c>
      <c r="G14" s="501">
        <v>0</v>
      </c>
      <c r="H14" s="501">
        <v>0</v>
      </c>
      <c r="I14" s="501"/>
      <c r="J14" s="501">
        <v>0</v>
      </c>
      <c r="K14" s="501">
        <v>0</v>
      </c>
      <c r="L14" s="501">
        <v>0</v>
      </c>
      <c r="M14" s="503" t="s">
        <v>615</v>
      </c>
      <c r="N14" s="501">
        <v>0</v>
      </c>
      <c r="O14" s="501">
        <v>0</v>
      </c>
      <c r="P14" s="501">
        <v>0</v>
      </c>
      <c r="Q14" s="501"/>
      <c r="R14" s="501">
        <v>1633.9626699999999</v>
      </c>
      <c r="S14" s="501">
        <v>-350.73516999999998</v>
      </c>
      <c r="T14" s="501">
        <v>1283.2275</v>
      </c>
      <c r="U14" s="501"/>
      <c r="V14" s="501">
        <v>65772.943840000007</v>
      </c>
      <c r="W14" s="501">
        <v>2480.4974900000002</v>
      </c>
      <c r="X14" s="501">
        <v>68253.441330000001</v>
      </c>
      <c r="Y14" s="503" t="s">
        <v>615</v>
      </c>
      <c r="Z14" s="501">
        <v>-2245.7771600000001</v>
      </c>
      <c r="AA14" s="501">
        <v>2968.64687</v>
      </c>
      <c r="AB14" s="501">
        <v>722.86970999999994</v>
      </c>
      <c r="AC14" s="501"/>
      <c r="AD14" s="501">
        <v>8096.5998799999998</v>
      </c>
      <c r="AE14" s="501">
        <v>1182.1124299999999</v>
      </c>
      <c r="AF14" s="501">
        <v>9278.7123100000008</v>
      </c>
      <c r="AG14" s="501"/>
      <c r="AH14" s="501">
        <v>0</v>
      </c>
      <c r="AI14" s="501">
        <v>0</v>
      </c>
      <c r="AJ14" s="501">
        <v>0</v>
      </c>
      <c r="AK14" s="503" t="s">
        <v>615</v>
      </c>
      <c r="AL14" s="501">
        <v>0</v>
      </c>
      <c r="AM14" s="501">
        <v>0</v>
      </c>
      <c r="AN14" s="501">
        <v>0</v>
      </c>
      <c r="AO14" s="501"/>
      <c r="AP14" s="501">
        <v>941.24672999999996</v>
      </c>
      <c r="AQ14" s="501">
        <v>0</v>
      </c>
      <c r="AR14" s="501">
        <v>941.24672999999996</v>
      </c>
      <c r="AS14" s="501"/>
      <c r="AT14" s="501">
        <v>0</v>
      </c>
      <c r="AU14" s="501">
        <v>0</v>
      </c>
      <c r="AV14" s="501">
        <v>0</v>
      </c>
      <c r="AW14" s="503" t="s">
        <v>615</v>
      </c>
      <c r="AX14" s="501">
        <v>0</v>
      </c>
      <c r="AY14" s="501">
        <v>0</v>
      </c>
      <c r="AZ14" s="501">
        <v>0</v>
      </c>
      <c r="BA14" s="501"/>
      <c r="BB14" s="501">
        <v>0</v>
      </c>
      <c r="BC14" s="501">
        <v>0</v>
      </c>
      <c r="BD14" s="501">
        <v>0</v>
      </c>
      <c r="BE14" s="501"/>
      <c r="BF14" s="501">
        <v>0</v>
      </c>
      <c r="BG14" s="501">
        <v>1111.6861100000001</v>
      </c>
      <c r="BH14" s="501">
        <v>1111.6861100000001</v>
      </c>
      <c r="BI14" s="503" t="s">
        <v>615</v>
      </c>
      <c r="BJ14" s="501">
        <v>0</v>
      </c>
      <c r="BK14" s="501">
        <v>0</v>
      </c>
      <c r="BL14" s="501">
        <v>0</v>
      </c>
      <c r="BM14" s="501"/>
      <c r="BN14" s="501">
        <v>1969.26775</v>
      </c>
      <c r="BO14" s="501">
        <v>0</v>
      </c>
      <c r="BP14" s="501">
        <v>1969.26775</v>
      </c>
      <c r="BQ14" s="501"/>
      <c r="BR14" s="501">
        <v>76168.243709999995</v>
      </c>
      <c r="BS14" s="501">
        <v>7392.2077300000001</v>
      </c>
      <c r="BT14" s="501">
        <v>83560.45143999999</v>
      </c>
      <c r="BU14" s="503" t="s">
        <v>615</v>
      </c>
      <c r="BV14" s="501">
        <v>0</v>
      </c>
      <c r="BW14" s="501">
        <v>0</v>
      </c>
      <c r="BX14" s="501">
        <v>0</v>
      </c>
      <c r="BY14" s="501"/>
      <c r="BZ14" s="501">
        <v>76168.243709999995</v>
      </c>
      <c r="CA14" s="501">
        <v>7392.2077300000001</v>
      </c>
      <c r="CB14" s="501">
        <v>83560.45143999999</v>
      </c>
      <c r="CC14" s="498"/>
    </row>
    <row r="15" spans="1:88" s="24" customFormat="1" ht="9" customHeight="1">
      <c r="A15" s="503" t="s">
        <v>616</v>
      </c>
      <c r="B15" s="501">
        <v>15277.97242</v>
      </c>
      <c r="C15" s="501">
        <v>0</v>
      </c>
      <c r="D15" s="501">
        <v>15277.97242</v>
      </c>
      <c r="E15" s="501"/>
      <c r="F15" s="501">
        <v>584.92793000000006</v>
      </c>
      <c r="G15" s="501">
        <v>0</v>
      </c>
      <c r="H15" s="501">
        <v>584.92793000000006</v>
      </c>
      <c r="I15" s="501"/>
      <c r="J15" s="501">
        <v>116884.53844</v>
      </c>
      <c r="K15" s="501">
        <v>0</v>
      </c>
      <c r="L15" s="501">
        <v>116884.53844</v>
      </c>
      <c r="M15" s="503" t="s">
        <v>616</v>
      </c>
      <c r="N15" s="501">
        <v>2.6107900000000002</v>
      </c>
      <c r="O15" s="501">
        <v>0</v>
      </c>
      <c r="P15" s="501">
        <v>2.6107900000000002</v>
      </c>
      <c r="Q15" s="501"/>
      <c r="R15" s="501">
        <v>0</v>
      </c>
      <c r="S15" s="501">
        <v>0</v>
      </c>
      <c r="T15" s="501">
        <v>0</v>
      </c>
      <c r="U15" s="501"/>
      <c r="V15" s="501">
        <v>0</v>
      </c>
      <c r="W15" s="501">
        <v>0</v>
      </c>
      <c r="X15" s="501">
        <v>0</v>
      </c>
      <c r="Y15" s="503" t="s">
        <v>616</v>
      </c>
      <c r="Z15" s="501">
        <v>0</v>
      </c>
      <c r="AA15" s="501">
        <v>0</v>
      </c>
      <c r="AB15" s="501">
        <v>0</v>
      </c>
      <c r="AC15" s="501"/>
      <c r="AD15" s="501">
        <v>16905.66156</v>
      </c>
      <c r="AE15" s="501">
        <v>-10.244999999999999</v>
      </c>
      <c r="AF15" s="501">
        <v>16895.416559999998</v>
      </c>
      <c r="AG15" s="501"/>
      <c r="AH15" s="501">
        <v>0</v>
      </c>
      <c r="AI15" s="501">
        <v>0</v>
      </c>
      <c r="AJ15" s="501">
        <v>0</v>
      </c>
      <c r="AK15" s="503" t="s">
        <v>616</v>
      </c>
      <c r="AL15" s="501">
        <v>0</v>
      </c>
      <c r="AM15" s="501">
        <v>0</v>
      </c>
      <c r="AN15" s="501">
        <v>0</v>
      </c>
      <c r="AO15" s="501"/>
      <c r="AP15" s="501">
        <v>0</v>
      </c>
      <c r="AQ15" s="501">
        <v>0</v>
      </c>
      <c r="AR15" s="501">
        <v>0</v>
      </c>
      <c r="AS15" s="501"/>
      <c r="AT15" s="501">
        <v>0</v>
      </c>
      <c r="AU15" s="501">
        <v>0</v>
      </c>
      <c r="AV15" s="501">
        <v>0</v>
      </c>
      <c r="AW15" s="503" t="s">
        <v>616</v>
      </c>
      <c r="AX15" s="501">
        <v>0</v>
      </c>
      <c r="AY15" s="501">
        <v>0</v>
      </c>
      <c r="AZ15" s="501">
        <v>0</v>
      </c>
      <c r="BA15" s="501"/>
      <c r="BB15" s="501">
        <v>2.3885500000000004</v>
      </c>
      <c r="BC15" s="501">
        <v>0</v>
      </c>
      <c r="BD15" s="501">
        <v>2.3885500000000004</v>
      </c>
      <c r="BE15" s="501"/>
      <c r="BF15" s="501">
        <v>0</v>
      </c>
      <c r="BG15" s="501">
        <v>0</v>
      </c>
      <c r="BH15" s="501">
        <v>0</v>
      </c>
      <c r="BI15" s="503" t="s">
        <v>616</v>
      </c>
      <c r="BJ15" s="501">
        <v>0</v>
      </c>
      <c r="BK15" s="501">
        <v>0</v>
      </c>
      <c r="BL15" s="501">
        <v>0</v>
      </c>
      <c r="BM15" s="501"/>
      <c r="BN15" s="501">
        <v>0</v>
      </c>
      <c r="BO15" s="501">
        <v>0</v>
      </c>
      <c r="BP15" s="501">
        <v>0</v>
      </c>
      <c r="BQ15" s="501"/>
      <c r="BR15" s="501">
        <v>149658.09969000003</v>
      </c>
      <c r="BS15" s="501">
        <v>-10.244999999999999</v>
      </c>
      <c r="BT15" s="501">
        <v>149647.85469000004</v>
      </c>
      <c r="BU15" s="503" t="s">
        <v>616</v>
      </c>
      <c r="BV15" s="501">
        <v>116884.53844</v>
      </c>
      <c r="BW15" s="501">
        <v>0</v>
      </c>
      <c r="BX15" s="501">
        <v>116884.53844</v>
      </c>
      <c r="BY15" s="501"/>
      <c r="BZ15" s="501">
        <v>149658.09969000003</v>
      </c>
      <c r="CA15" s="501">
        <v>-10.244999999999999</v>
      </c>
      <c r="CB15" s="501">
        <v>149647.85469000004</v>
      </c>
      <c r="CC15" s="498"/>
    </row>
    <row r="16" spans="1:88" s="24" customFormat="1" ht="9" customHeight="1">
      <c r="A16" s="503" t="s">
        <v>617</v>
      </c>
      <c r="B16" s="501">
        <v>300154.69071</v>
      </c>
      <c r="C16" s="501">
        <v>0</v>
      </c>
      <c r="D16" s="501">
        <v>300154.69071</v>
      </c>
      <c r="E16" s="501"/>
      <c r="F16" s="501">
        <v>0</v>
      </c>
      <c r="G16" s="501">
        <v>563.91701999999998</v>
      </c>
      <c r="H16" s="501">
        <v>563.91701999999998</v>
      </c>
      <c r="I16" s="501"/>
      <c r="J16" s="501">
        <v>56659.579429999998</v>
      </c>
      <c r="K16" s="501">
        <v>465666.79819</v>
      </c>
      <c r="L16" s="501">
        <v>522326.37761999998</v>
      </c>
      <c r="M16" s="503" t="s">
        <v>617</v>
      </c>
      <c r="N16" s="501">
        <v>-34.554400000000001</v>
      </c>
      <c r="O16" s="501">
        <v>15570.880210000001</v>
      </c>
      <c r="P16" s="501">
        <v>15536.32581</v>
      </c>
      <c r="Q16" s="501"/>
      <c r="R16" s="501">
        <v>0</v>
      </c>
      <c r="S16" s="501">
        <v>16840.544129999998</v>
      </c>
      <c r="T16" s="501">
        <v>16840.544129999998</v>
      </c>
      <c r="U16" s="501"/>
      <c r="V16" s="501">
        <v>51945.94068</v>
      </c>
      <c r="W16" s="501">
        <v>1.0000000000000001E-5</v>
      </c>
      <c r="X16" s="501">
        <v>51945.940689999996</v>
      </c>
      <c r="Y16" s="503" t="s">
        <v>617</v>
      </c>
      <c r="Z16" s="501">
        <v>2892.9682900000003</v>
      </c>
      <c r="AA16" s="501">
        <v>99088.997780000005</v>
      </c>
      <c r="AB16" s="501">
        <v>101981.96606999999</v>
      </c>
      <c r="AC16" s="501"/>
      <c r="AD16" s="501">
        <v>172641.19330000001</v>
      </c>
      <c r="AE16" s="501">
        <v>-1155.4808400000002</v>
      </c>
      <c r="AF16" s="501">
        <v>171485.71246000001</v>
      </c>
      <c r="AG16" s="501"/>
      <c r="AH16" s="501">
        <v>0</v>
      </c>
      <c r="AI16" s="501">
        <v>0</v>
      </c>
      <c r="AJ16" s="501">
        <v>0</v>
      </c>
      <c r="AK16" s="503" t="s">
        <v>617</v>
      </c>
      <c r="AL16" s="501">
        <v>2.48407</v>
      </c>
      <c r="AM16" s="501">
        <v>5262.01098</v>
      </c>
      <c r="AN16" s="501">
        <v>5264.4950499999995</v>
      </c>
      <c r="AO16" s="501"/>
      <c r="AP16" s="501">
        <v>0</v>
      </c>
      <c r="AQ16" s="501">
        <v>6134.5911500000002</v>
      </c>
      <c r="AR16" s="501">
        <v>6134.5911500000002</v>
      </c>
      <c r="AS16" s="501"/>
      <c r="AT16" s="501">
        <v>0</v>
      </c>
      <c r="AU16" s="501">
        <v>36904.21905</v>
      </c>
      <c r="AV16" s="501">
        <v>36904.21905</v>
      </c>
      <c r="AW16" s="503" t="s">
        <v>617</v>
      </c>
      <c r="AX16" s="501">
        <v>2130.47406</v>
      </c>
      <c r="AY16" s="501">
        <v>0</v>
      </c>
      <c r="AZ16" s="501">
        <v>2130.47406</v>
      </c>
      <c r="BA16" s="501"/>
      <c r="BB16" s="501">
        <v>184.06520999999998</v>
      </c>
      <c r="BC16" s="501">
        <v>0</v>
      </c>
      <c r="BD16" s="501">
        <v>184.06520999999998</v>
      </c>
      <c r="BE16" s="501"/>
      <c r="BF16" s="501">
        <v>0</v>
      </c>
      <c r="BG16" s="501">
        <v>1343.74026</v>
      </c>
      <c r="BH16" s="501">
        <v>1343.74026</v>
      </c>
      <c r="BI16" s="503" t="s">
        <v>617</v>
      </c>
      <c r="BJ16" s="501">
        <v>0</v>
      </c>
      <c r="BK16" s="501">
        <v>649.40638000000001</v>
      </c>
      <c r="BL16" s="501">
        <v>649.40638000000001</v>
      </c>
      <c r="BM16" s="501"/>
      <c r="BN16" s="501">
        <v>-0.42837000000000003</v>
      </c>
      <c r="BO16" s="501">
        <v>3931.9372100000001</v>
      </c>
      <c r="BP16" s="501">
        <v>3931.50884</v>
      </c>
      <c r="BQ16" s="501"/>
      <c r="BR16" s="501">
        <v>586576.41298000002</v>
      </c>
      <c r="BS16" s="501">
        <v>650801.56152999995</v>
      </c>
      <c r="BT16" s="501">
        <v>1237377.9745099999</v>
      </c>
      <c r="BU16" s="503" t="s">
        <v>617</v>
      </c>
      <c r="BV16" s="501">
        <v>56659.579429999998</v>
      </c>
      <c r="BW16" s="501">
        <v>465573.31586000003</v>
      </c>
      <c r="BX16" s="501">
        <v>522232.89529000001</v>
      </c>
      <c r="BY16" s="501"/>
      <c r="BZ16" s="501">
        <v>586576.41298000002</v>
      </c>
      <c r="CA16" s="501">
        <v>650708.07920000004</v>
      </c>
      <c r="CB16" s="501">
        <v>1237284.4921800001</v>
      </c>
      <c r="CC16" s="498"/>
    </row>
    <row r="17" spans="1:81" s="24" customFormat="1" ht="9" customHeight="1">
      <c r="A17" s="503" t="s">
        <v>618</v>
      </c>
      <c r="B17" s="501">
        <v>-5.4605399999999999</v>
      </c>
      <c r="C17" s="501">
        <v>1674.5538999999999</v>
      </c>
      <c r="D17" s="501">
        <v>1669.0933599999998</v>
      </c>
      <c r="E17" s="501"/>
      <c r="F17" s="501">
        <v>0</v>
      </c>
      <c r="G17" s="501">
        <v>0</v>
      </c>
      <c r="H17" s="501">
        <v>0</v>
      </c>
      <c r="I17" s="501"/>
      <c r="J17" s="501">
        <v>0</v>
      </c>
      <c r="K17" s="501">
        <v>0</v>
      </c>
      <c r="L17" s="501">
        <v>0</v>
      </c>
      <c r="M17" s="503" t="s">
        <v>618</v>
      </c>
      <c r="N17" s="501">
        <v>0</v>
      </c>
      <c r="O17" s="501">
        <v>0</v>
      </c>
      <c r="P17" s="501">
        <v>0</v>
      </c>
      <c r="Q17" s="501"/>
      <c r="R17" s="501">
        <v>2163.3204599999999</v>
      </c>
      <c r="S17" s="501">
        <v>7895.9697100000003</v>
      </c>
      <c r="T17" s="501">
        <v>10059.29017</v>
      </c>
      <c r="U17" s="501"/>
      <c r="V17" s="501">
        <v>8235.6693799999994</v>
      </c>
      <c r="W17" s="501">
        <v>172.12008000000003</v>
      </c>
      <c r="X17" s="501">
        <v>8407.7894600000018</v>
      </c>
      <c r="Y17" s="503" t="s">
        <v>618</v>
      </c>
      <c r="Z17" s="501">
        <v>0</v>
      </c>
      <c r="AA17" s="501">
        <v>0</v>
      </c>
      <c r="AB17" s="501">
        <v>0</v>
      </c>
      <c r="AC17" s="501"/>
      <c r="AD17" s="501">
        <v>0</v>
      </c>
      <c r="AE17" s="501">
        <v>0</v>
      </c>
      <c r="AF17" s="501">
        <v>0</v>
      </c>
      <c r="AG17" s="501"/>
      <c r="AH17" s="501">
        <v>2344.9302000000002</v>
      </c>
      <c r="AI17" s="501">
        <v>218.70217000000002</v>
      </c>
      <c r="AJ17" s="501">
        <v>2563.6323700000003</v>
      </c>
      <c r="AK17" s="503" t="s">
        <v>618</v>
      </c>
      <c r="AL17" s="501">
        <v>0</v>
      </c>
      <c r="AM17" s="501">
        <v>0</v>
      </c>
      <c r="AN17" s="501">
        <v>0</v>
      </c>
      <c r="AO17" s="501"/>
      <c r="AP17" s="501">
        <v>2966.9697500000002</v>
      </c>
      <c r="AQ17" s="501">
        <v>0</v>
      </c>
      <c r="AR17" s="501">
        <v>2966.9697500000002</v>
      </c>
      <c r="AS17" s="501"/>
      <c r="AT17" s="501">
        <v>-1307.0999999999999</v>
      </c>
      <c r="AU17" s="501">
        <v>12682.808730000001</v>
      </c>
      <c r="AV17" s="501">
        <v>11375.70873</v>
      </c>
      <c r="AW17" s="503" t="s">
        <v>618</v>
      </c>
      <c r="AX17" s="501">
        <v>0</v>
      </c>
      <c r="AY17" s="501">
        <v>0</v>
      </c>
      <c r="AZ17" s="501">
        <v>0</v>
      </c>
      <c r="BA17" s="501"/>
      <c r="BB17" s="501">
        <v>0</v>
      </c>
      <c r="BC17" s="501">
        <v>0</v>
      </c>
      <c r="BD17" s="501">
        <v>0</v>
      </c>
      <c r="BE17" s="501"/>
      <c r="BF17" s="501">
        <v>58.237020000000001</v>
      </c>
      <c r="BG17" s="501">
        <v>0</v>
      </c>
      <c r="BH17" s="501">
        <v>58.237020000000001</v>
      </c>
      <c r="BI17" s="503" t="s">
        <v>618</v>
      </c>
      <c r="BJ17" s="501">
        <v>0</v>
      </c>
      <c r="BK17" s="501">
        <v>0</v>
      </c>
      <c r="BL17" s="501">
        <v>0</v>
      </c>
      <c r="BM17" s="501"/>
      <c r="BN17" s="501">
        <v>-56930.278720000002</v>
      </c>
      <c r="BO17" s="501">
        <v>57496.355990000004</v>
      </c>
      <c r="BP17" s="501">
        <v>566.07727</v>
      </c>
      <c r="BQ17" s="501"/>
      <c r="BR17" s="501">
        <v>-42473.712450000006</v>
      </c>
      <c r="BS17" s="501">
        <v>80140.510580000002</v>
      </c>
      <c r="BT17" s="501">
        <v>37666.798130000003</v>
      </c>
      <c r="BU17" s="503" t="s">
        <v>618</v>
      </c>
      <c r="BV17" s="501">
        <v>0</v>
      </c>
      <c r="BW17" s="501">
        <v>0</v>
      </c>
      <c r="BX17" s="501">
        <v>0</v>
      </c>
      <c r="BY17" s="501"/>
      <c r="BZ17" s="501">
        <v>-42473.712450000006</v>
      </c>
      <c r="CA17" s="501">
        <v>80140.510580000002</v>
      </c>
      <c r="CB17" s="501">
        <v>37666.798130000003</v>
      </c>
      <c r="CC17" s="498"/>
    </row>
    <row r="18" spans="1:81" s="24" customFormat="1" ht="9" customHeight="1">
      <c r="A18" s="503" t="s">
        <v>533</v>
      </c>
      <c r="B18" s="501">
        <v>4516.6932100000004</v>
      </c>
      <c r="C18" s="501">
        <v>800.19524999999999</v>
      </c>
      <c r="D18" s="501">
        <v>5316.8884600000001</v>
      </c>
      <c r="E18" s="501"/>
      <c r="F18" s="501">
        <v>0</v>
      </c>
      <c r="G18" s="501">
        <v>0</v>
      </c>
      <c r="H18" s="501">
        <v>0</v>
      </c>
      <c r="I18" s="501"/>
      <c r="J18" s="501">
        <v>17597.96542</v>
      </c>
      <c r="K18" s="501">
        <v>45960.970340000007</v>
      </c>
      <c r="L18" s="501">
        <v>63558.93576</v>
      </c>
      <c r="M18" s="503" t="s">
        <v>533</v>
      </c>
      <c r="N18" s="501">
        <v>129.16405</v>
      </c>
      <c r="O18" s="501">
        <v>3.5899999999999999E-3</v>
      </c>
      <c r="P18" s="501">
        <v>129.16764000000001</v>
      </c>
      <c r="Q18" s="501"/>
      <c r="R18" s="501">
        <v>60.104939999999999</v>
      </c>
      <c r="S18" s="501">
        <v>151.56728000000001</v>
      </c>
      <c r="T18" s="501">
        <v>211.67222000000001</v>
      </c>
      <c r="U18" s="501"/>
      <c r="V18" s="501">
        <v>6117.4383399999997</v>
      </c>
      <c r="W18" s="501">
        <v>89.874589999999998</v>
      </c>
      <c r="X18" s="501">
        <v>6207.3129300000001</v>
      </c>
      <c r="Y18" s="503" t="s">
        <v>533</v>
      </c>
      <c r="Z18" s="501">
        <v>2905.68145</v>
      </c>
      <c r="AA18" s="501">
        <v>0</v>
      </c>
      <c r="AB18" s="501">
        <v>2905.68145</v>
      </c>
      <c r="AC18" s="501"/>
      <c r="AD18" s="501">
        <v>22.960129999999999</v>
      </c>
      <c r="AE18" s="501">
        <v>11.926740000000001</v>
      </c>
      <c r="AF18" s="501">
        <v>34.886870000000002</v>
      </c>
      <c r="AG18" s="501"/>
      <c r="AH18" s="501">
        <v>414.3623</v>
      </c>
      <c r="AI18" s="501">
        <v>1.47319</v>
      </c>
      <c r="AJ18" s="501">
        <v>415.83548999999999</v>
      </c>
      <c r="AK18" s="503" t="s">
        <v>533</v>
      </c>
      <c r="AL18" s="501">
        <v>0</v>
      </c>
      <c r="AM18" s="501">
        <v>2.639E-2</v>
      </c>
      <c r="AN18" s="501">
        <v>2.639E-2</v>
      </c>
      <c r="AO18" s="501"/>
      <c r="AP18" s="501">
        <v>0</v>
      </c>
      <c r="AQ18" s="501">
        <v>0</v>
      </c>
      <c r="AR18" s="501">
        <v>0</v>
      </c>
      <c r="AS18" s="501"/>
      <c r="AT18" s="501">
        <v>19936.154260000003</v>
      </c>
      <c r="AU18" s="501">
        <v>10.864880000000001</v>
      </c>
      <c r="AV18" s="501">
        <v>19947.01914</v>
      </c>
      <c r="AW18" s="503" t="s">
        <v>533</v>
      </c>
      <c r="AX18" s="501">
        <v>67.348420000000004</v>
      </c>
      <c r="AY18" s="501">
        <v>2.3774999999999999</v>
      </c>
      <c r="AZ18" s="501">
        <v>69.725920000000002</v>
      </c>
      <c r="BA18" s="501"/>
      <c r="BB18" s="501">
        <v>0</v>
      </c>
      <c r="BC18" s="501">
        <v>0</v>
      </c>
      <c r="BD18" s="501">
        <v>0</v>
      </c>
      <c r="BE18" s="501"/>
      <c r="BF18" s="501">
        <v>0</v>
      </c>
      <c r="BG18" s="501">
        <v>0</v>
      </c>
      <c r="BH18" s="501">
        <v>0</v>
      </c>
      <c r="BI18" s="503" t="s">
        <v>533</v>
      </c>
      <c r="BJ18" s="501">
        <v>0</v>
      </c>
      <c r="BK18" s="501">
        <v>0</v>
      </c>
      <c r="BL18" s="501">
        <v>0</v>
      </c>
      <c r="BM18" s="501"/>
      <c r="BN18" s="501">
        <v>0</v>
      </c>
      <c r="BO18" s="501">
        <v>0</v>
      </c>
      <c r="BP18" s="501">
        <v>0</v>
      </c>
      <c r="BQ18" s="501"/>
      <c r="BR18" s="501">
        <v>51767.872520000012</v>
      </c>
      <c r="BS18" s="501">
        <v>47029.279750000009</v>
      </c>
      <c r="BT18" s="501">
        <v>98797.152269999991</v>
      </c>
      <c r="BU18" s="503" t="s">
        <v>533</v>
      </c>
      <c r="BV18" s="501">
        <v>17597.96542</v>
      </c>
      <c r="BW18" s="501">
        <v>29710.543710000002</v>
      </c>
      <c r="BX18" s="501">
        <v>47308.509130000006</v>
      </c>
      <c r="BY18" s="501"/>
      <c r="BZ18" s="501">
        <v>51767.872520000012</v>
      </c>
      <c r="CA18" s="501">
        <v>30778.853120000003</v>
      </c>
      <c r="CB18" s="501">
        <v>82546.72563999999</v>
      </c>
      <c r="CC18" s="498"/>
    </row>
    <row r="19" spans="1:81" s="24" customFormat="1" ht="5.0999999999999996" customHeight="1">
      <c r="A19" s="503"/>
      <c r="B19" s="501"/>
      <c r="C19" s="501"/>
      <c r="D19" s="501"/>
      <c r="E19" s="501"/>
      <c r="F19" s="501"/>
      <c r="G19" s="501"/>
      <c r="H19" s="501"/>
      <c r="I19" s="501"/>
      <c r="J19" s="501"/>
      <c r="K19" s="501"/>
      <c r="L19" s="501"/>
      <c r="M19" s="503"/>
      <c r="N19" s="501"/>
      <c r="O19" s="501"/>
      <c r="P19" s="501"/>
      <c r="Q19" s="501"/>
      <c r="R19" s="501"/>
      <c r="S19" s="501"/>
      <c r="T19" s="501"/>
      <c r="U19" s="501"/>
      <c r="V19" s="501"/>
      <c r="W19" s="501"/>
      <c r="X19" s="501"/>
      <c r="Y19" s="503"/>
      <c r="Z19" s="501"/>
      <c r="AA19" s="501"/>
      <c r="AB19" s="501"/>
      <c r="AC19" s="501"/>
      <c r="AD19" s="501"/>
      <c r="AE19" s="501"/>
      <c r="AF19" s="501"/>
      <c r="AG19" s="501"/>
      <c r="AH19" s="501"/>
      <c r="AI19" s="501"/>
      <c r="AJ19" s="501"/>
      <c r="AK19" s="503"/>
      <c r="AL19" s="501"/>
      <c r="AM19" s="501"/>
      <c r="AN19" s="501"/>
      <c r="AO19" s="501"/>
      <c r="AP19" s="501"/>
      <c r="AQ19" s="501"/>
      <c r="AR19" s="501"/>
      <c r="AS19" s="501"/>
      <c r="AT19" s="501"/>
      <c r="AU19" s="501"/>
      <c r="AV19" s="501"/>
      <c r="AW19" s="503"/>
      <c r="AX19" s="501"/>
      <c r="AY19" s="501"/>
      <c r="AZ19" s="501"/>
      <c r="BA19" s="501"/>
      <c r="BB19" s="501"/>
      <c r="BC19" s="501"/>
      <c r="BD19" s="501"/>
      <c r="BE19" s="501"/>
      <c r="BF19" s="501"/>
      <c r="BG19" s="501"/>
      <c r="BH19" s="501"/>
      <c r="BI19" s="503"/>
      <c r="BJ19" s="501"/>
      <c r="BK19" s="501"/>
      <c r="BL19" s="501"/>
      <c r="BM19" s="501"/>
      <c r="BN19" s="501"/>
      <c r="BO19" s="501"/>
      <c r="BP19" s="501"/>
      <c r="BQ19" s="501"/>
      <c r="BR19" s="501"/>
      <c r="BS19" s="501"/>
      <c r="BT19" s="501"/>
      <c r="BU19" s="503"/>
      <c r="BV19" s="501"/>
      <c r="BW19" s="501"/>
      <c r="BX19" s="501"/>
      <c r="BY19" s="501"/>
      <c r="BZ19" s="501"/>
      <c r="CA19" s="501"/>
      <c r="CB19" s="501"/>
      <c r="CC19" s="498"/>
    </row>
    <row r="20" spans="1:81" s="18" customFormat="1" ht="9.75" customHeight="1">
      <c r="A20" s="496" t="s">
        <v>619</v>
      </c>
      <c r="B20" s="497">
        <v>643407.09908000007</v>
      </c>
      <c r="C20" s="497">
        <v>322505.69857999997</v>
      </c>
      <c r="D20" s="497">
        <v>965912.79765999992</v>
      </c>
      <c r="E20" s="497"/>
      <c r="F20" s="497">
        <v>38125.161319999999</v>
      </c>
      <c r="G20" s="497">
        <v>4090.5464200000001</v>
      </c>
      <c r="H20" s="497">
        <v>42215.707740000005</v>
      </c>
      <c r="I20" s="497"/>
      <c r="J20" s="497">
        <v>810342.63922000001</v>
      </c>
      <c r="K20" s="497">
        <v>564987.25102999993</v>
      </c>
      <c r="L20" s="497">
        <v>1375329.8902499999</v>
      </c>
      <c r="M20" s="496" t="s">
        <v>619</v>
      </c>
      <c r="N20" s="497">
        <v>176762.48058999999</v>
      </c>
      <c r="O20" s="497">
        <v>41419.984560000004</v>
      </c>
      <c r="P20" s="497">
        <v>218182.46515</v>
      </c>
      <c r="Q20" s="497"/>
      <c r="R20" s="497">
        <v>259915.76762</v>
      </c>
      <c r="S20" s="497">
        <v>137929.93102000002</v>
      </c>
      <c r="T20" s="497">
        <v>397845.69863999996</v>
      </c>
      <c r="U20" s="497"/>
      <c r="V20" s="497">
        <v>621799.41902999999</v>
      </c>
      <c r="W20" s="497">
        <v>324909.67775999999</v>
      </c>
      <c r="X20" s="497">
        <v>946709.09678999998</v>
      </c>
      <c r="Y20" s="496" t="s">
        <v>619</v>
      </c>
      <c r="Z20" s="497">
        <v>45841.85497</v>
      </c>
      <c r="AA20" s="497">
        <v>5091.1344900000004</v>
      </c>
      <c r="AB20" s="497">
        <v>50932.989460000004</v>
      </c>
      <c r="AC20" s="497"/>
      <c r="AD20" s="497">
        <v>604553.01804</v>
      </c>
      <c r="AE20" s="497">
        <v>290661.52824999997</v>
      </c>
      <c r="AF20" s="497">
        <v>895214.54628999997</v>
      </c>
      <c r="AG20" s="497"/>
      <c r="AH20" s="497">
        <v>334256.17661000002</v>
      </c>
      <c r="AI20" s="497">
        <v>29097.401730000001</v>
      </c>
      <c r="AJ20" s="497">
        <v>363353.57833999995</v>
      </c>
      <c r="AK20" s="496" t="s">
        <v>619</v>
      </c>
      <c r="AL20" s="497">
        <v>111397.27605</v>
      </c>
      <c r="AM20" s="497">
        <v>15004.95097</v>
      </c>
      <c r="AN20" s="497">
        <v>126402.22701999999</v>
      </c>
      <c r="AO20" s="497"/>
      <c r="AP20" s="497">
        <v>107462.64540000001</v>
      </c>
      <c r="AQ20" s="497">
        <v>7690.9898200000007</v>
      </c>
      <c r="AR20" s="497">
        <v>115153.63522</v>
      </c>
      <c r="AS20" s="497"/>
      <c r="AT20" s="497">
        <v>76393.892250000004</v>
      </c>
      <c r="AU20" s="497">
        <v>109170.02867</v>
      </c>
      <c r="AV20" s="497">
        <v>185563.92091999998</v>
      </c>
      <c r="AW20" s="496" t="s">
        <v>619</v>
      </c>
      <c r="AX20" s="497">
        <v>46662.264200000005</v>
      </c>
      <c r="AY20" s="497">
        <v>49.221260000000001</v>
      </c>
      <c r="AZ20" s="497">
        <v>46711.485460000004</v>
      </c>
      <c r="BA20" s="497"/>
      <c r="BB20" s="497">
        <v>32386.186300000001</v>
      </c>
      <c r="BC20" s="497">
        <v>738.64092000000005</v>
      </c>
      <c r="BD20" s="497">
        <v>33124.827219999999</v>
      </c>
      <c r="BE20" s="497"/>
      <c r="BF20" s="497">
        <v>7822.6312500000004</v>
      </c>
      <c r="BG20" s="497">
        <v>33359.84951</v>
      </c>
      <c r="BH20" s="497">
        <v>41182.480759999999</v>
      </c>
      <c r="BI20" s="496" t="s">
        <v>619</v>
      </c>
      <c r="BJ20" s="497">
        <v>342.81794000000002</v>
      </c>
      <c r="BK20" s="497">
        <v>27377.42887</v>
      </c>
      <c r="BL20" s="497">
        <v>27720.246809999997</v>
      </c>
      <c r="BM20" s="497"/>
      <c r="BN20" s="497">
        <v>9226.0894900000003</v>
      </c>
      <c r="BO20" s="497">
        <v>13212.6314</v>
      </c>
      <c r="BP20" s="497">
        <v>22438.720890000001</v>
      </c>
      <c r="BQ20" s="497"/>
      <c r="BR20" s="497">
        <v>3926697.4193600006</v>
      </c>
      <c r="BS20" s="497">
        <v>1927296.8952599997</v>
      </c>
      <c r="BT20" s="497">
        <v>5853994.3146200003</v>
      </c>
      <c r="BU20" s="496" t="s">
        <v>619</v>
      </c>
      <c r="BV20" s="497">
        <v>810342.63922000001</v>
      </c>
      <c r="BW20" s="497">
        <v>578205.52001999994</v>
      </c>
      <c r="BX20" s="497">
        <v>1388548.1592399999</v>
      </c>
      <c r="BY20" s="497"/>
      <c r="BZ20" s="497">
        <v>3926697.4193600006</v>
      </c>
      <c r="CA20" s="497">
        <v>1940515.1642499997</v>
      </c>
      <c r="CB20" s="497">
        <v>5867212.5836100001</v>
      </c>
    </row>
    <row r="21" spans="1:81" s="24" customFormat="1" ht="9" customHeight="1">
      <c r="A21" s="503" t="s">
        <v>620</v>
      </c>
      <c r="B21" s="501">
        <v>434937.84080000001</v>
      </c>
      <c r="C21" s="501">
        <v>190788.84819999998</v>
      </c>
      <c r="D21" s="501">
        <v>625726.68900000001</v>
      </c>
      <c r="E21" s="501"/>
      <c r="F21" s="501">
        <v>29045.4257</v>
      </c>
      <c r="G21" s="501">
        <v>2882.3494599999999</v>
      </c>
      <c r="H21" s="501">
        <v>31927.775160000001</v>
      </c>
      <c r="I21" s="501"/>
      <c r="J21" s="501">
        <v>414928.02479</v>
      </c>
      <c r="K21" s="501">
        <v>314695.15892000002</v>
      </c>
      <c r="L21" s="501">
        <v>729623.18371000001</v>
      </c>
      <c r="M21" s="503" t="s">
        <v>620</v>
      </c>
      <c r="N21" s="501">
        <v>137213.80577000001</v>
      </c>
      <c r="O21" s="501">
        <v>25420.3874</v>
      </c>
      <c r="P21" s="501">
        <v>162634.19316999998</v>
      </c>
      <c r="Q21" s="501"/>
      <c r="R21" s="501">
        <v>203062.27071000001</v>
      </c>
      <c r="S21" s="501">
        <v>95576.351030000005</v>
      </c>
      <c r="T21" s="501">
        <v>298638.62174000003</v>
      </c>
      <c r="U21" s="501"/>
      <c r="V21" s="501">
        <v>386177.05612000002</v>
      </c>
      <c r="W21" s="501">
        <v>151126.18891999999</v>
      </c>
      <c r="X21" s="501">
        <v>537303.24503999995</v>
      </c>
      <c r="Y21" s="503" t="s">
        <v>620</v>
      </c>
      <c r="Z21" s="501">
        <v>4747.003310000001</v>
      </c>
      <c r="AA21" s="501">
        <v>1321.9768799999999</v>
      </c>
      <c r="AB21" s="501">
        <v>6068.9801900000002</v>
      </c>
      <c r="AC21" s="501"/>
      <c r="AD21" s="501">
        <v>483752.83714999998</v>
      </c>
      <c r="AE21" s="501">
        <v>139851.05325999999</v>
      </c>
      <c r="AF21" s="501">
        <v>623603.89040999999</v>
      </c>
      <c r="AG21" s="501"/>
      <c r="AH21" s="501">
        <v>256156.73197999998</v>
      </c>
      <c r="AI21" s="501">
        <v>2805.1412199999995</v>
      </c>
      <c r="AJ21" s="501">
        <v>258961.8732</v>
      </c>
      <c r="AK21" s="503" t="s">
        <v>620</v>
      </c>
      <c r="AL21" s="501">
        <v>93385.334620000009</v>
      </c>
      <c r="AM21" s="501">
        <v>12230.259400000001</v>
      </c>
      <c r="AN21" s="501">
        <v>105615.59401999999</v>
      </c>
      <c r="AO21" s="501"/>
      <c r="AP21" s="501">
        <v>68175.492209999997</v>
      </c>
      <c r="AQ21" s="501">
        <v>7011.1995900000002</v>
      </c>
      <c r="AR21" s="501">
        <v>75186.691800000001</v>
      </c>
      <c r="AS21" s="501"/>
      <c r="AT21" s="501">
        <v>54179.823939999995</v>
      </c>
      <c r="AU21" s="501">
        <v>74691.009720000002</v>
      </c>
      <c r="AV21" s="501">
        <v>128870.83365999999</v>
      </c>
      <c r="AW21" s="503" t="s">
        <v>620</v>
      </c>
      <c r="AX21" s="501">
        <v>43678.164259999998</v>
      </c>
      <c r="AY21" s="501">
        <v>22.96086</v>
      </c>
      <c r="AZ21" s="501">
        <v>43701.125119999997</v>
      </c>
      <c r="BA21" s="501"/>
      <c r="BB21" s="501">
        <v>26307.035690000001</v>
      </c>
      <c r="BC21" s="501">
        <v>679.44470999999999</v>
      </c>
      <c r="BD21" s="501">
        <v>26986.480399999997</v>
      </c>
      <c r="BE21" s="501"/>
      <c r="BF21" s="501">
        <v>5340.2504600000002</v>
      </c>
      <c r="BG21" s="501">
        <v>22750.846369999999</v>
      </c>
      <c r="BH21" s="501">
        <v>28091.096829999999</v>
      </c>
      <c r="BI21" s="503" t="s">
        <v>620</v>
      </c>
      <c r="BJ21" s="501">
        <v>327.73666000000003</v>
      </c>
      <c r="BK21" s="501">
        <v>27349.966379999998</v>
      </c>
      <c r="BL21" s="501">
        <v>27677.70304</v>
      </c>
      <c r="BM21" s="501"/>
      <c r="BN21" s="501">
        <v>7107.3217100000002</v>
      </c>
      <c r="BO21" s="501">
        <v>8065.5231399999993</v>
      </c>
      <c r="BP21" s="501">
        <v>15172.844849999999</v>
      </c>
      <c r="BQ21" s="501"/>
      <c r="BR21" s="501">
        <v>2648522.1558799995</v>
      </c>
      <c r="BS21" s="501">
        <v>1077268.6654599998</v>
      </c>
      <c r="BT21" s="501">
        <v>3725790.8213400003</v>
      </c>
      <c r="BU21" s="503" t="s">
        <v>620</v>
      </c>
      <c r="BV21" s="501">
        <v>414928.02479</v>
      </c>
      <c r="BW21" s="501">
        <v>327913.42791000003</v>
      </c>
      <c r="BX21" s="501">
        <v>742841.45270000002</v>
      </c>
      <c r="BY21" s="501"/>
      <c r="BZ21" s="501">
        <v>2648522.1558799995</v>
      </c>
      <c r="CA21" s="501">
        <v>1090486.9344499998</v>
      </c>
      <c r="CB21" s="501">
        <v>3739009.09033</v>
      </c>
      <c r="CC21" s="498"/>
    </row>
    <row r="22" spans="1:81" s="24" customFormat="1" ht="9" customHeight="1">
      <c r="A22" s="503" t="s">
        <v>621</v>
      </c>
      <c r="B22" s="501">
        <v>9910.2106600000006</v>
      </c>
      <c r="C22" s="501">
        <v>11073.697689999999</v>
      </c>
      <c r="D22" s="501">
        <v>20983.908350000002</v>
      </c>
      <c r="E22" s="501"/>
      <c r="F22" s="501">
        <v>101.42322999999999</v>
      </c>
      <c r="G22" s="501">
        <v>0</v>
      </c>
      <c r="H22" s="501">
        <v>101.42322999999999</v>
      </c>
      <c r="I22" s="501"/>
      <c r="J22" s="501">
        <v>0</v>
      </c>
      <c r="K22" s="501">
        <v>0</v>
      </c>
      <c r="L22" s="501">
        <v>0</v>
      </c>
      <c r="M22" s="503" t="s">
        <v>621</v>
      </c>
      <c r="N22" s="501">
        <v>3027.5036600000003</v>
      </c>
      <c r="O22" s="501">
        <v>44.307110000000002</v>
      </c>
      <c r="P22" s="501">
        <v>3071.81077</v>
      </c>
      <c r="Q22" s="501"/>
      <c r="R22" s="501">
        <v>7856.8373499999998</v>
      </c>
      <c r="S22" s="501">
        <v>305.42144999999999</v>
      </c>
      <c r="T22" s="501">
        <v>8162.2587999999996</v>
      </c>
      <c r="U22" s="501"/>
      <c r="V22" s="501">
        <v>8555.9156999999996</v>
      </c>
      <c r="W22" s="501">
        <v>24.140090000000001</v>
      </c>
      <c r="X22" s="501">
        <v>8580.0557899999985</v>
      </c>
      <c r="Y22" s="503" t="s">
        <v>621</v>
      </c>
      <c r="Z22" s="501">
        <v>218.00614000000002</v>
      </c>
      <c r="AA22" s="501">
        <v>0</v>
      </c>
      <c r="AB22" s="501">
        <v>218.00614000000002</v>
      </c>
      <c r="AC22" s="501"/>
      <c r="AD22" s="501">
        <v>0</v>
      </c>
      <c r="AE22" s="501">
        <v>0</v>
      </c>
      <c r="AF22" s="501">
        <v>0</v>
      </c>
      <c r="AG22" s="501"/>
      <c r="AH22" s="501">
        <v>2340.4370699999999</v>
      </c>
      <c r="AI22" s="501">
        <v>774.99742000000003</v>
      </c>
      <c r="AJ22" s="501">
        <v>3115.4344900000001</v>
      </c>
      <c r="AK22" s="503" t="s">
        <v>621</v>
      </c>
      <c r="AL22" s="501">
        <v>6894.34771</v>
      </c>
      <c r="AM22" s="501">
        <v>55.937669999999997</v>
      </c>
      <c r="AN22" s="501">
        <v>6950.2853800000003</v>
      </c>
      <c r="AO22" s="501"/>
      <c r="AP22" s="501">
        <v>1465.4364399999999</v>
      </c>
      <c r="AQ22" s="501">
        <v>9.3555400000000013</v>
      </c>
      <c r="AR22" s="501">
        <v>1474.79198</v>
      </c>
      <c r="AS22" s="501"/>
      <c r="AT22" s="501">
        <v>3122.3716600000002</v>
      </c>
      <c r="AU22" s="501">
        <v>395.77956</v>
      </c>
      <c r="AV22" s="501">
        <v>3518.1512200000002</v>
      </c>
      <c r="AW22" s="503" t="s">
        <v>621</v>
      </c>
      <c r="AX22" s="501">
        <v>0</v>
      </c>
      <c r="AY22" s="501">
        <v>0</v>
      </c>
      <c r="AZ22" s="501">
        <v>0</v>
      </c>
      <c r="BA22" s="501"/>
      <c r="BB22" s="501">
        <v>0</v>
      </c>
      <c r="BC22" s="501">
        <v>0</v>
      </c>
      <c r="BD22" s="501">
        <v>0</v>
      </c>
      <c r="BE22" s="501"/>
      <c r="BF22" s="501">
        <v>2474.72235</v>
      </c>
      <c r="BG22" s="501">
        <v>0</v>
      </c>
      <c r="BH22" s="501">
        <v>2474.72235</v>
      </c>
      <c r="BI22" s="503" t="s">
        <v>621</v>
      </c>
      <c r="BJ22" s="501">
        <v>0</v>
      </c>
      <c r="BK22" s="501">
        <v>0</v>
      </c>
      <c r="BL22" s="501">
        <v>0</v>
      </c>
      <c r="BM22" s="501"/>
      <c r="BN22" s="501">
        <v>90.071479999999994</v>
      </c>
      <c r="BO22" s="501">
        <v>33.308870000000006</v>
      </c>
      <c r="BP22" s="501">
        <v>123.38035000000001</v>
      </c>
      <c r="BQ22" s="501"/>
      <c r="BR22" s="501">
        <v>46057.283449999988</v>
      </c>
      <c r="BS22" s="501">
        <v>12716.945400000001</v>
      </c>
      <c r="BT22" s="501">
        <v>58774.228850000007</v>
      </c>
      <c r="BU22" s="503" t="s">
        <v>621</v>
      </c>
      <c r="BV22" s="501">
        <v>0</v>
      </c>
      <c r="BW22" s="501">
        <v>0</v>
      </c>
      <c r="BX22" s="501">
        <v>0</v>
      </c>
      <c r="BY22" s="501"/>
      <c r="BZ22" s="501">
        <v>46057.283449999988</v>
      </c>
      <c r="CA22" s="501">
        <v>12716.945400000001</v>
      </c>
      <c r="CB22" s="501">
        <v>58774.228850000007</v>
      </c>
      <c r="CC22" s="498"/>
    </row>
    <row r="23" spans="1:81" s="24" customFormat="1" ht="9" customHeight="1">
      <c r="A23" s="503" t="s">
        <v>612</v>
      </c>
      <c r="B23" s="501">
        <v>1178.50803</v>
      </c>
      <c r="C23" s="501">
        <v>7306.2732500000002</v>
      </c>
      <c r="D23" s="501">
        <v>8484.7812799999992</v>
      </c>
      <c r="E23" s="501"/>
      <c r="F23" s="501">
        <v>10.273370000000002</v>
      </c>
      <c r="G23" s="501">
        <v>0</v>
      </c>
      <c r="H23" s="501">
        <v>10.273370000000002</v>
      </c>
      <c r="I23" s="501"/>
      <c r="J23" s="501">
        <v>8051.6940999999997</v>
      </c>
      <c r="K23" s="501">
        <v>34.597919999999995</v>
      </c>
      <c r="L23" s="501">
        <v>8086.2920199999999</v>
      </c>
      <c r="M23" s="503" t="s">
        <v>612</v>
      </c>
      <c r="N23" s="501">
        <v>799.63895000000002</v>
      </c>
      <c r="O23" s="501">
        <v>23.450610000000001</v>
      </c>
      <c r="P23" s="501">
        <v>823.08956000000001</v>
      </c>
      <c r="Q23" s="501"/>
      <c r="R23" s="501">
        <v>2321.22498</v>
      </c>
      <c r="S23" s="501">
        <v>12.601569999999999</v>
      </c>
      <c r="T23" s="501">
        <v>2333.8265499999998</v>
      </c>
      <c r="U23" s="501"/>
      <c r="V23" s="501">
        <v>11098.71513</v>
      </c>
      <c r="W23" s="501">
        <v>3271.39174</v>
      </c>
      <c r="X23" s="501">
        <v>14370.10687</v>
      </c>
      <c r="Y23" s="503" t="s">
        <v>612</v>
      </c>
      <c r="Z23" s="501">
        <v>454.94246000000004</v>
      </c>
      <c r="AA23" s="501">
        <v>400.07576</v>
      </c>
      <c r="AB23" s="501">
        <v>855.01821999999993</v>
      </c>
      <c r="AC23" s="501"/>
      <c r="AD23" s="501">
        <v>6744.0718899999993</v>
      </c>
      <c r="AE23" s="501">
        <v>2347.0180099999998</v>
      </c>
      <c r="AF23" s="501">
        <v>9091.0899000000009</v>
      </c>
      <c r="AG23" s="501"/>
      <c r="AH23" s="501">
        <v>167.19504000000001</v>
      </c>
      <c r="AI23" s="501">
        <v>959.82485999999994</v>
      </c>
      <c r="AJ23" s="501">
        <v>1127.0199</v>
      </c>
      <c r="AK23" s="503" t="s">
        <v>612</v>
      </c>
      <c r="AL23" s="501">
        <v>383.31727000000001</v>
      </c>
      <c r="AM23" s="501">
        <v>0</v>
      </c>
      <c r="AN23" s="501">
        <v>383.31727000000001</v>
      </c>
      <c r="AO23" s="501"/>
      <c r="AP23" s="501">
        <v>819.72610999999995</v>
      </c>
      <c r="AQ23" s="501">
        <v>56.067830000000001</v>
      </c>
      <c r="AR23" s="501">
        <v>875.79394000000002</v>
      </c>
      <c r="AS23" s="501"/>
      <c r="AT23" s="501">
        <v>1763.30882</v>
      </c>
      <c r="AU23" s="501">
        <v>1099.4494399999999</v>
      </c>
      <c r="AV23" s="501">
        <v>2862.7582599999996</v>
      </c>
      <c r="AW23" s="503" t="s">
        <v>612</v>
      </c>
      <c r="AX23" s="501">
        <v>15.852790000000001</v>
      </c>
      <c r="AY23" s="501">
        <v>9.1393199999999997</v>
      </c>
      <c r="AZ23" s="501">
        <v>24.99211</v>
      </c>
      <c r="BA23" s="501"/>
      <c r="BB23" s="501">
        <v>0</v>
      </c>
      <c r="BC23" s="501">
        <v>0</v>
      </c>
      <c r="BD23" s="501">
        <v>0</v>
      </c>
      <c r="BE23" s="501"/>
      <c r="BF23" s="501">
        <v>0</v>
      </c>
      <c r="BG23" s="501">
        <v>0</v>
      </c>
      <c r="BH23" s="501">
        <v>0</v>
      </c>
      <c r="BI23" s="503" t="s">
        <v>612</v>
      </c>
      <c r="BJ23" s="501">
        <v>11.56325</v>
      </c>
      <c r="BK23" s="501">
        <v>0</v>
      </c>
      <c r="BL23" s="501">
        <v>11.56325</v>
      </c>
      <c r="BM23" s="501"/>
      <c r="BN23" s="501">
        <v>880.76308999999992</v>
      </c>
      <c r="BO23" s="501">
        <v>8.4122299999999992</v>
      </c>
      <c r="BP23" s="501">
        <v>889.17532000000006</v>
      </c>
      <c r="BQ23" s="501"/>
      <c r="BR23" s="501">
        <v>34700.795279999991</v>
      </c>
      <c r="BS23" s="501">
        <v>15528.302540000001</v>
      </c>
      <c r="BT23" s="501">
        <v>50229.097819999995</v>
      </c>
      <c r="BU23" s="503" t="s">
        <v>612</v>
      </c>
      <c r="BV23" s="501">
        <v>8051.6940999999997</v>
      </c>
      <c r="BW23" s="501">
        <v>34.597919999999995</v>
      </c>
      <c r="BX23" s="501">
        <v>8086.2920199999999</v>
      </c>
      <c r="BY23" s="501"/>
      <c r="BZ23" s="501">
        <v>34700.795279999991</v>
      </c>
      <c r="CA23" s="501">
        <v>15528.302540000001</v>
      </c>
      <c r="CB23" s="501">
        <v>50229.097819999995</v>
      </c>
      <c r="CC23" s="498"/>
    </row>
    <row r="24" spans="1:81" s="24" customFormat="1" ht="9" customHeight="1">
      <c r="A24" s="503" t="s">
        <v>622</v>
      </c>
      <c r="B24" s="501">
        <v>32784.655469999998</v>
      </c>
      <c r="C24" s="501">
        <v>94728.791319999989</v>
      </c>
      <c r="D24" s="501">
        <v>127513.44679</v>
      </c>
      <c r="E24" s="501"/>
      <c r="F24" s="501">
        <v>4921.6902300000002</v>
      </c>
      <c r="G24" s="501">
        <v>862.56063000000006</v>
      </c>
      <c r="H24" s="501">
        <v>5784.2508600000001</v>
      </c>
      <c r="I24" s="501"/>
      <c r="J24" s="501">
        <v>121408.8651</v>
      </c>
      <c r="K24" s="501">
        <v>132626.68551000001</v>
      </c>
      <c r="L24" s="501">
        <v>254035.55061000001</v>
      </c>
      <c r="M24" s="503" t="s">
        <v>622</v>
      </c>
      <c r="N24" s="501">
        <v>24606.788219999999</v>
      </c>
      <c r="O24" s="501">
        <v>5439.3010000000004</v>
      </c>
      <c r="P24" s="501">
        <v>30046.089219999998</v>
      </c>
      <c r="Q24" s="501"/>
      <c r="R24" s="501">
        <v>21353.408230000001</v>
      </c>
      <c r="S24" s="501">
        <v>34602.571250000001</v>
      </c>
      <c r="T24" s="501">
        <v>55955.979479999995</v>
      </c>
      <c r="U24" s="501"/>
      <c r="V24" s="501">
        <v>30749.18795</v>
      </c>
      <c r="W24" s="501">
        <v>162166.68432</v>
      </c>
      <c r="X24" s="501">
        <v>192915.87227000002</v>
      </c>
      <c r="Y24" s="503" t="s">
        <v>622</v>
      </c>
      <c r="Z24" s="501">
        <v>2739.8372300000001</v>
      </c>
      <c r="AA24" s="501">
        <v>3369.08185</v>
      </c>
      <c r="AB24" s="501">
        <v>6108.9190799999997</v>
      </c>
      <c r="AC24" s="501"/>
      <c r="AD24" s="501">
        <v>52779.338790000002</v>
      </c>
      <c r="AE24" s="501">
        <v>55278.594680000002</v>
      </c>
      <c r="AF24" s="501">
        <v>108057.93347</v>
      </c>
      <c r="AG24" s="501"/>
      <c r="AH24" s="501">
        <v>53919.036820000001</v>
      </c>
      <c r="AI24" s="501">
        <v>17792.020250000001</v>
      </c>
      <c r="AJ24" s="501">
        <v>71711.057069999995</v>
      </c>
      <c r="AK24" s="503" t="s">
        <v>622</v>
      </c>
      <c r="AL24" s="501">
        <v>5218.7537899999998</v>
      </c>
      <c r="AM24" s="501">
        <v>1002.40752</v>
      </c>
      <c r="AN24" s="501">
        <v>6221.1613099999995</v>
      </c>
      <c r="AO24" s="501"/>
      <c r="AP24" s="501">
        <v>1367.8691299999998</v>
      </c>
      <c r="AQ24" s="501">
        <v>12.773849999999999</v>
      </c>
      <c r="AR24" s="501">
        <v>1380.6429800000001</v>
      </c>
      <c r="AS24" s="501"/>
      <c r="AT24" s="501">
        <v>0</v>
      </c>
      <c r="AU24" s="501">
        <v>32909.542050000004</v>
      </c>
      <c r="AV24" s="501">
        <v>32909.542050000004</v>
      </c>
      <c r="AW24" s="503" t="s">
        <v>622</v>
      </c>
      <c r="AX24" s="501">
        <v>0</v>
      </c>
      <c r="AY24" s="501">
        <v>0</v>
      </c>
      <c r="AZ24" s="501">
        <v>0</v>
      </c>
      <c r="BA24" s="501"/>
      <c r="BB24" s="501">
        <v>1759.99433</v>
      </c>
      <c r="BC24" s="501">
        <v>0</v>
      </c>
      <c r="BD24" s="501">
        <v>1759.99433</v>
      </c>
      <c r="BE24" s="501"/>
      <c r="BF24" s="501">
        <v>0</v>
      </c>
      <c r="BG24" s="501">
        <v>10598.027699999999</v>
      </c>
      <c r="BH24" s="501">
        <v>10598.027699999999</v>
      </c>
      <c r="BI24" s="503" t="s">
        <v>622</v>
      </c>
      <c r="BJ24" s="501">
        <v>0</v>
      </c>
      <c r="BK24" s="501">
        <v>24.42127</v>
      </c>
      <c r="BL24" s="501">
        <v>24.42127</v>
      </c>
      <c r="BM24" s="501"/>
      <c r="BN24" s="501">
        <v>0</v>
      </c>
      <c r="BO24" s="501">
        <v>5104.1085199999998</v>
      </c>
      <c r="BP24" s="501">
        <v>5104.1085199999998</v>
      </c>
      <c r="BQ24" s="501"/>
      <c r="BR24" s="501">
        <v>353609.42528999998</v>
      </c>
      <c r="BS24" s="501">
        <v>556517.57172000012</v>
      </c>
      <c r="BT24" s="501">
        <v>910126.99701000017</v>
      </c>
      <c r="BU24" s="503" t="s">
        <v>622</v>
      </c>
      <c r="BV24" s="501">
        <v>121408.8651</v>
      </c>
      <c r="BW24" s="501">
        <v>132626.68551000001</v>
      </c>
      <c r="BX24" s="501">
        <v>254035.55061000001</v>
      </c>
      <c r="BY24" s="501"/>
      <c r="BZ24" s="501">
        <v>353609.42528999998</v>
      </c>
      <c r="CA24" s="501">
        <v>556517.57172000012</v>
      </c>
      <c r="CB24" s="501">
        <v>910126.99701000017</v>
      </c>
      <c r="CC24" s="498"/>
    </row>
    <row r="25" spans="1:81" s="24" customFormat="1" ht="9" customHeight="1">
      <c r="A25" s="503" t="s">
        <v>623</v>
      </c>
      <c r="B25" s="501">
        <v>6450.2069299999994</v>
      </c>
      <c r="C25" s="501">
        <v>1999.6813</v>
      </c>
      <c r="D25" s="501">
        <v>8449.8882300000005</v>
      </c>
      <c r="E25" s="501"/>
      <c r="F25" s="501">
        <v>0</v>
      </c>
      <c r="G25" s="501">
        <v>0</v>
      </c>
      <c r="H25" s="501">
        <v>0</v>
      </c>
      <c r="I25" s="501"/>
      <c r="J25" s="501">
        <v>85114.317689999996</v>
      </c>
      <c r="K25" s="501">
        <v>81446.375079999998</v>
      </c>
      <c r="L25" s="501">
        <v>166560.69277000002</v>
      </c>
      <c r="M25" s="503" t="s">
        <v>623</v>
      </c>
      <c r="N25" s="501">
        <v>2484.6323900000002</v>
      </c>
      <c r="O25" s="501">
        <v>584.7636</v>
      </c>
      <c r="P25" s="501">
        <v>3069.3959900000004</v>
      </c>
      <c r="Q25" s="501"/>
      <c r="R25" s="501">
        <v>8217.6833299999998</v>
      </c>
      <c r="S25" s="501">
        <v>337.80602000000005</v>
      </c>
      <c r="T25" s="501">
        <v>8555.4893499999998</v>
      </c>
      <c r="U25" s="501"/>
      <c r="V25" s="501">
        <v>-1.6984699999999999</v>
      </c>
      <c r="W25" s="501">
        <v>0.58071000000000006</v>
      </c>
      <c r="X25" s="501">
        <v>-1.1177600000000001</v>
      </c>
      <c r="Y25" s="503" t="s">
        <v>623</v>
      </c>
      <c r="Z25" s="501">
        <v>0</v>
      </c>
      <c r="AA25" s="501">
        <v>0</v>
      </c>
      <c r="AB25" s="501">
        <v>0</v>
      </c>
      <c r="AC25" s="501"/>
      <c r="AD25" s="501">
        <v>10127.476409999999</v>
      </c>
      <c r="AE25" s="501">
        <v>21204.020379999998</v>
      </c>
      <c r="AF25" s="501">
        <v>31331.496789999997</v>
      </c>
      <c r="AG25" s="501"/>
      <c r="AH25" s="501">
        <v>10841.142669999999</v>
      </c>
      <c r="AI25" s="501">
        <v>0</v>
      </c>
      <c r="AJ25" s="501">
        <v>10841.142669999999</v>
      </c>
      <c r="AK25" s="503" t="s">
        <v>623</v>
      </c>
      <c r="AL25" s="501">
        <v>987.00788</v>
      </c>
      <c r="AM25" s="501">
        <v>0</v>
      </c>
      <c r="AN25" s="501">
        <v>987.00788</v>
      </c>
      <c r="AO25" s="501"/>
      <c r="AP25" s="501">
        <v>10305.42232</v>
      </c>
      <c r="AQ25" s="501">
        <v>0</v>
      </c>
      <c r="AR25" s="501">
        <v>10305.42232</v>
      </c>
      <c r="AS25" s="501"/>
      <c r="AT25" s="501">
        <v>2754.17236</v>
      </c>
      <c r="AU25" s="501">
        <v>0</v>
      </c>
      <c r="AV25" s="501">
        <v>2754.17236</v>
      </c>
      <c r="AW25" s="503" t="s">
        <v>623</v>
      </c>
      <c r="AX25" s="501">
        <v>0</v>
      </c>
      <c r="AY25" s="501">
        <v>0</v>
      </c>
      <c r="AZ25" s="501">
        <v>0</v>
      </c>
      <c r="BA25" s="501"/>
      <c r="BB25" s="501">
        <v>0</v>
      </c>
      <c r="BC25" s="501">
        <v>0</v>
      </c>
      <c r="BD25" s="501">
        <v>0</v>
      </c>
      <c r="BE25" s="501"/>
      <c r="BF25" s="501">
        <v>0</v>
      </c>
      <c r="BG25" s="501">
        <v>0</v>
      </c>
      <c r="BH25" s="501">
        <v>0</v>
      </c>
      <c r="BI25" s="503" t="s">
        <v>623</v>
      </c>
      <c r="BJ25" s="501">
        <v>0</v>
      </c>
      <c r="BK25" s="501">
        <v>0</v>
      </c>
      <c r="BL25" s="501">
        <v>0</v>
      </c>
      <c r="BM25" s="501"/>
      <c r="BN25" s="501">
        <v>1147.1304399999999</v>
      </c>
      <c r="BO25" s="501">
        <v>0</v>
      </c>
      <c r="BP25" s="501">
        <v>1147.1304399999999</v>
      </c>
      <c r="BQ25" s="501"/>
      <c r="BR25" s="501">
        <v>138427.49395</v>
      </c>
      <c r="BS25" s="501">
        <v>105573.22709</v>
      </c>
      <c r="BT25" s="501">
        <v>244000.72104000003</v>
      </c>
      <c r="BU25" s="503" t="s">
        <v>623</v>
      </c>
      <c r="BV25" s="501">
        <v>85114.317689999996</v>
      </c>
      <c r="BW25" s="501">
        <v>81446.375079999998</v>
      </c>
      <c r="BX25" s="501">
        <v>166560.69277000002</v>
      </c>
      <c r="BY25" s="501"/>
      <c r="BZ25" s="501">
        <v>138427.49395</v>
      </c>
      <c r="CA25" s="501">
        <v>105573.22709</v>
      </c>
      <c r="CB25" s="501">
        <v>244000.72104000003</v>
      </c>
      <c r="CC25" s="498"/>
    </row>
    <row r="26" spans="1:81" s="24" customFormat="1" ht="9" customHeight="1">
      <c r="A26" s="503" t="s">
        <v>624</v>
      </c>
      <c r="B26" s="501">
        <v>7032.4366500000006</v>
      </c>
      <c r="C26" s="501">
        <v>35971.927200000006</v>
      </c>
      <c r="D26" s="501">
        <v>43004.363850000002</v>
      </c>
      <c r="E26" s="501"/>
      <c r="F26" s="501">
        <v>2077.1156499999997</v>
      </c>
      <c r="G26" s="501">
        <v>0</v>
      </c>
      <c r="H26" s="501">
        <v>2077.1156499999997</v>
      </c>
      <c r="I26" s="501"/>
      <c r="J26" s="501">
        <v>0</v>
      </c>
      <c r="K26" s="501">
        <v>67052.424200000009</v>
      </c>
      <c r="L26" s="501">
        <v>67052.424200000009</v>
      </c>
      <c r="M26" s="503" t="s">
        <v>624</v>
      </c>
      <c r="N26" s="501">
        <v>2006.25</v>
      </c>
      <c r="O26" s="501">
        <v>8066.2900199999995</v>
      </c>
      <c r="P26" s="501">
        <v>10072.54002</v>
      </c>
      <c r="Q26" s="501"/>
      <c r="R26" s="501">
        <v>12772.33418</v>
      </c>
      <c r="S26" s="501">
        <v>5072.9615199999998</v>
      </c>
      <c r="T26" s="501">
        <v>17845.295699999999</v>
      </c>
      <c r="U26" s="501"/>
      <c r="V26" s="501">
        <v>16387.577949999999</v>
      </c>
      <c r="W26" s="501">
        <v>0</v>
      </c>
      <c r="X26" s="501">
        <v>16387.577949999999</v>
      </c>
      <c r="Y26" s="503" t="s">
        <v>624</v>
      </c>
      <c r="Z26" s="501">
        <v>0</v>
      </c>
      <c r="AA26" s="501">
        <v>0</v>
      </c>
      <c r="AB26" s="501">
        <v>0</v>
      </c>
      <c r="AC26" s="501"/>
      <c r="AD26" s="501">
        <v>2347.8323599999999</v>
      </c>
      <c r="AE26" s="501">
        <v>60011.654999999999</v>
      </c>
      <c r="AF26" s="501">
        <v>62359.487359999999</v>
      </c>
      <c r="AG26" s="501"/>
      <c r="AH26" s="501">
        <v>4699.0225799999998</v>
      </c>
      <c r="AI26" s="501">
        <v>0</v>
      </c>
      <c r="AJ26" s="501">
        <v>4699.0225799999998</v>
      </c>
      <c r="AK26" s="503" t="s">
        <v>624</v>
      </c>
      <c r="AL26" s="501">
        <v>0</v>
      </c>
      <c r="AM26" s="501">
        <v>1268.2201</v>
      </c>
      <c r="AN26" s="501">
        <v>1268.2201</v>
      </c>
      <c r="AO26" s="501"/>
      <c r="AP26" s="501">
        <v>0</v>
      </c>
      <c r="AQ26" s="501">
        <v>0</v>
      </c>
      <c r="AR26" s="501">
        <v>0</v>
      </c>
      <c r="AS26" s="501"/>
      <c r="AT26" s="501">
        <v>0</v>
      </c>
      <c r="AU26" s="501">
        <v>0</v>
      </c>
      <c r="AV26" s="501">
        <v>0</v>
      </c>
      <c r="AW26" s="503" t="s">
        <v>624</v>
      </c>
      <c r="AX26" s="501">
        <v>0</v>
      </c>
      <c r="AY26" s="501">
        <v>0</v>
      </c>
      <c r="AZ26" s="501">
        <v>0</v>
      </c>
      <c r="BA26" s="501"/>
      <c r="BB26" s="501">
        <v>1223.7329999999999</v>
      </c>
      <c r="BC26" s="501">
        <v>0</v>
      </c>
      <c r="BD26" s="501">
        <v>1223.7329999999999</v>
      </c>
      <c r="BE26" s="501"/>
      <c r="BF26" s="501">
        <v>0</v>
      </c>
      <c r="BG26" s="501">
        <v>0</v>
      </c>
      <c r="BH26" s="501">
        <v>0</v>
      </c>
      <c r="BI26" s="503" t="s">
        <v>624</v>
      </c>
      <c r="BJ26" s="501">
        <v>0</v>
      </c>
      <c r="BK26" s="501">
        <v>0</v>
      </c>
      <c r="BL26" s="501">
        <v>0</v>
      </c>
      <c r="BM26" s="501"/>
      <c r="BN26" s="501">
        <v>0</v>
      </c>
      <c r="BO26" s="501">
        <v>0</v>
      </c>
      <c r="BP26" s="501">
        <v>0</v>
      </c>
      <c r="BQ26" s="501"/>
      <c r="BR26" s="501">
        <v>48546.302369999998</v>
      </c>
      <c r="BS26" s="501">
        <v>177443.47804000002</v>
      </c>
      <c r="BT26" s="501">
        <v>225989.78041000001</v>
      </c>
      <c r="BU26" s="503" t="s">
        <v>624</v>
      </c>
      <c r="BV26" s="501">
        <v>0</v>
      </c>
      <c r="BW26" s="501">
        <v>67052.424200000009</v>
      </c>
      <c r="BX26" s="501">
        <v>67052.424200000009</v>
      </c>
      <c r="BY26" s="501"/>
      <c r="BZ26" s="501">
        <v>48546.302369999998</v>
      </c>
      <c r="CA26" s="501">
        <v>177443.47804000002</v>
      </c>
      <c r="CB26" s="501">
        <v>225989.78041000001</v>
      </c>
      <c r="CC26" s="498"/>
    </row>
    <row r="27" spans="1:81" s="24" customFormat="1" ht="9" customHeight="1">
      <c r="A27" s="503" t="s">
        <v>625</v>
      </c>
      <c r="B27" s="501">
        <v>23184.842989999997</v>
      </c>
      <c r="C27" s="501">
        <v>659.11607000000004</v>
      </c>
      <c r="D27" s="501">
        <v>23843.959059999997</v>
      </c>
      <c r="E27" s="501"/>
      <c r="F27" s="501">
        <v>0</v>
      </c>
      <c r="G27" s="501">
        <v>0</v>
      </c>
      <c r="H27" s="501">
        <v>0</v>
      </c>
      <c r="I27" s="501"/>
      <c r="J27" s="501">
        <v>33353.908969999997</v>
      </c>
      <c r="K27" s="501">
        <v>-2707.4201699999999</v>
      </c>
      <c r="L27" s="501">
        <v>30646.488799999999</v>
      </c>
      <c r="M27" s="503" t="s">
        <v>625</v>
      </c>
      <c r="N27" s="501">
        <v>0</v>
      </c>
      <c r="O27" s="501">
        <v>0</v>
      </c>
      <c r="P27" s="501">
        <v>0</v>
      </c>
      <c r="Q27" s="501"/>
      <c r="R27" s="501">
        <v>0</v>
      </c>
      <c r="S27" s="501">
        <v>0</v>
      </c>
      <c r="T27" s="501">
        <v>0</v>
      </c>
      <c r="U27" s="501"/>
      <c r="V27" s="501">
        <v>0</v>
      </c>
      <c r="W27" s="501">
        <v>0</v>
      </c>
      <c r="X27" s="501">
        <v>0</v>
      </c>
      <c r="Y27" s="503" t="s">
        <v>625</v>
      </c>
      <c r="Z27" s="501">
        <v>0</v>
      </c>
      <c r="AA27" s="501">
        <v>0</v>
      </c>
      <c r="AB27" s="501">
        <v>0</v>
      </c>
      <c r="AC27" s="501"/>
      <c r="AD27" s="501">
        <v>0</v>
      </c>
      <c r="AE27" s="501">
        <v>0</v>
      </c>
      <c r="AF27" s="501">
        <v>0</v>
      </c>
      <c r="AG27" s="501"/>
      <c r="AH27" s="501">
        <v>0</v>
      </c>
      <c r="AI27" s="501">
        <v>0</v>
      </c>
      <c r="AJ27" s="501">
        <v>0</v>
      </c>
      <c r="AK27" s="503" t="s">
        <v>625</v>
      </c>
      <c r="AL27" s="501">
        <v>0</v>
      </c>
      <c r="AM27" s="501">
        <v>0</v>
      </c>
      <c r="AN27" s="501">
        <v>0</v>
      </c>
      <c r="AO27" s="501"/>
      <c r="AP27" s="501">
        <v>0</v>
      </c>
      <c r="AQ27" s="501">
        <v>0</v>
      </c>
      <c r="AR27" s="501">
        <v>0</v>
      </c>
      <c r="AS27" s="501"/>
      <c r="AT27" s="501">
        <v>3501.3947699999999</v>
      </c>
      <c r="AU27" s="501">
        <v>0</v>
      </c>
      <c r="AV27" s="501">
        <v>3501.3947699999999</v>
      </c>
      <c r="AW27" s="503" t="s">
        <v>625</v>
      </c>
      <c r="AX27" s="501">
        <v>0</v>
      </c>
      <c r="AY27" s="501">
        <v>0</v>
      </c>
      <c r="AZ27" s="501">
        <v>0</v>
      </c>
      <c r="BA27" s="501"/>
      <c r="BB27" s="501">
        <v>0</v>
      </c>
      <c r="BC27" s="501">
        <v>0</v>
      </c>
      <c r="BD27" s="501">
        <v>0</v>
      </c>
      <c r="BE27" s="501"/>
      <c r="BF27" s="501">
        <v>0</v>
      </c>
      <c r="BG27" s="501">
        <v>0</v>
      </c>
      <c r="BH27" s="501">
        <v>0</v>
      </c>
      <c r="BI27" s="503" t="s">
        <v>625</v>
      </c>
      <c r="BJ27" s="501">
        <v>0</v>
      </c>
      <c r="BK27" s="501">
        <v>0</v>
      </c>
      <c r="BL27" s="501">
        <v>0</v>
      </c>
      <c r="BM27" s="501"/>
      <c r="BN27" s="501">
        <v>0</v>
      </c>
      <c r="BO27" s="501">
        <v>0</v>
      </c>
      <c r="BP27" s="501">
        <v>0</v>
      </c>
      <c r="BQ27" s="501"/>
      <c r="BR27" s="501">
        <v>60040.146729999993</v>
      </c>
      <c r="BS27" s="501">
        <v>-2048.3040999999998</v>
      </c>
      <c r="BT27" s="501">
        <v>57991.842629999999</v>
      </c>
      <c r="BU27" s="503" t="s">
        <v>625</v>
      </c>
      <c r="BV27" s="501">
        <v>33353.908969999997</v>
      </c>
      <c r="BW27" s="501">
        <v>-2707.4201699999999</v>
      </c>
      <c r="BX27" s="501">
        <v>30646.488799999999</v>
      </c>
      <c r="BY27" s="501"/>
      <c r="BZ27" s="501">
        <v>60040.146729999993</v>
      </c>
      <c r="CA27" s="501">
        <v>-2048.3040999999998</v>
      </c>
      <c r="CB27" s="501">
        <v>57991.842629999999</v>
      </c>
      <c r="CC27" s="498"/>
    </row>
    <row r="28" spans="1:81" s="24" customFormat="1" ht="9" customHeight="1">
      <c r="A28" s="503" t="s">
        <v>626</v>
      </c>
      <c r="B28" s="501">
        <v>0</v>
      </c>
      <c r="C28" s="501">
        <v>0</v>
      </c>
      <c r="D28" s="501">
        <v>0</v>
      </c>
      <c r="E28" s="501"/>
      <c r="F28" s="501">
        <v>0</v>
      </c>
      <c r="G28" s="501">
        <v>0</v>
      </c>
      <c r="H28" s="501">
        <v>0</v>
      </c>
      <c r="I28" s="501"/>
      <c r="J28" s="501">
        <v>0</v>
      </c>
      <c r="K28" s="501">
        <v>0</v>
      </c>
      <c r="L28" s="501">
        <v>0</v>
      </c>
      <c r="M28" s="503" t="s">
        <v>626</v>
      </c>
      <c r="N28" s="501">
        <v>0</v>
      </c>
      <c r="O28" s="501">
        <v>0</v>
      </c>
      <c r="P28" s="501">
        <v>0</v>
      </c>
      <c r="Q28" s="501"/>
      <c r="R28" s="501">
        <v>0</v>
      </c>
      <c r="S28" s="501">
        <v>0</v>
      </c>
      <c r="T28" s="501">
        <v>0</v>
      </c>
      <c r="U28" s="501"/>
      <c r="V28" s="501">
        <v>152599.06117</v>
      </c>
      <c r="W28" s="501">
        <v>0</v>
      </c>
      <c r="X28" s="501">
        <v>152599.06117</v>
      </c>
      <c r="Y28" s="503" t="s">
        <v>626</v>
      </c>
      <c r="Z28" s="501">
        <v>0</v>
      </c>
      <c r="AA28" s="501">
        <v>0</v>
      </c>
      <c r="AB28" s="501">
        <v>0</v>
      </c>
      <c r="AC28" s="501"/>
      <c r="AD28" s="501">
        <v>0</v>
      </c>
      <c r="AE28" s="501">
        <v>0</v>
      </c>
      <c r="AF28" s="501">
        <v>0</v>
      </c>
      <c r="AG28" s="501"/>
      <c r="AH28" s="501">
        <v>3.6375100000000002</v>
      </c>
      <c r="AI28" s="501">
        <v>0</v>
      </c>
      <c r="AJ28" s="501">
        <v>3.6375100000000002</v>
      </c>
      <c r="AK28" s="503" t="s">
        <v>626</v>
      </c>
      <c r="AL28" s="501">
        <v>0</v>
      </c>
      <c r="AM28" s="501">
        <v>0</v>
      </c>
      <c r="AN28" s="501">
        <v>0</v>
      </c>
      <c r="AO28" s="501"/>
      <c r="AP28" s="501">
        <v>21961.42296</v>
      </c>
      <c r="AQ28" s="501">
        <v>0</v>
      </c>
      <c r="AR28" s="501">
        <v>21961.42296</v>
      </c>
      <c r="AS28" s="501"/>
      <c r="AT28" s="501">
        <v>0</v>
      </c>
      <c r="AU28" s="501">
        <v>0</v>
      </c>
      <c r="AV28" s="501">
        <v>0</v>
      </c>
      <c r="AW28" s="503" t="s">
        <v>626</v>
      </c>
      <c r="AX28" s="501">
        <v>0</v>
      </c>
      <c r="AY28" s="501">
        <v>0</v>
      </c>
      <c r="AZ28" s="501">
        <v>0</v>
      </c>
      <c r="BA28" s="501"/>
      <c r="BB28" s="501">
        <v>0</v>
      </c>
      <c r="BC28" s="501">
        <v>0</v>
      </c>
      <c r="BD28" s="501">
        <v>0</v>
      </c>
      <c r="BE28" s="501"/>
      <c r="BF28" s="501">
        <v>0</v>
      </c>
      <c r="BG28" s="501">
        <v>0</v>
      </c>
      <c r="BH28" s="501">
        <v>0</v>
      </c>
      <c r="BI28" s="503" t="s">
        <v>626</v>
      </c>
      <c r="BJ28" s="501">
        <v>0</v>
      </c>
      <c r="BK28" s="501">
        <v>0</v>
      </c>
      <c r="BL28" s="501">
        <v>0</v>
      </c>
      <c r="BM28" s="501"/>
      <c r="BN28" s="501">
        <v>0</v>
      </c>
      <c r="BO28" s="501">
        <v>0</v>
      </c>
      <c r="BP28" s="501">
        <v>0</v>
      </c>
      <c r="BQ28" s="501"/>
      <c r="BR28" s="501">
        <v>174564.12164</v>
      </c>
      <c r="BS28" s="501">
        <v>0</v>
      </c>
      <c r="BT28" s="501">
        <v>174564.12164</v>
      </c>
      <c r="BU28" s="503" t="s">
        <v>626</v>
      </c>
      <c r="BV28" s="501">
        <v>0</v>
      </c>
      <c r="BW28" s="501">
        <v>0</v>
      </c>
      <c r="BX28" s="501">
        <v>0</v>
      </c>
      <c r="BY28" s="501"/>
      <c r="BZ28" s="501">
        <v>174564.12164</v>
      </c>
      <c r="CA28" s="501">
        <v>0</v>
      </c>
      <c r="CB28" s="501">
        <v>174564.12164</v>
      </c>
      <c r="CC28" s="498"/>
    </row>
    <row r="29" spans="1:81" s="24" customFormat="1" ht="9" customHeight="1">
      <c r="A29" s="503" t="s">
        <v>627</v>
      </c>
      <c r="B29" s="501">
        <v>32678.870019999998</v>
      </c>
      <c r="C29" s="501">
        <v>11839.21069</v>
      </c>
      <c r="D29" s="501">
        <v>44518.080710000002</v>
      </c>
      <c r="E29" s="501"/>
      <c r="F29" s="501">
        <v>1961.5203200000001</v>
      </c>
      <c r="G29" s="501">
        <v>345.63633000000004</v>
      </c>
      <c r="H29" s="501">
        <v>2307.1566499999999</v>
      </c>
      <c r="I29" s="501"/>
      <c r="J29" s="501">
        <v>66190.805540000001</v>
      </c>
      <c r="K29" s="501">
        <v>24784.390289999999</v>
      </c>
      <c r="L29" s="501">
        <v>90975.195829999997</v>
      </c>
      <c r="M29" s="503" t="s">
        <v>627</v>
      </c>
      <c r="N29" s="501">
        <v>6604.8644100000001</v>
      </c>
      <c r="O29" s="501">
        <v>1841.4845500000001</v>
      </c>
      <c r="P29" s="501">
        <v>8446.3489600000012</v>
      </c>
      <c r="Q29" s="501"/>
      <c r="R29" s="501">
        <v>4246.1734299999998</v>
      </c>
      <c r="S29" s="501">
        <v>1619.9601400000001</v>
      </c>
      <c r="T29" s="501">
        <v>5866.13357</v>
      </c>
      <c r="U29" s="501"/>
      <c r="V29" s="501">
        <v>16225.44075</v>
      </c>
      <c r="W29" s="501">
        <v>8320.6919799999996</v>
      </c>
      <c r="X29" s="501">
        <v>24546.132730000001</v>
      </c>
      <c r="Y29" s="503" t="s">
        <v>627</v>
      </c>
      <c r="Z29" s="501">
        <v>135.78009</v>
      </c>
      <c r="AA29" s="501">
        <v>0</v>
      </c>
      <c r="AB29" s="501">
        <v>135.78009</v>
      </c>
      <c r="AC29" s="501"/>
      <c r="AD29" s="501">
        <v>23470.304629999999</v>
      </c>
      <c r="AE29" s="501">
        <v>10808.207920000001</v>
      </c>
      <c r="AF29" s="501">
        <v>34278.512549999999</v>
      </c>
      <c r="AG29" s="501"/>
      <c r="AH29" s="501">
        <v>7677.4402199999995</v>
      </c>
      <c r="AI29" s="501">
        <v>357.16397999999998</v>
      </c>
      <c r="AJ29" s="501">
        <v>8034.6041999999998</v>
      </c>
      <c r="AK29" s="503" t="s">
        <v>627</v>
      </c>
      <c r="AL29" s="501">
        <v>1840.883</v>
      </c>
      <c r="AM29" s="501">
        <v>448.12401</v>
      </c>
      <c r="AN29" s="501">
        <v>2289.0070099999998</v>
      </c>
      <c r="AO29" s="501"/>
      <c r="AP29" s="501">
        <v>3340.4865300000001</v>
      </c>
      <c r="AQ29" s="501">
        <v>601.59301000000005</v>
      </c>
      <c r="AR29" s="501">
        <v>3942.0795400000002</v>
      </c>
      <c r="AS29" s="501"/>
      <c r="AT29" s="501">
        <v>49.707270000000001</v>
      </c>
      <c r="AU29" s="501">
        <v>64.196830000000006</v>
      </c>
      <c r="AV29" s="501">
        <v>113.9041</v>
      </c>
      <c r="AW29" s="503" t="s">
        <v>627</v>
      </c>
      <c r="AX29" s="501">
        <v>2947.1490899999999</v>
      </c>
      <c r="AY29" s="501">
        <v>17.121080000000003</v>
      </c>
      <c r="AZ29" s="501">
        <v>2964.2701699999998</v>
      </c>
      <c r="BA29" s="501"/>
      <c r="BB29" s="501">
        <v>1958.23828</v>
      </c>
      <c r="BC29" s="501">
        <v>59.196210000000001</v>
      </c>
      <c r="BD29" s="501">
        <v>2017.4344900000001</v>
      </c>
      <c r="BE29" s="501"/>
      <c r="BF29" s="501">
        <v>7.6584400000000006</v>
      </c>
      <c r="BG29" s="501">
        <v>10.975440000000001</v>
      </c>
      <c r="BH29" s="501">
        <v>18.633880000000001</v>
      </c>
      <c r="BI29" s="503" t="s">
        <v>627</v>
      </c>
      <c r="BJ29" s="501">
        <v>3.51803</v>
      </c>
      <c r="BK29" s="501">
        <v>3.04122</v>
      </c>
      <c r="BL29" s="501">
        <v>6.5592499999999996</v>
      </c>
      <c r="BM29" s="501"/>
      <c r="BN29" s="501">
        <v>0.80276999999999998</v>
      </c>
      <c r="BO29" s="501">
        <v>1.27864</v>
      </c>
      <c r="BP29" s="501">
        <v>2.08141</v>
      </c>
      <c r="BQ29" s="501"/>
      <c r="BR29" s="501">
        <v>169339.64281999998</v>
      </c>
      <c r="BS29" s="501">
        <v>61122.272319999996</v>
      </c>
      <c r="BT29" s="501">
        <v>230461.91514000006</v>
      </c>
      <c r="BU29" s="503" t="s">
        <v>627</v>
      </c>
      <c r="BV29" s="501">
        <v>66190.805540000001</v>
      </c>
      <c r="BW29" s="501">
        <v>24784.390289999999</v>
      </c>
      <c r="BX29" s="501">
        <v>90975.195829999997</v>
      </c>
      <c r="BY29" s="501"/>
      <c r="BZ29" s="501">
        <v>169339.64281999998</v>
      </c>
      <c r="CA29" s="501">
        <v>61122.272319999989</v>
      </c>
      <c r="CB29" s="501">
        <v>230461.91514000006</v>
      </c>
      <c r="CC29" s="498"/>
    </row>
    <row r="30" spans="1:81" s="24" customFormat="1" ht="9" customHeight="1">
      <c r="A30" s="503" t="s">
        <v>617</v>
      </c>
      <c r="B30" s="501">
        <v>0</v>
      </c>
      <c r="C30" s="501">
        <v>0</v>
      </c>
      <c r="D30" s="501">
        <v>0</v>
      </c>
      <c r="E30" s="501"/>
      <c r="F30" s="501">
        <v>0</v>
      </c>
      <c r="G30" s="501">
        <v>0</v>
      </c>
      <c r="H30" s="501">
        <v>0</v>
      </c>
      <c r="I30" s="501"/>
      <c r="J30" s="501">
        <v>0</v>
      </c>
      <c r="K30" s="501">
        <v>0</v>
      </c>
      <c r="L30" s="501">
        <v>0</v>
      </c>
      <c r="M30" s="503" t="s">
        <v>617</v>
      </c>
      <c r="N30" s="501">
        <v>0</v>
      </c>
      <c r="O30" s="501">
        <v>0</v>
      </c>
      <c r="P30" s="501">
        <v>0</v>
      </c>
      <c r="Q30" s="501"/>
      <c r="R30" s="501">
        <v>0</v>
      </c>
      <c r="S30" s="501">
        <v>0</v>
      </c>
      <c r="T30" s="501">
        <v>0</v>
      </c>
      <c r="U30" s="501"/>
      <c r="V30" s="501">
        <v>0</v>
      </c>
      <c r="W30" s="501">
        <v>0</v>
      </c>
      <c r="X30" s="501">
        <v>0</v>
      </c>
      <c r="Y30" s="503" t="s">
        <v>617</v>
      </c>
      <c r="Z30" s="501">
        <v>0</v>
      </c>
      <c r="AA30" s="501">
        <v>0</v>
      </c>
      <c r="AB30" s="501">
        <v>0</v>
      </c>
      <c r="AC30" s="501"/>
      <c r="AD30" s="501">
        <v>0</v>
      </c>
      <c r="AE30" s="501">
        <v>0</v>
      </c>
      <c r="AF30" s="501">
        <v>0</v>
      </c>
      <c r="AG30" s="501"/>
      <c r="AH30" s="501">
        <v>-1566.9347399999999</v>
      </c>
      <c r="AI30" s="501">
        <v>6408.2539999999999</v>
      </c>
      <c r="AJ30" s="501">
        <v>4841.3192600000002</v>
      </c>
      <c r="AK30" s="503" t="s">
        <v>617</v>
      </c>
      <c r="AL30" s="501">
        <v>0</v>
      </c>
      <c r="AM30" s="501">
        <v>0</v>
      </c>
      <c r="AN30" s="501">
        <v>0</v>
      </c>
      <c r="AO30" s="501"/>
      <c r="AP30" s="501">
        <v>0</v>
      </c>
      <c r="AQ30" s="501">
        <v>0</v>
      </c>
      <c r="AR30" s="501">
        <v>0</v>
      </c>
      <c r="AS30" s="501"/>
      <c r="AT30" s="501">
        <v>0</v>
      </c>
      <c r="AU30" s="501">
        <v>0</v>
      </c>
      <c r="AV30" s="501">
        <v>0</v>
      </c>
      <c r="AW30" s="503" t="s">
        <v>617</v>
      </c>
      <c r="AX30" s="501">
        <v>0</v>
      </c>
      <c r="AY30" s="501">
        <v>0</v>
      </c>
      <c r="AZ30" s="501">
        <v>0</v>
      </c>
      <c r="BA30" s="501"/>
      <c r="BB30" s="501">
        <v>0</v>
      </c>
      <c r="BC30" s="501">
        <v>0</v>
      </c>
      <c r="BD30" s="501">
        <v>0</v>
      </c>
      <c r="BE30" s="501"/>
      <c r="BF30" s="501">
        <v>0</v>
      </c>
      <c r="BG30" s="501">
        <v>0</v>
      </c>
      <c r="BH30" s="501">
        <v>0</v>
      </c>
      <c r="BI30" s="503" t="s">
        <v>617</v>
      </c>
      <c r="BJ30" s="501">
        <v>0</v>
      </c>
      <c r="BK30" s="501">
        <v>0</v>
      </c>
      <c r="BL30" s="501">
        <v>0</v>
      </c>
      <c r="BM30" s="501"/>
      <c r="BN30" s="501">
        <v>0</v>
      </c>
      <c r="BO30" s="501">
        <v>0</v>
      </c>
      <c r="BP30" s="501">
        <v>0</v>
      </c>
      <c r="BQ30" s="501"/>
      <c r="BR30" s="501">
        <v>-1566.9347399999999</v>
      </c>
      <c r="BS30" s="501">
        <v>6408.2539999999999</v>
      </c>
      <c r="BT30" s="501">
        <v>4841.3192600000002</v>
      </c>
      <c r="BU30" s="503" t="s">
        <v>617</v>
      </c>
      <c r="BV30" s="501">
        <v>0</v>
      </c>
      <c r="BW30" s="501">
        <v>0</v>
      </c>
      <c r="BX30" s="501">
        <v>0</v>
      </c>
      <c r="BY30" s="501"/>
      <c r="BZ30" s="501">
        <v>-1566.9347399999999</v>
      </c>
      <c r="CA30" s="501">
        <v>6408.2539999999999</v>
      </c>
      <c r="CB30" s="501">
        <v>4841.3192600000002</v>
      </c>
      <c r="CC30" s="498"/>
    </row>
    <row r="31" spans="1:81" s="24" customFormat="1" ht="9" customHeight="1">
      <c r="A31" s="503" t="s">
        <v>628</v>
      </c>
      <c r="B31" s="501">
        <v>88947.686819999988</v>
      </c>
      <c r="C31" s="501">
        <v>-31861.847140000002</v>
      </c>
      <c r="D31" s="501">
        <v>57085.839679999997</v>
      </c>
      <c r="E31" s="501"/>
      <c r="F31" s="501">
        <v>0</v>
      </c>
      <c r="G31" s="501">
        <v>0</v>
      </c>
      <c r="H31" s="501">
        <v>0</v>
      </c>
      <c r="I31" s="501"/>
      <c r="J31" s="501">
        <v>76897.37457</v>
      </c>
      <c r="K31" s="501">
        <v>-53167.565499999997</v>
      </c>
      <c r="L31" s="501">
        <v>23729.809069999999</v>
      </c>
      <c r="M31" s="503" t="s">
        <v>628</v>
      </c>
      <c r="N31" s="501">
        <v>0</v>
      </c>
      <c r="O31" s="501">
        <v>0</v>
      </c>
      <c r="P31" s="501">
        <v>0</v>
      </c>
      <c r="Q31" s="501"/>
      <c r="R31" s="501">
        <v>82.390450000000001</v>
      </c>
      <c r="S31" s="501">
        <v>402.25804000000005</v>
      </c>
      <c r="T31" s="501">
        <v>484.64848999999998</v>
      </c>
      <c r="U31" s="501"/>
      <c r="V31" s="501">
        <v>0</v>
      </c>
      <c r="W31" s="501">
        <v>0</v>
      </c>
      <c r="X31" s="501">
        <v>0</v>
      </c>
      <c r="Y31" s="503" t="s">
        <v>628</v>
      </c>
      <c r="Z31" s="501">
        <v>37546.285739999999</v>
      </c>
      <c r="AA31" s="501">
        <v>0</v>
      </c>
      <c r="AB31" s="501">
        <v>37546.285739999999</v>
      </c>
      <c r="AC31" s="501"/>
      <c r="AD31" s="501">
        <v>16814.561120000002</v>
      </c>
      <c r="AE31" s="501">
        <v>488.21717000000001</v>
      </c>
      <c r="AF31" s="501">
        <v>17302.778289999998</v>
      </c>
      <c r="AG31" s="501"/>
      <c r="AH31" s="501">
        <v>0</v>
      </c>
      <c r="AI31" s="501">
        <v>0</v>
      </c>
      <c r="AJ31" s="501">
        <v>0</v>
      </c>
      <c r="AK31" s="503" t="s">
        <v>628</v>
      </c>
      <c r="AL31" s="501">
        <v>2685.50504</v>
      </c>
      <c r="AM31" s="501">
        <v>0</v>
      </c>
      <c r="AN31" s="501">
        <v>2685.50504</v>
      </c>
      <c r="AO31" s="501"/>
      <c r="AP31" s="501">
        <v>0</v>
      </c>
      <c r="AQ31" s="501">
        <v>0</v>
      </c>
      <c r="AR31" s="501">
        <v>0</v>
      </c>
      <c r="AS31" s="501"/>
      <c r="AT31" s="501">
        <v>0</v>
      </c>
      <c r="AU31" s="501">
        <v>10.051069999999999</v>
      </c>
      <c r="AV31" s="501">
        <v>10.051069999999999</v>
      </c>
      <c r="AW31" s="503" t="s">
        <v>628</v>
      </c>
      <c r="AX31" s="501">
        <v>0</v>
      </c>
      <c r="AY31" s="501">
        <v>0</v>
      </c>
      <c r="AZ31" s="501">
        <v>0</v>
      </c>
      <c r="BA31" s="501"/>
      <c r="BB31" s="501">
        <v>0</v>
      </c>
      <c r="BC31" s="501">
        <v>0</v>
      </c>
      <c r="BD31" s="501">
        <v>0</v>
      </c>
      <c r="BE31" s="501"/>
      <c r="BF31" s="501">
        <v>0</v>
      </c>
      <c r="BG31" s="501">
        <v>0</v>
      </c>
      <c r="BH31" s="501">
        <v>0</v>
      </c>
      <c r="BI31" s="503" t="s">
        <v>628</v>
      </c>
      <c r="BJ31" s="501">
        <v>0</v>
      </c>
      <c r="BK31" s="501">
        <v>0</v>
      </c>
      <c r="BL31" s="501">
        <v>0</v>
      </c>
      <c r="BM31" s="501"/>
      <c r="BN31" s="501">
        <v>0</v>
      </c>
      <c r="BO31" s="501">
        <v>0</v>
      </c>
      <c r="BP31" s="501">
        <v>0</v>
      </c>
      <c r="BQ31" s="501"/>
      <c r="BR31" s="501">
        <v>222973.80373999997</v>
      </c>
      <c r="BS31" s="501">
        <v>-84128.88635999999</v>
      </c>
      <c r="BT31" s="501">
        <v>138844.91737999997</v>
      </c>
      <c r="BU31" s="503" t="s">
        <v>628</v>
      </c>
      <c r="BV31" s="501">
        <v>76897.37457</v>
      </c>
      <c r="BW31" s="501">
        <v>-53167.565499999997</v>
      </c>
      <c r="BX31" s="501">
        <v>23729.809069999999</v>
      </c>
      <c r="BY31" s="501"/>
      <c r="BZ31" s="501">
        <v>222973.80373999994</v>
      </c>
      <c r="CA31" s="501">
        <v>-84128.88635999999</v>
      </c>
      <c r="CB31" s="501">
        <v>138844.91737999997</v>
      </c>
      <c r="CC31" s="498"/>
    </row>
    <row r="32" spans="1:81" s="24" customFormat="1" ht="9" customHeight="1">
      <c r="A32" s="503" t="s">
        <v>533</v>
      </c>
      <c r="B32" s="501">
        <v>6301.8407100000004</v>
      </c>
      <c r="C32" s="501">
        <v>0</v>
      </c>
      <c r="D32" s="501">
        <v>6301.8407100000004</v>
      </c>
      <c r="E32" s="501"/>
      <c r="F32" s="501">
        <v>7.7128199999999998</v>
      </c>
      <c r="G32" s="501">
        <v>0</v>
      </c>
      <c r="H32" s="501">
        <v>7.7128199999999998</v>
      </c>
      <c r="I32" s="501"/>
      <c r="J32" s="501">
        <v>4397.6484600000003</v>
      </c>
      <c r="K32" s="501">
        <v>222.60478000000001</v>
      </c>
      <c r="L32" s="501">
        <v>4620.25324</v>
      </c>
      <c r="M32" s="503" t="s">
        <v>533</v>
      </c>
      <c r="N32" s="501">
        <v>18.99719</v>
      </c>
      <c r="O32" s="501">
        <v>2.7E-4</v>
      </c>
      <c r="P32" s="501">
        <v>18.99746</v>
      </c>
      <c r="Q32" s="501"/>
      <c r="R32" s="501">
        <v>3.44496</v>
      </c>
      <c r="S32" s="501">
        <v>0</v>
      </c>
      <c r="T32" s="501">
        <v>3.44496</v>
      </c>
      <c r="U32" s="501"/>
      <c r="V32" s="501">
        <v>8.1627299999999998</v>
      </c>
      <c r="W32" s="501">
        <v>0</v>
      </c>
      <c r="X32" s="501">
        <v>8.1627299999999998</v>
      </c>
      <c r="Y32" s="503" t="s">
        <v>533</v>
      </c>
      <c r="Z32" s="501">
        <v>0</v>
      </c>
      <c r="AA32" s="501">
        <v>0</v>
      </c>
      <c r="AB32" s="501">
        <v>0</v>
      </c>
      <c r="AC32" s="501"/>
      <c r="AD32" s="501">
        <v>8516.5956900000001</v>
      </c>
      <c r="AE32" s="501">
        <v>672.76182999999992</v>
      </c>
      <c r="AF32" s="501">
        <v>9189.3575199999996</v>
      </c>
      <c r="AG32" s="501"/>
      <c r="AH32" s="501">
        <v>18.467459999999999</v>
      </c>
      <c r="AI32" s="501">
        <v>0</v>
      </c>
      <c r="AJ32" s="501">
        <v>18.467459999999999</v>
      </c>
      <c r="AK32" s="503" t="s">
        <v>533</v>
      </c>
      <c r="AL32" s="501">
        <v>2.1267400000000003</v>
      </c>
      <c r="AM32" s="501">
        <v>2.2699999999999999E-3</v>
      </c>
      <c r="AN32" s="501">
        <v>2.1290100000000001</v>
      </c>
      <c r="AO32" s="501"/>
      <c r="AP32" s="501">
        <v>26.7897</v>
      </c>
      <c r="AQ32" s="501">
        <v>0</v>
      </c>
      <c r="AR32" s="501">
        <v>26.7897</v>
      </c>
      <c r="AS32" s="501"/>
      <c r="AT32" s="501">
        <v>11023.113429999999</v>
      </c>
      <c r="AU32" s="501">
        <v>0</v>
      </c>
      <c r="AV32" s="501">
        <v>11023.113429999999</v>
      </c>
      <c r="AW32" s="503" t="s">
        <v>533</v>
      </c>
      <c r="AX32" s="501">
        <v>21.09806</v>
      </c>
      <c r="AY32" s="501">
        <v>0</v>
      </c>
      <c r="AZ32" s="501">
        <v>21.09806</v>
      </c>
      <c r="BA32" s="501"/>
      <c r="BB32" s="501">
        <v>1137.1849999999999</v>
      </c>
      <c r="BC32" s="501">
        <v>0</v>
      </c>
      <c r="BD32" s="501">
        <v>1137.1849999999999</v>
      </c>
      <c r="BE32" s="501"/>
      <c r="BF32" s="501">
        <v>0</v>
      </c>
      <c r="BG32" s="501">
        <v>0</v>
      </c>
      <c r="BH32" s="501">
        <v>0</v>
      </c>
      <c r="BI32" s="503" t="s">
        <v>533</v>
      </c>
      <c r="BJ32" s="501">
        <v>0</v>
      </c>
      <c r="BK32" s="501">
        <v>0</v>
      </c>
      <c r="BL32" s="501">
        <v>0</v>
      </c>
      <c r="BM32" s="501"/>
      <c r="BN32" s="501">
        <v>0</v>
      </c>
      <c r="BO32" s="501">
        <v>0</v>
      </c>
      <c r="BP32" s="501">
        <v>0</v>
      </c>
      <c r="BQ32" s="501"/>
      <c r="BR32" s="501">
        <v>31483.182950000002</v>
      </c>
      <c r="BS32" s="501">
        <v>895.36914999999988</v>
      </c>
      <c r="BT32" s="501">
        <v>32378.552100000001</v>
      </c>
      <c r="BU32" s="503" t="s">
        <v>533</v>
      </c>
      <c r="BV32" s="501">
        <v>4397.6484600000003</v>
      </c>
      <c r="BW32" s="501">
        <v>222.60478000000001</v>
      </c>
      <c r="BX32" s="501">
        <v>4620.25324</v>
      </c>
      <c r="BY32" s="501"/>
      <c r="BZ32" s="501">
        <v>31483.182950000002</v>
      </c>
      <c r="CA32" s="501">
        <v>895.36914999999988</v>
      </c>
      <c r="CB32" s="501">
        <v>32378.552100000001</v>
      </c>
      <c r="CC32" s="498"/>
    </row>
    <row r="33" spans="1:83" s="24" customFormat="1" ht="5.0999999999999996" customHeight="1">
      <c r="A33" s="503"/>
      <c r="B33" s="501"/>
      <c r="C33" s="501"/>
      <c r="D33" s="501"/>
      <c r="E33" s="501"/>
      <c r="F33" s="501"/>
      <c r="G33" s="501"/>
      <c r="H33" s="501"/>
      <c r="I33" s="501"/>
      <c r="J33" s="501"/>
      <c r="K33" s="501"/>
      <c r="L33" s="501"/>
      <c r="M33" s="503"/>
      <c r="N33" s="501"/>
      <c r="O33" s="501"/>
      <c r="P33" s="501"/>
      <c r="Q33" s="501"/>
      <c r="R33" s="501"/>
      <c r="S33" s="501"/>
      <c r="T33" s="501"/>
      <c r="U33" s="501"/>
      <c r="V33" s="501"/>
      <c r="W33" s="501"/>
      <c r="X33" s="501"/>
      <c r="Y33" s="503"/>
      <c r="Z33" s="501"/>
      <c r="AA33" s="501"/>
      <c r="AB33" s="501"/>
      <c r="AC33" s="501"/>
      <c r="AD33" s="501"/>
      <c r="AE33" s="501"/>
      <c r="AF33" s="501"/>
      <c r="AG33" s="501"/>
      <c r="AH33" s="501"/>
      <c r="AI33" s="501"/>
      <c r="AJ33" s="501"/>
      <c r="AK33" s="503"/>
      <c r="AL33" s="501"/>
      <c r="AM33" s="501"/>
      <c r="AN33" s="501"/>
      <c r="AO33" s="501"/>
      <c r="AP33" s="501"/>
      <c r="AQ33" s="501"/>
      <c r="AR33" s="501"/>
      <c r="AS33" s="501"/>
      <c r="AT33" s="501"/>
      <c r="AU33" s="501"/>
      <c r="AV33" s="501"/>
      <c r="AW33" s="503"/>
      <c r="AX33" s="501"/>
      <c r="AY33" s="501"/>
      <c r="AZ33" s="501"/>
      <c r="BA33" s="501"/>
      <c r="BB33" s="501"/>
      <c r="BC33" s="501"/>
      <c r="BD33" s="501"/>
      <c r="BE33" s="501"/>
      <c r="BF33" s="501"/>
      <c r="BG33" s="501"/>
      <c r="BH33" s="501"/>
      <c r="BI33" s="503"/>
      <c r="BJ33" s="501"/>
      <c r="BK33" s="501"/>
      <c r="BL33" s="501"/>
      <c r="BM33" s="501"/>
      <c r="BN33" s="501"/>
      <c r="BO33" s="501"/>
      <c r="BP33" s="501"/>
      <c r="BQ33" s="501"/>
      <c r="BR33" s="501"/>
      <c r="BS33" s="501"/>
      <c r="BT33" s="501"/>
      <c r="BU33" s="503"/>
      <c r="BV33" s="501"/>
      <c r="BW33" s="501"/>
      <c r="BX33" s="501"/>
      <c r="BY33" s="501"/>
      <c r="BZ33" s="501"/>
      <c r="CA33" s="501"/>
      <c r="CB33" s="501"/>
      <c r="CC33" s="498"/>
    </row>
    <row r="34" spans="1:83" s="24" customFormat="1" ht="8.1" customHeight="1">
      <c r="A34" s="496" t="s">
        <v>629</v>
      </c>
      <c r="B34" s="497">
        <v>2173067.4800999998</v>
      </c>
      <c r="C34" s="497">
        <v>525327.47071999998</v>
      </c>
      <c r="D34" s="497">
        <v>2698394.9508200004</v>
      </c>
      <c r="E34" s="497"/>
      <c r="F34" s="497">
        <v>58961.57069</v>
      </c>
      <c r="G34" s="497">
        <v>4445.7285400000001</v>
      </c>
      <c r="H34" s="497">
        <v>63407.299229999997</v>
      </c>
      <c r="I34" s="497"/>
      <c r="J34" s="497">
        <v>3537821.32253</v>
      </c>
      <c r="K34" s="497">
        <v>1648545.5200799999</v>
      </c>
      <c r="L34" s="497">
        <v>5186366.8426099997</v>
      </c>
      <c r="M34" s="496" t="s">
        <v>629</v>
      </c>
      <c r="N34" s="497">
        <v>193588.4277</v>
      </c>
      <c r="O34" s="497">
        <v>43336.064810000003</v>
      </c>
      <c r="P34" s="497">
        <v>236924.49250999998</v>
      </c>
      <c r="Q34" s="497"/>
      <c r="R34" s="497">
        <v>193041.61858000001</v>
      </c>
      <c r="S34" s="497">
        <v>104493.92508</v>
      </c>
      <c r="T34" s="497">
        <v>297535.54366000002</v>
      </c>
      <c r="U34" s="497"/>
      <c r="V34" s="497">
        <v>1118224.8486199998</v>
      </c>
      <c r="W34" s="497">
        <v>153748.97461999999</v>
      </c>
      <c r="X34" s="497">
        <v>1271973.8232400001</v>
      </c>
      <c r="Y34" s="496" t="s">
        <v>629</v>
      </c>
      <c r="Z34" s="497">
        <v>99503.041939999996</v>
      </c>
      <c r="AA34" s="497">
        <v>143835.88821999999</v>
      </c>
      <c r="AB34" s="497">
        <v>243338.93015999999</v>
      </c>
      <c r="AC34" s="497"/>
      <c r="AD34" s="497">
        <v>1538231.2356400001</v>
      </c>
      <c r="AE34" s="497">
        <v>241435.53353000002</v>
      </c>
      <c r="AF34" s="497">
        <v>1779666.76917</v>
      </c>
      <c r="AG34" s="497"/>
      <c r="AH34" s="497">
        <v>989503.36742999998</v>
      </c>
      <c r="AI34" s="497">
        <v>-23808.71154</v>
      </c>
      <c r="AJ34" s="497">
        <v>965694.65588999994</v>
      </c>
      <c r="AK34" s="496" t="s">
        <v>629</v>
      </c>
      <c r="AL34" s="497">
        <v>34722.222909999997</v>
      </c>
      <c r="AM34" s="497">
        <v>23173.072250000001</v>
      </c>
      <c r="AN34" s="497">
        <v>57895.295159999994</v>
      </c>
      <c r="AO34" s="497"/>
      <c r="AP34" s="497">
        <v>382348.32720999996</v>
      </c>
      <c r="AQ34" s="497">
        <v>2487.0219999999999</v>
      </c>
      <c r="AR34" s="497">
        <v>384835.34920999996</v>
      </c>
      <c r="AS34" s="497"/>
      <c r="AT34" s="497">
        <v>61449.338560000004</v>
      </c>
      <c r="AU34" s="497">
        <v>138192.87221</v>
      </c>
      <c r="AV34" s="497">
        <v>199642.21077000001</v>
      </c>
      <c r="AW34" s="496" t="s">
        <v>629</v>
      </c>
      <c r="AX34" s="497">
        <v>150148.65619000001</v>
      </c>
      <c r="AY34" s="497">
        <v>230.67631</v>
      </c>
      <c r="AZ34" s="497">
        <v>150379.33249999999</v>
      </c>
      <c r="BA34" s="497"/>
      <c r="BB34" s="497">
        <v>81638.948430000004</v>
      </c>
      <c r="BC34" s="497">
        <v>2920.03341</v>
      </c>
      <c r="BD34" s="497">
        <v>84558.981840000008</v>
      </c>
      <c r="BE34" s="497"/>
      <c r="BF34" s="497">
        <v>12401.46566</v>
      </c>
      <c r="BG34" s="497">
        <v>10880.389650000001</v>
      </c>
      <c r="BH34" s="497">
        <v>23281.855309999999</v>
      </c>
      <c r="BI34" s="496" t="s">
        <v>629</v>
      </c>
      <c r="BJ34" s="497">
        <v>8286.5359200000003</v>
      </c>
      <c r="BK34" s="497">
        <v>11058.553039999999</v>
      </c>
      <c r="BL34" s="497">
        <v>19345.088960000001</v>
      </c>
      <c r="BM34" s="497"/>
      <c r="BN34" s="497">
        <v>-44222.048880000002</v>
      </c>
      <c r="BO34" s="497">
        <v>68262.484629999992</v>
      </c>
      <c r="BP34" s="497">
        <v>24040.435750000001</v>
      </c>
      <c r="BQ34" s="497"/>
      <c r="BR34" s="497">
        <v>10588716.359230001</v>
      </c>
      <c r="BS34" s="497">
        <v>3098565.49756</v>
      </c>
      <c r="BT34" s="497">
        <v>13687281.856789999</v>
      </c>
      <c r="BU34" s="496" t="s">
        <v>629</v>
      </c>
      <c r="BV34" s="497">
        <v>3537821.32253</v>
      </c>
      <c r="BW34" s="497">
        <v>1663088.63145</v>
      </c>
      <c r="BX34" s="497">
        <v>5200909.9539799998</v>
      </c>
      <c r="BY34" s="497"/>
      <c r="BZ34" s="497">
        <v>10588716.359230001</v>
      </c>
      <c r="CA34" s="497">
        <v>3113108.6089300001</v>
      </c>
      <c r="CB34" s="497">
        <v>13701824.96816</v>
      </c>
      <c r="CC34" s="498"/>
    </row>
    <row r="35" spans="1:83" s="18" customFormat="1" ht="5.0999999999999996" customHeight="1">
      <c r="A35" s="504"/>
      <c r="B35" s="505"/>
      <c r="C35" s="505"/>
      <c r="D35" s="505"/>
      <c r="E35" s="505"/>
      <c r="F35" s="505"/>
      <c r="G35" s="505"/>
      <c r="H35" s="505"/>
      <c r="I35" s="505"/>
      <c r="J35" s="505"/>
      <c r="K35" s="505"/>
      <c r="L35" s="505"/>
      <c r="M35" s="504"/>
      <c r="N35" s="505"/>
      <c r="O35" s="505"/>
      <c r="P35" s="505"/>
      <c r="Q35" s="505"/>
      <c r="R35" s="505"/>
      <c r="S35" s="505"/>
      <c r="T35" s="505"/>
      <c r="U35" s="505"/>
      <c r="V35" s="505"/>
      <c r="W35" s="505"/>
      <c r="X35" s="505"/>
      <c r="Y35" s="504"/>
      <c r="Z35" s="505"/>
      <c r="AA35" s="505"/>
      <c r="AB35" s="505"/>
      <c r="AC35" s="505"/>
      <c r="AD35" s="505"/>
      <c r="AE35" s="505"/>
      <c r="AF35" s="505"/>
      <c r="AG35" s="505"/>
      <c r="AH35" s="505"/>
      <c r="AI35" s="505"/>
      <c r="AJ35" s="505"/>
      <c r="AK35" s="504"/>
      <c r="AL35" s="505"/>
      <c r="AM35" s="505"/>
      <c r="AN35" s="505"/>
      <c r="AO35" s="505"/>
      <c r="AP35" s="505"/>
      <c r="AQ35" s="505"/>
      <c r="AR35" s="505"/>
      <c r="AS35" s="505"/>
      <c r="AT35" s="505"/>
      <c r="AU35" s="505"/>
      <c r="AV35" s="505"/>
      <c r="AW35" s="504"/>
      <c r="AX35" s="505"/>
      <c r="AY35" s="505"/>
      <c r="AZ35" s="505"/>
      <c r="BA35" s="505"/>
      <c r="BB35" s="505"/>
      <c r="BC35" s="505"/>
      <c r="BD35" s="505"/>
      <c r="BE35" s="505"/>
      <c r="BF35" s="505"/>
      <c r="BG35" s="505"/>
      <c r="BH35" s="505"/>
      <c r="BI35" s="504"/>
      <c r="BJ35" s="505"/>
      <c r="BK35" s="505"/>
      <c r="BL35" s="505"/>
      <c r="BM35" s="505"/>
      <c r="BN35" s="505"/>
      <c r="BO35" s="505"/>
      <c r="BP35" s="505"/>
      <c r="BQ35" s="505"/>
      <c r="BR35" s="505"/>
      <c r="BS35" s="505"/>
      <c r="BT35" s="505"/>
      <c r="BU35" s="504"/>
      <c r="BV35" s="505"/>
      <c r="BW35" s="505"/>
      <c r="BX35" s="505"/>
      <c r="BY35" s="505"/>
      <c r="BZ35" s="505"/>
      <c r="CA35" s="505"/>
      <c r="CB35" s="505"/>
    </row>
    <row r="36" spans="1:83" s="24" customFormat="1" ht="8.1" customHeight="1">
      <c r="A36" s="565" t="s">
        <v>630</v>
      </c>
      <c r="B36" s="497">
        <v>1054137.8005900001</v>
      </c>
      <c r="C36" s="497">
        <v>33830.156849999999</v>
      </c>
      <c r="D36" s="497">
        <v>1087967.95744</v>
      </c>
      <c r="E36" s="497"/>
      <c r="F36" s="497">
        <v>21712.440559999999</v>
      </c>
      <c r="G36" s="497">
        <v>2295.2730999999999</v>
      </c>
      <c r="H36" s="497">
        <v>24007.713660000001</v>
      </c>
      <c r="I36" s="497"/>
      <c r="J36" s="497">
        <v>1169496.9747300001</v>
      </c>
      <c r="K36" s="497">
        <v>70874.188200000004</v>
      </c>
      <c r="L36" s="497">
        <v>1240371.1629300001</v>
      </c>
      <c r="M36" s="565" t="s">
        <v>630</v>
      </c>
      <c r="N36" s="497">
        <v>281325.74417000002</v>
      </c>
      <c r="O36" s="497">
        <v>48951.211600000002</v>
      </c>
      <c r="P36" s="497">
        <v>330276.95577</v>
      </c>
      <c r="Q36" s="497"/>
      <c r="R36" s="497">
        <v>73267.097560000009</v>
      </c>
      <c r="S36" s="497">
        <v>5062.67047</v>
      </c>
      <c r="T36" s="497">
        <v>78329.768030000007</v>
      </c>
      <c r="U36" s="497"/>
      <c r="V36" s="497">
        <v>559571.29467999993</v>
      </c>
      <c r="W36" s="497">
        <v>16809.62182</v>
      </c>
      <c r="X36" s="497">
        <v>576380.91650000005</v>
      </c>
      <c r="Y36" s="565" t="s">
        <v>630</v>
      </c>
      <c r="Z36" s="497">
        <v>8853.94902</v>
      </c>
      <c r="AA36" s="497">
        <v>912.27383999999995</v>
      </c>
      <c r="AB36" s="497">
        <v>9766.2228599999999</v>
      </c>
      <c r="AC36" s="497"/>
      <c r="AD36" s="497">
        <v>934089.53716999991</v>
      </c>
      <c r="AE36" s="497">
        <v>-22697.127789999999</v>
      </c>
      <c r="AF36" s="497">
        <v>911392.40937999997</v>
      </c>
      <c r="AG36" s="497"/>
      <c r="AH36" s="497">
        <v>333550.93508999998</v>
      </c>
      <c r="AI36" s="497">
        <v>-866.24358999999993</v>
      </c>
      <c r="AJ36" s="497">
        <v>332684.69150000002</v>
      </c>
      <c r="AK36" s="565" t="s">
        <v>630</v>
      </c>
      <c r="AL36" s="497">
        <v>8451.475480000001</v>
      </c>
      <c r="AM36" s="497">
        <v>-8307.6279599999998</v>
      </c>
      <c r="AN36" s="497">
        <v>143.84752</v>
      </c>
      <c r="AO36" s="497"/>
      <c r="AP36" s="497">
        <v>294666.25941</v>
      </c>
      <c r="AQ36" s="497">
        <v>-12.4892</v>
      </c>
      <c r="AR36" s="497">
        <v>294653.77020999999</v>
      </c>
      <c r="AS36" s="497"/>
      <c r="AT36" s="497">
        <v>50966.667710000002</v>
      </c>
      <c r="AU36" s="497">
        <v>0</v>
      </c>
      <c r="AV36" s="497">
        <v>50966.667710000002</v>
      </c>
      <c r="AW36" s="565" t="s">
        <v>630</v>
      </c>
      <c r="AX36" s="497">
        <v>139425.08590000001</v>
      </c>
      <c r="AY36" s="497">
        <v>0</v>
      </c>
      <c r="AZ36" s="497">
        <v>139425.08590000001</v>
      </c>
      <c r="BA36" s="497"/>
      <c r="BB36" s="497">
        <v>48723.993929999997</v>
      </c>
      <c r="BC36" s="497">
        <v>45.220770000000002</v>
      </c>
      <c r="BD36" s="497">
        <v>48769.214700000004</v>
      </c>
      <c r="BE36" s="497"/>
      <c r="BF36" s="497">
        <v>-158.25538</v>
      </c>
      <c r="BG36" s="497">
        <v>1404.0576699999999</v>
      </c>
      <c r="BH36" s="497">
        <v>1245.8022900000001</v>
      </c>
      <c r="BI36" s="565" t="s">
        <v>630</v>
      </c>
      <c r="BJ36" s="497">
        <v>-168</v>
      </c>
      <c r="BK36" s="497">
        <v>211.50038000000001</v>
      </c>
      <c r="BL36" s="497">
        <v>43.50038</v>
      </c>
      <c r="BM36" s="497"/>
      <c r="BN36" s="497">
        <v>628.41849000000002</v>
      </c>
      <c r="BO36" s="497">
        <v>1019.94298</v>
      </c>
      <c r="BP36" s="497">
        <v>1648.3614700000001</v>
      </c>
      <c r="BQ36" s="497"/>
      <c r="BR36" s="497">
        <v>4978541.4191100001</v>
      </c>
      <c r="BS36" s="497">
        <v>149532.62914000003</v>
      </c>
      <c r="BT36" s="497">
        <v>5128074.04825</v>
      </c>
      <c r="BU36" s="565" t="s">
        <v>630</v>
      </c>
      <c r="BV36" s="497">
        <v>1169496.9747300001</v>
      </c>
      <c r="BW36" s="497">
        <v>70874.188200000004</v>
      </c>
      <c r="BX36" s="497">
        <v>1240371.1629300001</v>
      </c>
      <c r="BY36" s="497"/>
      <c r="BZ36" s="497">
        <v>4978541.4191100001</v>
      </c>
      <c r="CA36" s="497">
        <v>149532.62914000003</v>
      </c>
      <c r="CB36" s="497">
        <v>5128074.04825</v>
      </c>
      <c r="CC36" s="498"/>
    </row>
    <row r="37" spans="1:83" s="18" customFormat="1" ht="5.0999999999999996" customHeight="1">
      <c r="A37" s="503"/>
      <c r="B37" s="505"/>
      <c r="C37" s="505"/>
      <c r="D37" s="505"/>
      <c r="E37" s="505"/>
      <c r="F37" s="505"/>
      <c r="G37" s="505"/>
      <c r="H37" s="505"/>
      <c r="I37" s="505"/>
      <c r="J37" s="505"/>
      <c r="K37" s="505"/>
      <c r="L37" s="505"/>
      <c r="M37" s="503"/>
      <c r="N37" s="505"/>
      <c r="O37" s="505"/>
      <c r="P37" s="505"/>
      <c r="Q37" s="505"/>
      <c r="R37" s="505"/>
      <c r="S37" s="505"/>
      <c r="T37" s="505"/>
      <c r="U37" s="505"/>
      <c r="V37" s="505"/>
      <c r="W37" s="505"/>
      <c r="X37" s="505"/>
      <c r="Y37" s="503"/>
      <c r="Z37" s="505"/>
      <c r="AA37" s="505"/>
      <c r="AB37" s="505"/>
      <c r="AC37" s="505"/>
      <c r="AD37" s="505"/>
      <c r="AE37" s="505"/>
      <c r="AF37" s="505"/>
      <c r="AG37" s="505"/>
      <c r="AH37" s="505"/>
      <c r="AI37" s="505"/>
      <c r="AJ37" s="505"/>
      <c r="AK37" s="503"/>
      <c r="AL37" s="505"/>
      <c r="AM37" s="505"/>
      <c r="AN37" s="505"/>
      <c r="AO37" s="505"/>
      <c r="AP37" s="505"/>
      <c r="AQ37" s="505"/>
      <c r="AR37" s="505"/>
      <c r="AS37" s="505"/>
      <c r="AT37" s="505"/>
      <c r="AU37" s="505"/>
      <c r="AV37" s="505"/>
      <c r="AW37" s="503"/>
      <c r="AX37" s="505"/>
      <c r="AY37" s="505"/>
      <c r="AZ37" s="505"/>
      <c r="BA37" s="505"/>
      <c r="BB37" s="505"/>
      <c r="BC37" s="505"/>
      <c r="BD37" s="505"/>
      <c r="BE37" s="505"/>
      <c r="BF37" s="505"/>
      <c r="BG37" s="505"/>
      <c r="BH37" s="505"/>
      <c r="BI37" s="503"/>
      <c r="BJ37" s="505"/>
      <c r="BK37" s="505"/>
      <c r="BL37" s="505"/>
      <c r="BM37" s="505"/>
      <c r="BN37" s="505"/>
      <c r="BO37" s="505"/>
      <c r="BP37" s="505"/>
      <c r="BQ37" s="505"/>
      <c r="BR37" s="505"/>
      <c r="BS37" s="505"/>
      <c r="BT37" s="505"/>
      <c r="BU37" s="503"/>
      <c r="BV37" s="505"/>
      <c r="BW37" s="505"/>
      <c r="BX37" s="505"/>
      <c r="BY37" s="505"/>
      <c r="BZ37" s="505"/>
      <c r="CA37" s="505"/>
      <c r="CB37" s="505"/>
    </row>
    <row r="38" spans="1:83" s="24" customFormat="1" ht="8.1" customHeight="1">
      <c r="A38" s="496" t="s">
        <v>631</v>
      </c>
      <c r="B38" s="497">
        <v>1118929.6795099999</v>
      </c>
      <c r="C38" s="497">
        <v>491497.31387000001</v>
      </c>
      <c r="D38" s="497">
        <v>1610426.9933800001</v>
      </c>
      <c r="E38" s="497"/>
      <c r="F38" s="497">
        <v>37249.130130000005</v>
      </c>
      <c r="G38" s="497">
        <v>2150.4554399999997</v>
      </c>
      <c r="H38" s="497">
        <v>39399.585570000003</v>
      </c>
      <c r="I38" s="497"/>
      <c r="J38" s="497">
        <v>2368324.3478000001</v>
      </c>
      <c r="K38" s="497">
        <v>1577671.3318800002</v>
      </c>
      <c r="L38" s="497">
        <v>3945995.6796800001</v>
      </c>
      <c r="M38" s="496" t="s">
        <v>631</v>
      </c>
      <c r="N38" s="497">
        <v>-87737.316470000005</v>
      </c>
      <c r="O38" s="497">
        <v>-5615.1467899999998</v>
      </c>
      <c r="P38" s="497">
        <v>-93352.463260000004</v>
      </c>
      <c r="Q38" s="497"/>
      <c r="R38" s="497">
        <v>119774.52102</v>
      </c>
      <c r="S38" s="497">
        <v>99431.254610000004</v>
      </c>
      <c r="T38" s="497">
        <v>219205.77562999999</v>
      </c>
      <c r="U38" s="497"/>
      <c r="V38" s="497">
        <v>558653.55394000001</v>
      </c>
      <c r="W38" s="497">
        <v>136939.35280000002</v>
      </c>
      <c r="X38" s="497">
        <v>695592.90674000001</v>
      </c>
      <c r="Y38" s="496" t="s">
        <v>631</v>
      </c>
      <c r="Z38" s="497">
        <v>90649.092919999996</v>
      </c>
      <c r="AA38" s="497">
        <v>142923.61437999998</v>
      </c>
      <c r="AB38" s="497">
        <v>233572.70730000001</v>
      </c>
      <c r="AC38" s="497"/>
      <c r="AD38" s="497">
        <v>604141.69847000006</v>
      </c>
      <c r="AE38" s="497">
        <v>264132.66132000001</v>
      </c>
      <c r="AF38" s="497">
        <v>868274.35979000002</v>
      </c>
      <c r="AG38" s="497"/>
      <c r="AH38" s="497">
        <v>655952.43234000006</v>
      </c>
      <c r="AI38" s="497">
        <v>-22942.467949999998</v>
      </c>
      <c r="AJ38" s="497">
        <v>633009.96438999998</v>
      </c>
      <c r="AK38" s="496" t="s">
        <v>631</v>
      </c>
      <c r="AL38" s="497">
        <v>26270.747429999999</v>
      </c>
      <c r="AM38" s="497">
        <v>31480.700210000003</v>
      </c>
      <c r="AN38" s="497">
        <v>57751.447639999999</v>
      </c>
      <c r="AO38" s="497"/>
      <c r="AP38" s="497">
        <v>87682.06779999999</v>
      </c>
      <c r="AQ38" s="497">
        <v>2499.5112000000004</v>
      </c>
      <c r="AR38" s="497">
        <v>90181.578999999998</v>
      </c>
      <c r="AS38" s="497"/>
      <c r="AT38" s="497">
        <v>10482.67085</v>
      </c>
      <c r="AU38" s="497">
        <v>138192.87221</v>
      </c>
      <c r="AV38" s="497">
        <v>148675.54306</v>
      </c>
      <c r="AW38" s="496" t="s">
        <v>631</v>
      </c>
      <c r="AX38" s="497">
        <v>10723.57029</v>
      </c>
      <c r="AY38" s="497">
        <v>230.67631</v>
      </c>
      <c r="AZ38" s="497">
        <v>10954.2466</v>
      </c>
      <c r="BA38" s="497"/>
      <c r="BB38" s="497">
        <v>32914.9545</v>
      </c>
      <c r="BC38" s="497">
        <v>2874.8126400000001</v>
      </c>
      <c r="BD38" s="497">
        <v>35789.767140000004</v>
      </c>
      <c r="BE38" s="497"/>
      <c r="BF38" s="497">
        <v>12559.721039999999</v>
      </c>
      <c r="BG38" s="497">
        <v>9476.3319800000008</v>
      </c>
      <c r="BH38" s="497">
        <v>22036.053019999999</v>
      </c>
      <c r="BI38" s="496" t="s">
        <v>631</v>
      </c>
      <c r="BJ38" s="497">
        <v>8454.5359200000003</v>
      </c>
      <c r="BK38" s="497">
        <v>10847.052659999999</v>
      </c>
      <c r="BL38" s="497">
        <v>19301.58858</v>
      </c>
      <c r="BM38" s="497"/>
      <c r="BN38" s="497">
        <v>-44850.467369999998</v>
      </c>
      <c r="BO38" s="497">
        <v>67242.541649999999</v>
      </c>
      <c r="BP38" s="497">
        <v>22392.074280000001</v>
      </c>
      <c r="BQ38" s="497"/>
      <c r="BR38" s="497">
        <v>5610174.9401200013</v>
      </c>
      <c r="BS38" s="497">
        <v>2949032.8684200007</v>
      </c>
      <c r="BT38" s="497">
        <v>8559207.8085399996</v>
      </c>
      <c r="BU38" s="496" t="s">
        <v>631</v>
      </c>
      <c r="BV38" s="497">
        <v>2368324.3478000001</v>
      </c>
      <c r="BW38" s="497">
        <v>1592214.44325</v>
      </c>
      <c r="BX38" s="497">
        <v>3960538.7910500001</v>
      </c>
      <c r="BY38" s="497"/>
      <c r="BZ38" s="497">
        <v>5610174.9401200013</v>
      </c>
      <c r="CA38" s="497">
        <v>2963575.9797900002</v>
      </c>
      <c r="CB38" s="497">
        <v>8573750.9199099988</v>
      </c>
      <c r="CC38" s="498"/>
      <c r="CD38" s="498"/>
      <c r="CE38" s="498"/>
    </row>
    <row r="39" spans="1:83" s="18" customFormat="1" ht="5.0999999999999996" customHeight="1">
      <c r="A39" s="504"/>
      <c r="B39" s="505"/>
      <c r="C39" s="505"/>
      <c r="D39" s="505"/>
      <c r="E39" s="505"/>
      <c r="F39" s="505"/>
      <c r="G39" s="505"/>
      <c r="H39" s="505"/>
      <c r="I39" s="505"/>
      <c r="J39" s="505"/>
      <c r="K39" s="505"/>
      <c r="L39" s="505"/>
      <c r="M39" s="504"/>
      <c r="N39" s="505"/>
      <c r="O39" s="505"/>
      <c r="P39" s="505"/>
      <c r="Q39" s="505"/>
      <c r="R39" s="505"/>
      <c r="S39" s="505"/>
      <c r="T39" s="505"/>
      <c r="U39" s="505"/>
      <c r="V39" s="505"/>
      <c r="W39" s="505"/>
      <c r="X39" s="505"/>
      <c r="Y39" s="504"/>
      <c r="Z39" s="505"/>
      <c r="AA39" s="505"/>
      <c r="AB39" s="505"/>
      <c r="AC39" s="505"/>
      <c r="AD39" s="505"/>
      <c r="AE39" s="505"/>
      <c r="AF39" s="505"/>
      <c r="AG39" s="505"/>
      <c r="AH39" s="505"/>
      <c r="AI39" s="505"/>
      <c r="AJ39" s="505"/>
      <c r="AK39" s="504"/>
      <c r="AL39" s="505"/>
      <c r="AM39" s="505"/>
      <c r="AN39" s="505"/>
      <c r="AO39" s="505"/>
      <c r="AP39" s="505"/>
      <c r="AQ39" s="505"/>
      <c r="AR39" s="505"/>
      <c r="AS39" s="505"/>
      <c r="AT39" s="505"/>
      <c r="AU39" s="505"/>
      <c r="AV39" s="505"/>
      <c r="AW39" s="504"/>
      <c r="AX39" s="505"/>
      <c r="AY39" s="505"/>
      <c r="AZ39" s="505"/>
      <c r="BA39" s="505"/>
      <c r="BB39" s="505"/>
      <c r="BC39" s="505"/>
      <c r="BD39" s="505"/>
      <c r="BE39" s="505"/>
      <c r="BF39" s="505"/>
      <c r="BG39" s="505"/>
      <c r="BH39" s="505"/>
      <c r="BI39" s="504"/>
      <c r="BJ39" s="505"/>
      <c r="BK39" s="505"/>
      <c r="BL39" s="505"/>
      <c r="BM39" s="505"/>
      <c r="BN39" s="505"/>
      <c r="BO39" s="505"/>
      <c r="BP39" s="505"/>
      <c r="BQ39" s="505"/>
      <c r="BR39" s="505"/>
      <c r="BS39" s="505"/>
      <c r="BT39" s="505"/>
      <c r="BU39" s="504"/>
      <c r="BV39" s="505"/>
      <c r="BW39" s="505"/>
      <c r="BX39" s="505"/>
      <c r="BY39" s="505"/>
      <c r="BZ39" s="505"/>
      <c r="CA39" s="505"/>
      <c r="CB39" s="505"/>
    </row>
    <row r="40" spans="1:83" s="24" customFormat="1" ht="8.1" customHeight="1">
      <c r="A40" s="496" t="s">
        <v>632</v>
      </c>
      <c r="B40" s="497">
        <v>416856.02692000003</v>
      </c>
      <c r="C40" s="497">
        <v>341964.91303</v>
      </c>
      <c r="D40" s="497">
        <v>758820.93995000003</v>
      </c>
      <c r="E40" s="497"/>
      <c r="F40" s="497">
        <v>6512.1239400000004</v>
      </c>
      <c r="G40" s="497">
        <v>676.95015999999998</v>
      </c>
      <c r="H40" s="497">
        <v>7189.0740999999998</v>
      </c>
      <c r="I40" s="497"/>
      <c r="J40" s="497">
        <v>1037668.51688</v>
      </c>
      <c r="K40" s="497">
        <v>479563.38517000002</v>
      </c>
      <c r="L40" s="497">
        <v>1517231.9020499999</v>
      </c>
      <c r="M40" s="496" t="s">
        <v>632</v>
      </c>
      <c r="N40" s="497">
        <v>64130.316760000002</v>
      </c>
      <c r="O40" s="497">
        <v>11897.349109999999</v>
      </c>
      <c r="P40" s="497">
        <v>76027.665870000012</v>
      </c>
      <c r="Q40" s="497"/>
      <c r="R40" s="497">
        <v>55449.916669999999</v>
      </c>
      <c r="S40" s="497">
        <v>37590.913959999998</v>
      </c>
      <c r="T40" s="497">
        <v>93040.830629999997</v>
      </c>
      <c r="U40" s="497"/>
      <c r="V40" s="497">
        <v>236444.75227</v>
      </c>
      <c r="W40" s="497">
        <v>145083.82272999999</v>
      </c>
      <c r="X40" s="497">
        <v>381528.57500000001</v>
      </c>
      <c r="Y40" s="496" t="s">
        <v>632</v>
      </c>
      <c r="Z40" s="497">
        <v>91091.52154999999</v>
      </c>
      <c r="AA40" s="497">
        <v>5365.6229899999998</v>
      </c>
      <c r="AB40" s="497">
        <v>96457.144540000008</v>
      </c>
      <c r="AC40" s="497"/>
      <c r="AD40" s="497">
        <v>324653.17010000005</v>
      </c>
      <c r="AE40" s="497">
        <v>145767.53002999999</v>
      </c>
      <c r="AF40" s="497">
        <v>470420.70013000001</v>
      </c>
      <c r="AG40" s="497"/>
      <c r="AH40" s="497">
        <v>53227.748289999996</v>
      </c>
      <c r="AI40" s="497">
        <v>129.21078</v>
      </c>
      <c r="AJ40" s="497">
        <v>53356.959069999997</v>
      </c>
      <c r="AK40" s="496" t="s">
        <v>632</v>
      </c>
      <c r="AL40" s="497">
        <v>6582.2064199999995</v>
      </c>
      <c r="AM40" s="497">
        <v>1143.13058</v>
      </c>
      <c r="AN40" s="497">
        <v>7725.3370000000004</v>
      </c>
      <c r="AO40" s="497"/>
      <c r="AP40" s="497">
        <v>126888.43367</v>
      </c>
      <c r="AQ40" s="497">
        <v>3462.3544500000003</v>
      </c>
      <c r="AR40" s="497">
        <v>130350.78812000001</v>
      </c>
      <c r="AS40" s="497"/>
      <c r="AT40" s="497">
        <v>14566.09958</v>
      </c>
      <c r="AU40" s="497">
        <v>73264.333799999993</v>
      </c>
      <c r="AV40" s="497">
        <v>87830.433380000002</v>
      </c>
      <c r="AW40" s="496" t="s">
        <v>632</v>
      </c>
      <c r="AX40" s="497">
        <v>49511.785490000002</v>
      </c>
      <c r="AY40" s="497">
        <v>3.2240000000000005E-2</v>
      </c>
      <c r="AZ40" s="497">
        <v>49511.817729999995</v>
      </c>
      <c r="BA40" s="497"/>
      <c r="BB40" s="497">
        <v>21332.371179999998</v>
      </c>
      <c r="BC40" s="497">
        <v>36.492330000000003</v>
      </c>
      <c r="BD40" s="497">
        <v>21368.863510000003</v>
      </c>
      <c r="BE40" s="497"/>
      <c r="BF40" s="497">
        <v>2630.8125499999996</v>
      </c>
      <c r="BG40" s="497">
        <v>6689.7513499999995</v>
      </c>
      <c r="BH40" s="497">
        <v>9320.563900000001</v>
      </c>
      <c r="BI40" s="496" t="s">
        <v>632</v>
      </c>
      <c r="BJ40" s="497">
        <v>1934.54657</v>
      </c>
      <c r="BK40" s="497">
        <v>5561.6281399999998</v>
      </c>
      <c r="BL40" s="497">
        <v>7496.1747100000002</v>
      </c>
      <c r="BM40" s="497"/>
      <c r="BN40" s="497">
        <v>8.18</v>
      </c>
      <c r="BO40" s="497">
        <v>10415.760859999999</v>
      </c>
      <c r="BP40" s="497">
        <v>10423.940859999999</v>
      </c>
      <c r="BQ40" s="497"/>
      <c r="BR40" s="497">
        <v>2509488.5288400003</v>
      </c>
      <c r="BS40" s="497">
        <v>1268613.1817100001</v>
      </c>
      <c r="BT40" s="497">
        <v>3778101.7105499995</v>
      </c>
      <c r="BU40" s="496" t="s">
        <v>632</v>
      </c>
      <c r="BV40" s="497">
        <v>1037668.51688</v>
      </c>
      <c r="BW40" s="497">
        <v>488685.15450999996</v>
      </c>
      <c r="BX40" s="497">
        <v>1526353.67139</v>
      </c>
      <c r="BY40" s="497"/>
      <c r="BZ40" s="497">
        <v>2509488.5288400003</v>
      </c>
      <c r="CA40" s="497">
        <v>1277734.95105</v>
      </c>
      <c r="CB40" s="497">
        <v>3787223.4798899991</v>
      </c>
    </row>
    <row r="41" spans="1:83" s="18" customFormat="1" ht="9" customHeight="1">
      <c r="A41" s="503" t="s">
        <v>633</v>
      </c>
      <c r="B41" s="501">
        <v>5536.1914200000001</v>
      </c>
      <c r="C41" s="501">
        <v>0</v>
      </c>
      <c r="D41" s="501">
        <v>5536.1914200000001</v>
      </c>
      <c r="E41" s="501"/>
      <c r="F41" s="501">
        <v>0</v>
      </c>
      <c r="G41" s="501">
        <v>0</v>
      </c>
      <c r="H41" s="501">
        <v>0</v>
      </c>
      <c r="I41" s="501"/>
      <c r="J41" s="501">
        <v>2544.8220899999997</v>
      </c>
      <c r="K41" s="501">
        <v>2636.2823200000003</v>
      </c>
      <c r="L41" s="501">
        <v>5181.1044099999999</v>
      </c>
      <c r="M41" s="503" t="s">
        <v>633</v>
      </c>
      <c r="N41" s="501">
        <v>479.23518000000001</v>
      </c>
      <c r="O41" s="501">
        <v>224.14126000000002</v>
      </c>
      <c r="P41" s="501">
        <v>703.37644000000012</v>
      </c>
      <c r="Q41" s="501"/>
      <c r="R41" s="501">
        <v>244.72893999999999</v>
      </c>
      <c r="S41" s="501">
        <v>99.953690000000009</v>
      </c>
      <c r="T41" s="501">
        <v>344.68263000000002</v>
      </c>
      <c r="U41" s="501"/>
      <c r="V41" s="501">
        <v>316.32850999999999</v>
      </c>
      <c r="W41" s="501">
        <v>0</v>
      </c>
      <c r="X41" s="501">
        <v>316.32850999999999</v>
      </c>
      <c r="Y41" s="503" t="s">
        <v>633</v>
      </c>
      <c r="Z41" s="501">
        <v>15570.037480000001</v>
      </c>
      <c r="AA41" s="501">
        <v>0</v>
      </c>
      <c r="AB41" s="501">
        <v>15570.037480000001</v>
      </c>
      <c r="AC41" s="501"/>
      <c r="AD41" s="501">
        <v>87.874600000000001</v>
      </c>
      <c r="AE41" s="501">
        <v>0</v>
      </c>
      <c r="AF41" s="501">
        <v>87.874600000000001</v>
      </c>
      <c r="AG41" s="501"/>
      <c r="AH41" s="501">
        <v>0</v>
      </c>
      <c r="AI41" s="501">
        <v>0</v>
      </c>
      <c r="AJ41" s="501">
        <v>0</v>
      </c>
      <c r="AK41" s="503" t="s">
        <v>633</v>
      </c>
      <c r="AL41" s="501">
        <v>0</v>
      </c>
      <c r="AM41" s="501">
        <v>0</v>
      </c>
      <c r="AN41" s="501">
        <v>0</v>
      </c>
      <c r="AO41" s="501"/>
      <c r="AP41" s="501">
        <v>0</v>
      </c>
      <c r="AQ41" s="501">
        <v>0</v>
      </c>
      <c r="AR41" s="501">
        <v>0</v>
      </c>
      <c r="AS41" s="501"/>
      <c r="AT41" s="501">
        <v>0</v>
      </c>
      <c r="AU41" s="501">
        <v>0</v>
      </c>
      <c r="AV41" s="501">
        <v>0</v>
      </c>
      <c r="AW41" s="503" t="s">
        <v>633</v>
      </c>
      <c r="AX41" s="501">
        <v>0</v>
      </c>
      <c r="AY41" s="501">
        <v>0</v>
      </c>
      <c r="AZ41" s="501">
        <v>0</v>
      </c>
      <c r="BA41" s="501"/>
      <c r="BB41" s="501">
        <v>0</v>
      </c>
      <c r="BC41" s="501">
        <v>0</v>
      </c>
      <c r="BD41" s="501">
        <v>0</v>
      </c>
      <c r="BE41" s="501"/>
      <c r="BF41" s="501">
        <v>0</v>
      </c>
      <c r="BG41" s="501">
        <v>0</v>
      </c>
      <c r="BH41" s="501">
        <v>0</v>
      </c>
      <c r="BI41" s="503" t="s">
        <v>633</v>
      </c>
      <c r="BJ41" s="501">
        <v>0</v>
      </c>
      <c r="BK41" s="501">
        <v>0</v>
      </c>
      <c r="BL41" s="501">
        <v>0</v>
      </c>
      <c r="BM41" s="501"/>
      <c r="BN41" s="501">
        <v>0</v>
      </c>
      <c r="BO41" s="501">
        <v>0</v>
      </c>
      <c r="BP41" s="501">
        <v>0</v>
      </c>
      <c r="BQ41" s="501"/>
      <c r="BR41" s="501">
        <v>24779.218219999999</v>
      </c>
      <c r="BS41" s="501">
        <v>2960.37727</v>
      </c>
      <c r="BT41" s="501">
        <v>27739.595489999996</v>
      </c>
      <c r="BU41" s="503" t="s">
        <v>633</v>
      </c>
      <c r="BV41" s="501">
        <v>2544.8220899999997</v>
      </c>
      <c r="BW41" s="501">
        <v>2636.2823200000003</v>
      </c>
      <c r="BX41" s="501">
        <v>5181.1044099999999</v>
      </c>
      <c r="BY41" s="501"/>
      <c r="BZ41" s="501">
        <v>24779.218220000002</v>
      </c>
      <c r="CA41" s="501">
        <v>2960.37727</v>
      </c>
      <c r="CB41" s="501">
        <v>27739.595489999996</v>
      </c>
    </row>
    <row r="42" spans="1:83" s="24" customFormat="1" ht="9" customHeight="1">
      <c r="A42" s="503" t="s">
        <v>634</v>
      </c>
      <c r="B42" s="501">
        <v>64787.146639999999</v>
      </c>
      <c r="C42" s="501">
        <v>56136.555979999997</v>
      </c>
      <c r="D42" s="501">
        <v>120923.70262000001</v>
      </c>
      <c r="E42" s="501"/>
      <c r="F42" s="501">
        <v>999.20654000000002</v>
      </c>
      <c r="G42" s="501">
        <v>321.45304999999996</v>
      </c>
      <c r="H42" s="501">
        <v>1320.65959</v>
      </c>
      <c r="I42" s="501"/>
      <c r="J42" s="501">
        <v>45448.805030000003</v>
      </c>
      <c r="K42" s="501">
        <v>73047.082379999993</v>
      </c>
      <c r="L42" s="501">
        <v>118495.88741</v>
      </c>
      <c r="M42" s="503" t="s">
        <v>634</v>
      </c>
      <c r="N42" s="501">
        <v>8237.7376500000009</v>
      </c>
      <c r="O42" s="501">
        <v>3236.9625499999997</v>
      </c>
      <c r="P42" s="501">
        <v>11474.700199999999</v>
      </c>
      <c r="Q42" s="501"/>
      <c r="R42" s="501">
        <v>15215.32143</v>
      </c>
      <c r="S42" s="501">
        <v>11780.09606</v>
      </c>
      <c r="T42" s="501">
        <v>26995.41749</v>
      </c>
      <c r="U42" s="501"/>
      <c r="V42" s="501">
        <v>19889.594100000002</v>
      </c>
      <c r="W42" s="501">
        <v>25543.461010000003</v>
      </c>
      <c r="X42" s="501">
        <v>45433.055110000001</v>
      </c>
      <c r="Y42" s="503" t="s">
        <v>634</v>
      </c>
      <c r="Z42" s="501">
        <v>7234.8312300000007</v>
      </c>
      <c r="AA42" s="501">
        <v>1674.1465000000001</v>
      </c>
      <c r="AB42" s="501">
        <v>8908.9777300000005</v>
      </c>
      <c r="AC42" s="501"/>
      <c r="AD42" s="501">
        <v>13423.518900000001</v>
      </c>
      <c r="AE42" s="501">
        <v>15319.47798</v>
      </c>
      <c r="AF42" s="501">
        <v>28742.996879999999</v>
      </c>
      <c r="AG42" s="501"/>
      <c r="AH42" s="501">
        <v>37.5</v>
      </c>
      <c r="AI42" s="501">
        <v>0</v>
      </c>
      <c r="AJ42" s="501">
        <v>37.5</v>
      </c>
      <c r="AK42" s="503" t="s">
        <v>634</v>
      </c>
      <c r="AL42" s="501">
        <v>797.99968000000001</v>
      </c>
      <c r="AM42" s="501">
        <v>586.87426000000005</v>
      </c>
      <c r="AN42" s="501">
        <v>1384.8739399999999</v>
      </c>
      <c r="AO42" s="501"/>
      <c r="AP42" s="501">
        <v>82.253699999999995</v>
      </c>
      <c r="AQ42" s="501">
        <v>0</v>
      </c>
      <c r="AR42" s="501">
        <v>82.253699999999995</v>
      </c>
      <c r="AS42" s="501"/>
      <c r="AT42" s="501">
        <v>8935.2990900000004</v>
      </c>
      <c r="AU42" s="501">
        <v>13489.83733</v>
      </c>
      <c r="AV42" s="501">
        <v>22425.136420000003</v>
      </c>
      <c r="AW42" s="503" t="s">
        <v>634</v>
      </c>
      <c r="AX42" s="501">
        <v>0</v>
      </c>
      <c r="AY42" s="501">
        <v>0</v>
      </c>
      <c r="AZ42" s="501">
        <v>0</v>
      </c>
      <c r="BA42" s="501"/>
      <c r="BB42" s="501">
        <v>69.588279999999997</v>
      </c>
      <c r="BC42" s="501">
        <v>7.4530000000000003</v>
      </c>
      <c r="BD42" s="501">
        <v>77.04128</v>
      </c>
      <c r="BE42" s="501"/>
      <c r="BF42" s="501">
        <v>2157.0385099999999</v>
      </c>
      <c r="BG42" s="501">
        <v>3620.0812500000002</v>
      </c>
      <c r="BH42" s="501">
        <v>5777.1197599999996</v>
      </c>
      <c r="BI42" s="503" t="s">
        <v>634</v>
      </c>
      <c r="BJ42" s="501">
        <v>1925.8297399999999</v>
      </c>
      <c r="BK42" s="501">
        <v>990.76884999999993</v>
      </c>
      <c r="BL42" s="501">
        <v>2916.5985900000001</v>
      </c>
      <c r="BM42" s="501"/>
      <c r="BN42" s="501">
        <v>0</v>
      </c>
      <c r="BO42" s="501">
        <v>374.74346000000003</v>
      </c>
      <c r="BP42" s="501">
        <v>374.74346000000003</v>
      </c>
      <c r="BQ42" s="501"/>
      <c r="BR42" s="501">
        <v>189241.67052000001</v>
      </c>
      <c r="BS42" s="501">
        <v>206128.99366000001</v>
      </c>
      <c r="BT42" s="501">
        <v>395370.66418000002</v>
      </c>
      <c r="BU42" s="503" t="s">
        <v>634</v>
      </c>
      <c r="BV42" s="501">
        <v>45448.805030000003</v>
      </c>
      <c r="BW42" s="501">
        <v>73047.082379999993</v>
      </c>
      <c r="BX42" s="501">
        <v>118495.88741</v>
      </c>
      <c r="BY42" s="501"/>
      <c r="BZ42" s="501">
        <v>189241.67051999999</v>
      </c>
      <c r="CA42" s="501">
        <v>206128.99365999998</v>
      </c>
      <c r="CB42" s="501">
        <v>395370.66417999996</v>
      </c>
    </row>
    <row r="43" spans="1:83" s="24" customFormat="1" ht="9" customHeight="1">
      <c r="A43" s="503" t="s">
        <v>635</v>
      </c>
      <c r="B43" s="501">
        <v>51.270189999999999</v>
      </c>
      <c r="C43" s="501">
        <v>525.69916000000001</v>
      </c>
      <c r="D43" s="501">
        <v>576.96934999999996</v>
      </c>
      <c r="E43" s="501"/>
      <c r="F43" s="501">
        <v>880.53746000000001</v>
      </c>
      <c r="G43" s="501">
        <v>0</v>
      </c>
      <c r="H43" s="501">
        <v>880.53746000000001</v>
      </c>
      <c r="I43" s="501"/>
      <c r="J43" s="501">
        <v>996.20503000000008</v>
      </c>
      <c r="K43" s="501">
        <v>3713.0119199999999</v>
      </c>
      <c r="L43" s="501">
        <v>4709.21695</v>
      </c>
      <c r="M43" s="503" t="s">
        <v>635</v>
      </c>
      <c r="N43" s="501">
        <v>0</v>
      </c>
      <c r="O43" s="501">
        <v>0</v>
      </c>
      <c r="P43" s="501">
        <v>0</v>
      </c>
      <c r="Q43" s="501"/>
      <c r="R43" s="501">
        <v>2328.50117</v>
      </c>
      <c r="S43" s="501">
        <v>247.52289000000002</v>
      </c>
      <c r="T43" s="501">
        <v>2576.0240600000002</v>
      </c>
      <c r="U43" s="501"/>
      <c r="V43" s="501">
        <v>1717.3411899999999</v>
      </c>
      <c r="W43" s="501">
        <v>2750.9476199999999</v>
      </c>
      <c r="X43" s="501">
        <v>4468.28881</v>
      </c>
      <c r="Y43" s="503" t="s">
        <v>635</v>
      </c>
      <c r="Z43" s="501">
        <v>2521.9449100000002</v>
      </c>
      <c r="AA43" s="501">
        <v>0</v>
      </c>
      <c r="AB43" s="501">
        <v>2521.9449100000002</v>
      </c>
      <c r="AC43" s="501"/>
      <c r="AD43" s="501">
        <v>678.60944000000006</v>
      </c>
      <c r="AE43" s="501">
        <v>588.69587000000001</v>
      </c>
      <c r="AF43" s="501">
        <v>1267.30531</v>
      </c>
      <c r="AG43" s="501"/>
      <c r="AH43" s="501">
        <v>0</v>
      </c>
      <c r="AI43" s="501">
        <v>0</v>
      </c>
      <c r="AJ43" s="501">
        <v>0</v>
      </c>
      <c r="AK43" s="503" t="s">
        <v>635</v>
      </c>
      <c r="AL43" s="501">
        <v>0</v>
      </c>
      <c r="AM43" s="501">
        <v>0</v>
      </c>
      <c r="AN43" s="501">
        <v>0</v>
      </c>
      <c r="AO43" s="501"/>
      <c r="AP43" s="501">
        <v>0</v>
      </c>
      <c r="AQ43" s="501">
        <v>0</v>
      </c>
      <c r="AR43" s="501">
        <v>0</v>
      </c>
      <c r="AS43" s="501"/>
      <c r="AT43" s="501">
        <v>0</v>
      </c>
      <c r="AU43" s="501">
        <v>0</v>
      </c>
      <c r="AV43" s="501">
        <v>0</v>
      </c>
      <c r="AW43" s="503" t="s">
        <v>635</v>
      </c>
      <c r="AX43" s="501">
        <v>0</v>
      </c>
      <c r="AY43" s="501">
        <v>0</v>
      </c>
      <c r="AZ43" s="501">
        <v>0</v>
      </c>
      <c r="BA43" s="501"/>
      <c r="BB43" s="501">
        <v>0</v>
      </c>
      <c r="BC43" s="501">
        <v>0</v>
      </c>
      <c r="BD43" s="501">
        <v>0</v>
      </c>
      <c r="BE43" s="501"/>
      <c r="BF43" s="501">
        <v>0</v>
      </c>
      <c r="BG43" s="501">
        <v>0</v>
      </c>
      <c r="BH43" s="501">
        <v>0</v>
      </c>
      <c r="BI43" s="503" t="s">
        <v>635</v>
      </c>
      <c r="BJ43" s="501">
        <v>0</v>
      </c>
      <c r="BK43" s="501">
        <v>0</v>
      </c>
      <c r="BL43" s="501">
        <v>0</v>
      </c>
      <c r="BM43" s="501"/>
      <c r="BN43" s="501">
        <v>0</v>
      </c>
      <c r="BO43" s="501">
        <v>0</v>
      </c>
      <c r="BP43" s="501">
        <v>0</v>
      </c>
      <c r="BQ43" s="501"/>
      <c r="BR43" s="501">
        <v>9174.4093900000007</v>
      </c>
      <c r="BS43" s="501">
        <v>7825.8774599999997</v>
      </c>
      <c r="BT43" s="501">
        <v>17000.28685</v>
      </c>
      <c r="BU43" s="503" t="s">
        <v>635</v>
      </c>
      <c r="BV43" s="501">
        <v>996.20503000000008</v>
      </c>
      <c r="BW43" s="501">
        <v>3713.0119199999999</v>
      </c>
      <c r="BX43" s="501">
        <v>4709.21695</v>
      </c>
      <c r="BY43" s="501"/>
      <c r="BZ43" s="501">
        <v>9174.4093900000007</v>
      </c>
      <c r="CA43" s="501">
        <v>7825.8774599999997</v>
      </c>
      <c r="CB43" s="501">
        <v>17000.28685</v>
      </c>
    </row>
    <row r="44" spans="1:83" s="24" customFormat="1" ht="9" customHeight="1">
      <c r="A44" s="503" t="s">
        <v>636</v>
      </c>
      <c r="B44" s="501">
        <v>346481.41867000004</v>
      </c>
      <c r="C44" s="501">
        <v>285302.65788999997</v>
      </c>
      <c r="D44" s="501">
        <v>631784.07655999996</v>
      </c>
      <c r="E44" s="501"/>
      <c r="F44" s="501">
        <v>4632.3799400000007</v>
      </c>
      <c r="G44" s="501">
        <v>355.49710999999996</v>
      </c>
      <c r="H44" s="501">
        <v>4987.8770500000001</v>
      </c>
      <c r="I44" s="501"/>
      <c r="J44" s="501">
        <v>988678.68472999998</v>
      </c>
      <c r="K44" s="501">
        <v>400167.00855000003</v>
      </c>
      <c r="L44" s="501">
        <v>1388845.69328</v>
      </c>
      <c r="M44" s="503" t="s">
        <v>636</v>
      </c>
      <c r="N44" s="501">
        <v>55413.343930000003</v>
      </c>
      <c r="O44" s="501">
        <v>8436.2453000000005</v>
      </c>
      <c r="P44" s="501">
        <v>63849.589229999998</v>
      </c>
      <c r="Q44" s="501"/>
      <c r="R44" s="501">
        <v>37661.365130000006</v>
      </c>
      <c r="S44" s="501">
        <v>25463.34132</v>
      </c>
      <c r="T44" s="501">
        <v>63124.706450000005</v>
      </c>
      <c r="U44" s="501"/>
      <c r="V44" s="501">
        <v>214521.48847000001</v>
      </c>
      <c r="W44" s="501">
        <v>116789.41409999999</v>
      </c>
      <c r="X44" s="501">
        <v>331310.90256999998</v>
      </c>
      <c r="Y44" s="503" t="s">
        <v>636</v>
      </c>
      <c r="Z44" s="501">
        <v>65764.707930000004</v>
      </c>
      <c r="AA44" s="501">
        <v>3691.47649</v>
      </c>
      <c r="AB44" s="501">
        <v>69456.184420000005</v>
      </c>
      <c r="AC44" s="501"/>
      <c r="AD44" s="501">
        <v>310463.16716000001</v>
      </c>
      <c r="AE44" s="501">
        <v>129859.35618</v>
      </c>
      <c r="AF44" s="501">
        <v>440322.52333999996</v>
      </c>
      <c r="AG44" s="501"/>
      <c r="AH44" s="501">
        <v>53190.248289999996</v>
      </c>
      <c r="AI44" s="501">
        <v>129.21078</v>
      </c>
      <c r="AJ44" s="501">
        <v>53319.459069999997</v>
      </c>
      <c r="AK44" s="503" t="s">
        <v>636</v>
      </c>
      <c r="AL44" s="501">
        <v>5784.2067400000005</v>
      </c>
      <c r="AM44" s="501">
        <v>556.25632000000007</v>
      </c>
      <c r="AN44" s="501">
        <v>6340.46306</v>
      </c>
      <c r="AO44" s="501"/>
      <c r="AP44" s="501">
        <v>126806.17997</v>
      </c>
      <c r="AQ44" s="501">
        <v>3462.3544500000003</v>
      </c>
      <c r="AR44" s="501">
        <v>130268.53442</v>
      </c>
      <c r="AS44" s="501"/>
      <c r="AT44" s="501">
        <v>5630.8004900000005</v>
      </c>
      <c r="AU44" s="501">
        <v>59774.496469999998</v>
      </c>
      <c r="AV44" s="501">
        <v>65405.29696</v>
      </c>
      <c r="AW44" s="503" t="s">
        <v>636</v>
      </c>
      <c r="AX44" s="501">
        <v>49511.785490000002</v>
      </c>
      <c r="AY44" s="501">
        <v>3.2240000000000005E-2</v>
      </c>
      <c r="AZ44" s="501">
        <v>49511.817729999995</v>
      </c>
      <c r="BA44" s="501"/>
      <c r="BB44" s="501">
        <v>21262.782899999998</v>
      </c>
      <c r="BC44" s="501">
        <v>29.039330000000003</v>
      </c>
      <c r="BD44" s="501">
        <v>21291.822230000002</v>
      </c>
      <c r="BE44" s="501"/>
      <c r="BF44" s="501">
        <v>473.77404000000001</v>
      </c>
      <c r="BG44" s="501">
        <v>3069.6701000000003</v>
      </c>
      <c r="BH44" s="501">
        <v>3543.4441400000001</v>
      </c>
      <c r="BI44" s="503" t="s">
        <v>636</v>
      </c>
      <c r="BJ44" s="501">
        <v>8.7168299999999999</v>
      </c>
      <c r="BK44" s="501">
        <v>4570.8592900000003</v>
      </c>
      <c r="BL44" s="501">
        <v>4579.5761199999997</v>
      </c>
      <c r="BM44" s="501"/>
      <c r="BN44" s="501">
        <v>8.18</v>
      </c>
      <c r="BO44" s="501">
        <v>10041.017400000001</v>
      </c>
      <c r="BP44" s="501">
        <v>10049.197400000001</v>
      </c>
      <c r="BQ44" s="501"/>
      <c r="BR44" s="501">
        <v>2286293.2307100003</v>
      </c>
      <c r="BS44" s="501">
        <v>1051697.9333199998</v>
      </c>
      <c r="BT44" s="501">
        <v>3337991.1640299987</v>
      </c>
      <c r="BU44" s="503" t="s">
        <v>636</v>
      </c>
      <c r="BV44" s="501">
        <v>988678.68472999998</v>
      </c>
      <c r="BW44" s="501">
        <v>409288.77788999997</v>
      </c>
      <c r="BX44" s="501">
        <v>1397967.4626199999</v>
      </c>
      <c r="BY44" s="501"/>
      <c r="BZ44" s="501">
        <v>2286293.2307100003</v>
      </c>
      <c r="CA44" s="501">
        <v>1060819.7026599997</v>
      </c>
      <c r="CB44" s="501">
        <v>3347112.9333699988</v>
      </c>
    </row>
    <row r="45" spans="1:83" s="24" customFormat="1" ht="5.0999999999999996" customHeight="1">
      <c r="A45" s="503"/>
      <c r="B45" s="505"/>
      <c r="C45" s="505"/>
      <c r="D45" s="505"/>
      <c r="E45" s="505"/>
      <c r="F45" s="505"/>
      <c r="G45" s="505"/>
      <c r="H45" s="505"/>
      <c r="I45" s="505"/>
      <c r="J45" s="505"/>
      <c r="K45" s="505"/>
      <c r="L45" s="505"/>
      <c r="M45" s="503"/>
      <c r="N45" s="505"/>
      <c r="O45" s="505"/>
      <c r="P45" s="505"/>
      <c r="Q45" s="505"/>
      <c r="R45" s="505"/>
      <c r="S45" s="505"/>
      <c r="T45" s="505"/>
      <c r="U45" s="505"/>
      <c r="V45" s="505"/>
      <c r="W45" s="505"/>
      <c r="X45" s="505"/>
      <c r="Y45" s="503"/>
      <c r="Z45" s="505"/>
      <c r="AA45" s="505"/>
      <c r="AB45" s="505"/>
      <c r="AC45" s="505"/>
      <c r="AD45" s="505"/>
      <c r="AE45" s="505"/>
      <c r="AF45" s="505"/>
      <c r="AG45" s="505"/>
      <c r="AH45" s="505"/>
      <c r="AI45" s="505"/>
      <c r="AJ45" s="505"/>
      <c r="AK45" s="503"/>
      <c r="AL45" s="505"/>
      <c r="AM45" s="505"/>
      <c r="AN45" s="505"/>
      <c r="AO45" s="505"/>
      <c r="AP45" s="505"/>
      <c r="AQ45" s="505"/>
      <c r="AR45" s="505"/>
      <c r="AS45" s="505"/>
      <c r="AT45" s="505"/>
      <c r="AU45" s="505"/>
      <c r="AV45" s="505"/>
      <c r="AW45" s="503"/>
      <c r="AX45" s="505"/>
      <c r="AY45" s="505"/>
      <c r="AZ45" s="505"/>
      <c r="BA45" s="505"/>
      <c r="BB45" s="505"/>
      <c r="BC45" s="505"/>
      <c r="BD45" s="505"/>
      <c r="BE45" s="505"/>
      <c r="BF45" s="505"/>
      <c r="BG45" s="505"/>
      <c r="BH45" s="505"/>
      <c r="BI45" s="503"/>
      <c r="BJ45" s="505"/>
      <c r="BK45" s="505"/>
      <c r="BL45" s="505"/>
      <c r="BM45" s="505"/>
      <c r="BN45" s="505"/>
      <c r="BO45" s="505"/>
      <c r="BP45" s="505"/>
      <c r="BQ45" s="505"/>
      <c r="BR45" s="505"/>
      <c r="BS45" s="505"/>
      <c r="BT45" s="505"/>
      <c r="BU45" s="503"/>
      <c r="BV45" s="505"/>
      <c r="BW45" s="505"/>
      <c r="BX45" s="505"/>
      <c r="BY45" s="505"/>
      <c r="BZ45" s="505"/>
      <c r="CA45" s="505"/>
      <c r="CB45" s="505"/>
    </row>
    <row r="46" spans="1:83" s="24" customFormat="1" ht="8.1" customHeight="1">
      <c r="A46" s="496" t="s">
        <v>637</v>
      </c>
      <c r="B46" s="497">
        <v>164582.93580000001</v>
      </c>
      <c r="C46" s="497">
        <v>91522.781220000004</v>
      </c>
      <c r="D46" s="497">
        <v>256105.71702000001</v>
      </c>
      <c r="E46" s="497"/>
      <c r="F46" s="497">
        <v>5408.5282800000004</v>
      </c>
      <c r="G46" s="497">
        <v>552.78026</v>
      </c>
      <c r="H46" s="497">
        <v>5961.30854</v>
      </c>
      <c r="I46" s="497"/>
      <c r="J46" s="497">
        <v>154244.79803000001</v>
      </c>
      <c r="K46" s="497">
        <v>192017.30082</v>
      </c>
      <c r="L46" s="497">
        <v>346262.09885000001</v>
      </c>
      <c r="M46" s="496" t="s">
        <v>637</v>
      </c>
      <c r="N46" s="497">
        <v>9765.1576999999997</v>
      </c>
      <c r="O46" s="497">
        <v>12848.696240000001</v>
      </c>
      <c r="P46" s="497">
        <v>22613.853940000001</v>
      </c>
      <c r="Q46" s="497"/>
      <c r="R46" s="497">
        <v>26865.720280000001</v>
      </c>
      <c r="S46" s="497">
        <v>23174.38451</v>
      </c>
      <c r="T46" s="497">
        <v>50040.104789999998</v>
      </c>
      <c r="U46" s="497"/>
      <c r="V46" s="497">
        <v>100910.06</v>
      </c>
      <c r="W46" s="497">
        <v>69960.635840000003</v>
      </c>
      <c r="X46" s="497">
        <v>170870.69584</v>
      </c>
      <c r="Y46" s="496" t="s">
        <v>637</v>
      </c>
      <c r="Z46" s="497">
        <v>10246.15726</v>
      </c>
      <c r="AA46" s="497">
        <v>122.8882</v>
      </c>
      <c r="AB46" s="497">
        <v>10369.045460000001</v>
      </c>
      <c r="AC46" s="497"/>
      <c r="AD46" s="497">
        <v>174481.33061</v>
      </c>
      <c r="AE46" s="497">
        <v>104313.47181</v>
      </c>
      <c r="AF46" s="497">
        <v>278794.80242000002</v>
      </c>
      <c r="AG46" s="497"/>
      <c r="AH46" s="497">
        <v>23981.71315</v>
      </c>
      <c r="AI46" s="497">
        <v>663.22744000000012</v>
      </c>
      <c r="AJ46" s="497">
        <v>24644.940589999998</v>
      </c>
      <c r="AK46" s="496" t="s">
        <v>637</v>
      </c>
      <c r="AL46" s="497">
        <v>3313.2782599999996</v>
      </c>
      <c r="AM46" s="497">
        <v>325.14521000000002</v>
      </c>
      <c r="AN46" s="497">
        <v>3638.4234699999997</v>
      </c>
      <c r="AO46" s="497"/>
      <c r="AP46" s="497">
        <v>931.98827000000006</v>
      </c>
      <c r="AQ46" s="497">
        <v>6488.8387199999997</v>
      </c>
      <c r="AR46" s="497">
        <v>7420.8269900000005</v>
      </c>
      <c r="AS46" s="497"/>
      <c r="AT46" s="497">
        <v>5116.6321100000005</v>
      </c>
      <c r="AU46" s="497">
        <v>7393.0532300000004</v>
      </c>
      <c r="AV46" s="497">
        <v>12509.68534</v>
      </c>
      <c r="AW46" s="496" t="s">
        <v>637</v>
      </c>
      <c r="AX46" s="497">
        <v>1496.32348</v>
      </c>
      <c r="AY46" s="497">
        <v>15.20706</v>
      </c>
      <c r="AZ46" s="497">
        <v>1511.53054</v>
      </c>
      <c r="BA46" s="497"/>
      <c r="BB46" s="497">
        <v>511.43743000000001</v>
      </c>
      <c r="BC46" s="497">
        <v>1651.1269</v>
      </c>
      <c r="BD46" s="497">
        <v>2162.5643300000002</v>
      </c>
      <c r="BE46" s="497"/>
      <c r="BF46" s="497">
        <v>56.0413</v>
      </c>
      <c r="BG46" s="497">
        <v>85.070639999999997</v>
      </c>
      <c r="BH46" s="497">
        <v>141.11194</v>
      </c>
      <c r="BI46" s="496" t="s">
        <v>637</v>
      </c>
      <c r="BJ46" s="497">
        <v>13.63367</v>
      </c>
      <c r="BK46" s="497">
        <v>55.852440000000001</v>
      </c>
      <c r="BL46" s="497">
        <v>69.486109999999996</v>
      </c>
      <c r="BM46" s="497"/>
      <c r="BN46" s="497">
        <v>4.8058800000000002</v>
      </c>
      <c r="BO46" s="497">
        <v>713.59071999999992</v>
      </c>
      <c r="BP46" s="497">
        <v>718.39659999999992</v>
      </c>
      <c r="BQ46" s="497"/>
      <c r="BR46" s="497">
        <v>681930.54151000013</v>
      </c>
      <c r="BS46" s="497">
        <v>511904.05125999998</v>
      </c>
      <c r="BT46" s="497">
        <v>1193834.59277</v>
      </c>
      <c r="BU46" s="496" t="s">
        <v>637</v>
      </c>
      <c r="BV46" s="497">
        <v>154244.79803000001</v>
      </c>
      <c r="BW46" s="497">
        <v>191897.61567</v>
      </c>
      <c r="BX46" s="497">
        <v>346142.41369999998</v>
      </c>
      <c r="BY46" s="497"/>
      <c r="BZ46" s="497">
        <v>681930.54151000013</v>
      </c>
      <c r="CA46" s="497">
        <v>511784.36610999994</v>
      </c>
      <c r="CB46" s="497">
        <v>1193714.90762</v>
      </c>
    </row>
    <row r="47" spans="1:83" s="18" customFormat="1" ht="9" customHeight="1">
      <c r="A47" s="503" t="s">
        <v>638</v>
      </c>
      <c r="B47" s="501">
        <v>27435.015820000001</v>
      </c>
      <c r="C47" s="501">
        <v>16.71585</v>
      </c>
      <c r="D47" s="501">
        <v>27451.731670000001</v>
      </c>
      <c r="E47" s="501"/>
      <c r="F47" s="501">
        <v>12.600470000000001</v>
      </c>
      <c r="G47" s="501">
        <v>0</v>
      </c>
      <c r="H47" s="501">
        <v>12.600470000000001</v>
      </c>
      <c r="I47" s="501"/>
      <c r="J47" s="501">
        <v>126345.53561000001</v>
      </c>
      <c r="K47" s="501">
        <v>8963.0905500000008</v>
      </c>
      <c r="L47" s="501">
        <v>135308.62615999999</v>
      </c>
      <c r="M47" s="503" t="s">
        <v>638</v>
      </c>
      <c r="N47" s="501">
        <v>2297.0794000000001</v>
      </c>
      <c r="O47" s="501">
        <v>0</v>
      </c>
      <c r="P47" s="501">
        <v>2297.0794000000001</v>
      </c>
      <c r="Q47" s="501"/>
      <c r="R47" s="501">
        <v>4864.9523600000002</v>
      </c>
      <c r="S47" s="501">
        <v>5018.5237699999998</v>
      </c>
      <c r="T47" s="501">
        <v>9883.4761300000009</v>
      </c>
      <c r="U47" s="501"/>
      <c r="V47" s="501">
        <v>28909.286179999999</v>
      </c>
      <c r="W47" s="501">
        <v>0</v>
      </c>
      <c r="X47" s="501">
        <v>28909.286179999999</v>
      </c>
      <c r="Y47" s="503" t="s">
        <v>638</v>
      </c>
      <c r="Z47" s="501">
        <v>7.3871199999999995</v>
      </c>
      <c r="AA47" s="501">
        <v>0</v>
      </c>
      <c r="AB47" s="501">
        <v>7.3871199999999995</v>
      </c>
      <c r="AC47" s="501"/>
      <c r="AD47" s="501">
        <v>81175.462769999998</v>
      </c>
      <c r="AE47" s="501">
        <v>0</v>
      </c>
      <c r="AF47" s="501">
        <v>81175.462769999998</v>
      </c>
      <c r="AG47" s="501"/>
      <c r="AH47" s="501">
        <v>9707.1646899999996</v>
      </c>
      <c r="AI47" s="501">
        <v>0</v>
      </c>
      <c r="AJ47" s="501">
        <v>9707.1646899999996</v>
      </c>
      <c r="AK47" s="503" t="s">
        <v>638</v>
      </c>
      <c r="AL47" s="501">
        <v>247.87727000000001</v>
      </c>
      <c r="AM47" s="501">
        <v>0</v>
      </c>
      <c r="AN47" s="501">
        <v>247.87727000000001</v>
      </c>
      <c r="AO47" s="501"/>
      <c r="AP47" s="501">
        <v>82.308130000000006</v>
      </c>
      <c r="AQ47" s="501">
        <v>0</v>
      </c>
      <c r="AR47" s="501">
        <v>82.308130000000006</v>
      </c>
      <c r="AS47" s="501"/>
      <c r="AT47" s="501">
        <v>1823.4911400000001</v>
      </c>
      <c r="AU47" s="501">
        <v>0</v>
      </c>
      <c r="AV47" s="501">
        <v>1823.4911400000001</v>
      </c>
      <c r="AW47" s="503" t="s">
        <v>638</v>
      </c>
      <c r="AX47" s="501">
        <v>0</v>
      </c>
      <c r="AY47" s="501">
        <v>0</v>
      </c>
      <c r="AZ47" s="501">
        <v>0</v>
      </c>
      <c r="BA47" s="501"/>
      <c r="BB47" s="501">
        <v>0</v>
      </c>
      <c r="BC47" s="501">
        <v>0</v>
      </c>
      <c r="BD47" s="501">
        <v>0</v>
      </c>
      <c r="BE47" s="501"/>
      <c r="BF47" s="501">
        <v>0</v>
      </c>
      <c r="BG47" s="501">
        <v>0</v>
      </c>
      <c r="BH47" s="501">
        <v>0</v>
      </c>
      <c r="BI47" s="503" t="s">
        <v>638</v>
      </c>
      <c r="BJ47" s="501">
        <v>1.6969999999999999E-2</v>
      </c>
      <c r="BK47" s="501">
        <v>0</v>
      </c>
      <c r="BL47" s="501">
        <v>1.6969999999999999E-2</v>
      </c>
      <c r="BM47" s="501"/>
      <c r="BN47" s="501">
        <v>0</v>
      </c>
      <c r="BO47" s="501">
        <v>0</v>
      </c>
      <c r="BP47" s="501">
        <v>0</v>
      </c>
      <c r="BQ47" s="501"/>
      <c r="BR47" s="501">
        <v>282908.17793000001</v>
      </c>
      <c r="BS47" s="501">
        <v>13998.330170000001</v>
      </c>
      <c r="BT47" s="501">
        <v>296906.50809999998</v>
      </c>
      <c r="BU47" s="503" t="s">
        <v>638</v>
      </c>
      <c r="BV47" s="501">
        <v>126345.53561000001</v>
      </c>
      <c r="BW47" s="501">
        <v>8963.0905500000008</v>
      </c>
      <c r="BX47" s="501">
        <v>135308.62615999999</v>
      </c>
      <c r="BY47" s="501"/>
      <c r="BZ47" s="501">
        <v>282908.17793000001</v>
      </c>
      <c r="CA47" s="501">
        <v>13998.330170000001</v>
      </c>
      <c r="CB47" s="501">
        <v>296906.50809999998</v>
      </c>
    </row>
    <row r="48" spans="1:83" s="24" customFormat="1" ht="9" customHeight="1">
      <c r="A48" s="503" t="s">
        <v>634</v>
      </c>
      <c r="B48" s="501">
        <v>0</v>
      </c>
      <c r="C48" s="501">
        <v>0</v>
      </c>
      <c r="D48" s="501">
        <v>0</v>
      </c>
      <c r="E48" s="501"/>
      <c r="F48" s="501">
        <v>0</v>
      </c>
      <c r="G48" s="501">
        <v>0</v>
      </c>
      <c r="H48" s="501">
        <v>0</v>
      </c>
      <c r="I48" s="501"/>
      <c r="J48" s="501">
        <v>0</v>
      </c>
      <c r="K48" s="501">
        <v>0</v>
      </c>
      <c r="L48" s="501">
        <v>0</v>
      </c>
      <c r="M48" s="503" t="s">
        <v>634</v>
      </c>
      <c r="N48" s="501">
        <v>71.712980000000002</v>
      </c>
      <c r="O48" s="501">
        <v>452.65034000000003</v>
      </c>
      <c r="P48" s="501">
        <v>524.36332000000004</v>
      </c>
      <c r="Q48" s="501"/>
      <c r="R48" s="501">
        <v>0</v>
      </c>
      <c r="S48" s="501">
        <v>91.348500000000001</v>
      </c>
      <c r="T48" s="501">
        <v>91.348500000000001</v>
      </c>
      <c r="U48" s="501"/>
      <c r="V48" s="501">
        <v>0</v>
      </c>
      <c r="W48" s="501">
        <v>6185.6064200000001</v>
      </c>
      <c r="X48" s="501">
        <v>6185.6064200000001</v>
      </c>
      <c r="Y48" s="503" t="s">
        <v>634</v>
      </c>
      <c r="Z48" s="501">
        <v>0</v>
      </c>
      <c r="AA48" s="501">
        <v>0</v>
      </c>
      <c r="AB48" s="501">
        <v>0</v>
      </c>
      <c r="AC48" s="501"/>
      <c r="AD48" s="501">
        <v>0</v>
      </c>
      <c r="AE48" s="501">
        <v>0</v>
      </c>
      <c r="AF48" s="501">
        <v>0</v>
      </c>
      <c r="AG48" s="501"/>
      <c r="AH48" s="501">
        <v>0</v>
      </c>
      <c r="AI48" s="501">
        <v>0</v>
      </c>
      <c r="AJ48" s="501">
        <v>0</v>
      </c>
      <c r="AK48" s="503" t="s">
        <v>634</v>
      </c>
      <c r="AL48" s="501">
        <v>0.3105</v>
      </c>
      <c r="AM48" s="501">
        <v>0</v>
      </c>
      <c r="AN48" s="501">
        <v>0.3105</v>
      </c>
      <c r="AO48" s="501"/>
      <c r="AP48" s="501">
        <v>0</v>
      </c>
      <c r="AQ48" s="501">
        <v>0</v>
      </c>
      <c r="AR48" s="501">
        <v>0</v>
      </c>
      <c r="AS48" s="501"/>
      <c r="AT48" s="501">
        <v>0</v>
      </c>
      <c r="AU48" s="501">
        <v>3516.9272900000001</v>
      </c>
      <c r="AV48" s="501">
        <v>3516.9272900000001</v>
      </c>
      <c r="AW48" s="503" t="s">
        <v>634</v>
      </c>
      <c r="AX48" s="501">
        <v>0</v>
      </c>
      <c r="AY48" s="501">
        <v>0</v>
      </c>
      <c r="AZ48" s="501">
        <v>0</v>
      </c>
      <c r="BA48" s="501"/>
      <c r="BB48" s="501">
        <v>0</v>
      </c>
      <c r="BC48" s="501">
        <v>0</v>
      </c>
      <c r="BD48" s="501">
        <v>0</v>
      </c>
      <c r="BE48" s="501"/>
      <c r="BF48" s="501">
        <v>0</v>
      </c>
      <c r="BG48" s="501">
        <v>0</v>
      </c>
      <c r="BH48" s="501">
        <v>0</v>
      </c>
      <c r="BI48" s="503" t="s">
        <v>634</v>
      </c>
      <c r="BJ48" s="501">
        <v>0</v>
      </c>
      <c r="BK48" s="501">
        <v>0</v>
      </c>
      <c r="BL48" s="501">
        <v>0</v>
      </c>
      <c r="BM48" s="501"/>
      <c r="BN48" s="501">
        <v>0</v>
      </c>
      <c r="BO48" s="501">
        <v>0</v>
      </c>
      <c r="BP48" s="501">
        <v>0</v>
      </c>
      <c r="BQ48" s="501"/>
      <c r="BR48" s="501">
        <v>72.023480000000006</v>
      </c>
      <c r="BS48" s="501">
        <v>10246.53255</v>
      </c>
      <c r="BT48" s="501">
        <v>10318.55603</v>
      </c>
      <c r="BU48" s="503" t="s">
        <v>634</v>
      </c>
      <c r="BV48" s="501">
        <v>0</v>
      </c>
      <c r="BW48" s="501">
        <v>0</v>
      </c>
      <c r="BX48" s="501">
        <v>0</v>
      </c>
      <c r="BY48" s="501"/>
      <c r="BZ48" s="501">
        <v>72.023480000000006</v>
      </c>
      <c r="CA48" s="501">
        <v>10246.53255</v>
      </c>
      <c r="CB48" s="501">
        <v>10318.55603</v>
      </c>
    </row>
    <row r="49" spans="1:81" s="24" customFormat="1" ht="9" customHeight="1">
      <c r="A49" s="503" t="s">
        <v>635</v>
      </c>
      <c r="B49" s="501">
        <v>0</v>
      </c>
      <c r="C49" s="501">
        <v>0</v>
      </c>
      <c r="D49" s="501">
        <v>0</v>
      </c>
      <c r="E49" s="501"/>
      <c r="F49" s="501">
        <v>34.4</v>
      </c>
      <c r="G49" s="501">
        <v>0</v>
      </c>
      <c r="H49" s="501">
        <v>34.4</v>
      </c>
      <c r="I49" s="501"/>
      <c r="J49" s="501">
        <v>846.77427</v>
      </c>
      <c r="K49" s="501">
        <v>3168.4659999999999</v>
      </c>
      <c r="L49" s="501">
        <v>4015.2402700000002</v>
      </c>
      <c r="M49" s="503" t="s">
        <v>635</v>
      </c>
      <c r="N49" s="501">
        <v>0</v>
      </c>
      <c r="O49" s="501">
        <v>0</v>
      </c>
      <c r="P49" s="501">
        <v>0</v>
      </c>
      <c r="Q49" s="501"/>
      <c r="R49" s="501">
        <v>0</v>
      </c>
      <c r="S49" s="501">
        <v>38.331620000000001</v>
      </c>
      <c r="T49" s="501">
        <v>38.331620000000001</v>
      </c>
      <c r="U49" s="501"/>
      <c r="V49" s="501">
        <v>0</v>
      </c>
      <c r="W49" s="501">
        <v>0</v>
      </c>
      <c r="X49" s="501">
        <v>0</v>
      </c>
      <c r="Y49" s="503" t="s">
        <v>635</v>
      </c>
      <c r="Z49" s="501">
        <v>0</v>
      </c>
      <c r="AA49" s="501">
        <v>0</v>
      </c>
      <c r="AB49" s="501">
        <v>0</v>
      </c>
      <c r="AC49" s="501"/>
      <c r="AD49" s="501">
        <v>0</v>
      </c>
      <c r="AE49" s="501">
        <v>0</v>
      </c>
      <c r="AF49" s="501">
        <v>0</v>
      </c>
      <c r="AG49" s="501"/>
      <c r="AH49" s="501">
        <v>1.7424999999999999</v>
      </c>
      <c r="AI49" s="501">
        <v>0</v>
      </c>
      <c r="AJ49" s="501">
        <v>1.7424999999999999</v>
      </c>
      <c r="AK49" s="503" t="s">
        <v>635</v>
      </c>
      <c r="AL49" s="501">
        <v>0</v>
      </c>
      <c r="AM49" s="501">
        <v>0</v>
      </c>
      <c r="AN49" s="501">
        <v>0</v>
      </c>
      <c r="AO49" s="501"/>
      <c r="AP49" s="501">
        <v>0</v>
      </c>
      <c r="AQ49" s="501">
        <v>0</v>
      </c>
      <c r="AR49" s="501">
        <v>0</v>
      </c>
      <c r="AS49" s="501"/>
      <c r="AT49" s="501">
        <v>0</v>
      </c>
      <c r="AU49" s="501">
        <v>0</v>
      </c>
      <c r="AV49" s="501">
        <v>0</v>
      </c>
      <c r="AW49" s="503" t="s">
        <v>635</v>
      </c>
      <c r="AX49" s="501">
        <v>0</v>
      </c>
      <c r="AY49" s="501">
        <v>0</v>
      </c>
      <c r="AZ49" s="501">
        <v>0</v>
      </c>
      <c r="BA49" s="501"/>
      <c r="BB49" s="501">
        <v>0</v>
      </c>
      <c r="BC49" s="501">
        <v>0</v>
      </c>
      <c r="BD49" s="501">
        <v>0</v>
      </c>
      <c r="BE49" s="501"/>
      <c r="BF49" s="501">
        <v>0</v>
      </c>
      <c r="BG49" s="501">
        <v>0</v>
      </c>
      <c r="BH49" s="501">
        <v>0</v>
      </c>
      <c r="BI49" s="503" t="s">
        <v>635</v>
      </c>
      <c r="BJ49" s="501">
        <v>0</v>
      </c>
      <c r="BK49" s="501">
        <v>0</v>
      </c>
      <c r="BL49" s="501">
        <v>0</v>
      </c>
      <c r="BM49" s="501"/>
      <c r="BN49" s="501">
        <v>0</v>
      </c>
      <c r="BO49" s="501">
        <v>0</v>
      </c>
      <c r="BP49" s="501">
        <v>0</v>
      </c>
      <c r="BQ49" s="501"/>
      <c r="BR49" s="501">
        <v>882.91676999999993</v>
      </c>
      <c r="BS49" s="501">
        <v>3206.7976199999998</v>
      </c>
      <c r="BT49" s="501">
        <v>4089.7143900000001</v>
      </c>
      <c r="BU49" s="503" t="s">
        <v>635</v>
      </c>
      <c r="BV49" s="501">
        <v>846.77427</v>
      </c>
      <c r="BW49" s="501">
        <v>3168.4659999999999</v>
      </c>
      <c r="BX49" s="501">
        <v>4015.2402700000002</v>
      </c>
      <c r="BY49" s="501"/>
      <c r="BZ49" s="501">
        <v>882.91676999999993</v>
      </c>
      <c r="CA49" s="501">
        <v>3206.7976199999998</v>
      </c>
      <c r="CB49" s="501">
        <v>4089.7143900000001</v>
      </c>
    </row>
    <row r="50" spans="1:81" s="24" customFormat="1" ht="9" customHeight="1">
      <c r="A50" s="503" t="s">
        <v>639</v>
      </c>
      <c r="B50" s="501">
        <v>137147.91997999998</v>
      </c>
      <c r="C50" s="501">
        <v>91506.065370000011</v>
      </c>
      <c r="D50" s="501">
        <v>228653.98535</v>
      </c>
      <c r="E50" s="501"/>
      <c r="F50" s="501">
        <v>5361.5278099999996</v>
      </c>
      <c r="G50" s="501">
        <v>552.78026</v>
      </c>
      <c r="H50" s="501">
        <v>5914.30807</v>
      </c>
      <c r="I50" s="501"/>
      <c r="J50" s="501">
        <v>27052.488149999997</v>
      </c>
      <c r="K50" s="501">
        <v>179885.74427000002</v>
      </c>
      <c r="L50" s="501">
        <v>206938.23241999999</v>
      </c>
      <c r="M50" s="503" t="s">
        <v>639</v>
      </c>
      <c r="N50" s="501">
        <v>7396.3653199999999</v>
      </c>
      <c r="O50" s="501">
        <v>12396.045900000001</v>
      </c>
      <c r="P50" s="501">
        <v>19792.411219999998</v>
      </c>
      <c r="Q50" s="501"/>
      <c r="R50" s="501">
        <v>22000.767920000002</v>
      </c>
      <c r="S50" s="501">
        <v>18026.180620000003</v>
      </c>
      <c r="T50" s="501">
        <v>40026.948539999998</v>
      </c>
      <c r="U50" s="501"/>
      <c r="V50" s="501">
        <v>72000.773819999988</v>
      </c>
      <c r="W50" s="501">
        <v>63775.029419999999</v>
      </c>
      <c r="X50" s="501">
        <v>135775.80324000001</v>
      </c>
      <c r="Y50" s="503" t="s">
        <v>639</v>
      </c>
      <c r="Z50" s="501">
        <v>10238.770140000001</v>
      </c>
      <c r="AA50" s="501">
        <v>122.8882</v>
      </c>
      <c r="AB50" s="501">
        <v>10361.65834</v>
      </c>
      <c r="AC50" s="501"/>
      <c r="AD50" s="501">
        <v>93305.867840000006</v>
      </c>
      <c r="AE50" s="501">
        <v>104313.47181</v>
      </c>
      <c r="AF50" s="501">
        <v>197619.33965000001</v>
      </c>
      <c r="AG50" s="501"/>
      <c r="AH50" s="501">
        <v>14272.805960000002</v>
      </c>
      <c r="AI50" s="501">
        <v>663.22744000000012</v>
      </c>
      <c r="AJ50" s="501">
        <v>14936.0334</v>
      </c>
      <c r="AK50" s="503" t="s">
        <v>639</v>
      </c>
      <c r="AL50" s="501">
        <v>3065.09049</v>
      </c>
      <c r="AM50" s="501">
        <v>325.14521000000002</v>
      </c>
      <c r="AN50" s="501">
        <v>3390.2357000000002</v>
      </c>
      <c r="AO50" s="501"/>
      <c r="AP50" s="501">
        <v>849.68014000000005</v>
      </c>
      <c r="AQ50" s="501">
        <v>6488.8387199999997</v>
      </c>
      <c r="AR50" s="501">
        <v>7338.5188600000001</v>
      </c>
      <c r="AS50" s="501"/>
      <c r="AT50" s="501">
        <v>3293.1409700000004</v>
      </c>
      <c r="AU50" s="501">
        <v>3876.1259399999999</v>
      </c>
      <c r="AV50" s="501">
        <v>7169.2669100000003</v>
      </c>
      <c r="AW50" s="503" t="s">
        <v>639</v>
      </c>
      <c r="AX50" s="501">
        <v>1496.32348</v>
      </c>
      <c r="AY50" s="501">
        <v>15.20706</v>
      </c>
      <c r="AZ50" s="501">
        <v>1511.53054</v>
      </c>
      <c r="BA50" s="501"/>
      <c r="BB50" s="501">
        <v>511.43743000000001</v>
      </c>
      <c r="BC50" s="501">
        <v>1651.1269</v>
      </c>
      <c r="BD50" s="501">
        <v>2162.5643300000002</v>
      </c>
      <c r="BE50" s="501"/>
      <c r="BF50" s="501">
        <v>56.0413</v>
      </c>
      <c r="BG50" s="501">
        <v>85.070639999999997</v>
      </c>
      <c r="BH50" s="501">
        <v>141.11194</v>
      </c>
      <c r="BI50" s="503" t="s">
        <v>639</v>
      </c>
      <c r="BJ50" s="501">
        <v>13.616700000000002</v>
      </c>
      <c r="BK50" s="501">
        <v>55.852440000000001</v>
      </c>
      <c r="BL50" s="501">
        <v>69.469139999999996</v>
      </c>
      <c r="BM50" s="501"/>
      <c r="BN50" s="501">
        <v>4.8058800000000002</v>
      </c>
      <c r="BO50" s="501">
        <v>713.59071999999992</v>
      </c>
      <c r="BP50" s="501">
        <v>718.39659999999992</v>
      </c>
      <c r="BQ50" s="501"/>
      <c r="BR50" s="501">
        <v>398067.42333000002</v>
      </c>
      <c r="BS50" s="501">
        <v>484452.39091999992</v>
      </c>
      <c r="BT50" s="501">
        <v>882519.8142499997</v>
      </c>
      <c r="BU50" s="503" t="s">
        <v>639</v>
      </c>
      <c r="BV50" s="501">
        <v>27052.488149999997</v>
      </c>
      <c r="BW50" s="501">
        <v>179766.05911999999</v>
      </c>
      <c r="BX50" s="501">
        <v>206818.54727000001</v>
      </c>
      <c r="BY50" s="501"/>
      <c r="BZ50" s="501">
        <v>398067.42333000002</v>
      </c>
      <c r="CA50" s="501">
        <v>484332.70576999988</v>
      </c>
      <c r="CB50" s="501">
        <v>882400.12909999967</v>
      </c>
    </row>
    <row r="51" spans="1:81" s="24" customFormat="1" ht="6" customHeight="1">
      <c r="A51" s="503"/>
      <c r="B51" s="501"/>
      <c r="C51" s="501"/>
      <c r="D51" s="501"/>
      <c r="E51" s="501"/>
      <c r="F51" s="501"/>
      <c r="G51" s="501"/>
      <c r="H51" s="501"/>
      <c r="I51" s="501"/>
      <c r="J51" s="501"/>
      <c r="K51" s="501"/>
      <c r="L51" s="501"/>
      <c r="M51" s="503"/>
      <c r="N51" s="501"/>
      <c r="O51" s="501"/>
      <c r="P51" s="501"/>
      <c r="Q51" s="501"/>
      <c r="R51" s="501"/>
      <c r="S51" s="501"/>
      <c r="T51" s="501"/>
      <c r="U51" s="501"/>
      <c r="V51" s="501"/>
      <c r="W51" s="501"/>
      <c r="X51" s="501"/>
      <c r="Y51" s="503"/>
      <c r="Z51" s="501"/>
      <c r="AA51" s="501"/>
      <c r="AB51" s="501"/>
      <c r="AC51" s="501"/>
      <c r="AD51" s="501"/>
      <c r="AE51" s="501"/>
      <c r="AF51" s="501"/>
      <c r="AG51" s="501"/>
      <c r="AH51" s="501"/>
      <c r="AI51" s="501"/>
      <c r="AJ51" s="501"/>
      <c r="AK51" s="503"/>
      <c r="AL51" s="501"/>
      <c r="AM51" s="501"/>
      <c r="AN51" s="501"/>
      <c r="AO51" s="501"/>
      <c r="AP51" s="501"/>
      <c r="AQ51" s="501"/>
      <c r="AR51" s="501"/>
      <c r="AS51" s="501"/>
      <c r="AT51" s="501"/>
      <c r="AU51" s="501"/>
      <c r="AV51" s="501"/>
      <c r="AW51" s="503"/>
      <c r="AX51" s="501"/>
      <c r="AY51" s="501"/>
      <c r="AZ51" s="501"/>
      <c r="BA51" s="501"/>
      <c r="BB51" s="501"/>
      <c r="BC51" s="501"/>
      <c r="BD51" s="501"/>
      <c r="BE51" s="501"/>
      <c r="BF51" s="501"/>
      <c r="BG51" s="501"/>
      <c r="BH51" s="501"/>
      <c r="BI51" s="503"/>
      <c r="BJ51" s="501"/>
      <c r="BK51" s="501"/>
      <c r="BL51" s="501"/>
      <c r="BM51" s="501"/>
      <c r="BN51" s="501"/>
      <c r="BO51" s="501"/>
      <c r="BP51" s="501"/>
      <c r="BQ51" s="501"/>
      <c r="BR51" s="501"/>
      <c r="BS51" s="501"/>
      <c r="BT51" s="501"/>
      <c r="BU51" s="503"/>
      <c r="BV51" s="501"/>
      <c r="BW51" s="501"/>
      <c r="BX51" s="501"/>
      <c r="BY51" s="501"/>
      <c r="BZ51" s="501"/>
      <c r="CA51" s="501"/>
      <c r="CB51" s="501"/>
    </row>
    <row r="52" spans="1:81" s="24" customFormat="1" ht="8.1" customHeight="1">
      <c r="A52" s="496" t="s">
        <v>640</v>
      </c>
      <c r="B52" s="497">
        <v>12711.721250000001</v>
      </c>
      <c r="C52" s="497">
        <v>7560.3989499999998</v>
      </c>
      <c r="D52" s="497">
        <v>20272.12</v>
      </c>
      <c r="E52" s="497"/>
      <c r="F52" s="497">
        <v>0</v>
      </c>
      <c r="G52" s="497">
        <v>0</v>
      </c>
      <c r="H52" s="497">
        <v>0</v>
      </c>
      <c r="I52" s="497"/>
      <c r="J52" s="497">
        <v>1464.1744199999998</v>
      </c>
      <c r="K52" s="497">
        <v>30.16037</v>
      </c>
      <c r="L52" s="497">
        <v>1494.3340000000001</v>
      </c>
      <c r="M52" s="496" t="s">
        <v>640</v>
      </c>
      <c r="N52" s="497">
        <v>1991.6398700000002</v>
      </c>
      <c r="O52" s="497">
        <v>19792.85828</v>
      </c>
      <c r="P52" s="497">
        <v>21784.498</v>
      </c>
      <c r="Q52" s="497"/>
      <c r="R52" s="497">
        <v>20.941880000000001</v>
      </c>
      <c r="S52" s="497">
        <v>1.1015200000000001</v>
      </c>
      <c r="T52" s="497">
        <v>22.042999999999999</v>
      </c>
      <c r="U52" s="497"/>
      <c r="V52" s="497">
        <v>0</v>
      </c>
      <c r="W52" s="497">
        <v>0</v>
      </c>
      <c r="X52" s="497">
        <v>0</v>
      </c>
      <c r="Y52" s="496" t="s">
        <v>640</v>
      </c>
      <c r="Z52" s="497">
        <v>0</v>
      </c>
      <c r="AA52" s="497">
        <v>0</v>
      </c>
      <c r="AB52" s="497">
        <v>0</v>
      </c>
      <c r="AC52" s="497"/>
      <c r="AD52" s="497">
        <v>77.360420000000005</v>
      </c>
      <c r="AE52" s="497">
        <v>0</v>
      </c>
      <c r="AF52" s="497">
        <v>77.36</v>
      </c>
      <c r="AG52" s="497"/>
      <c r="AH52" s="497">
        <v>0</v>
      </c>
      <c r="AI52" s="497">
        <v>0</v>
      </c>
      <c r="AJ52" s="497">
        <v>0</v>
      </c>
      <c r="AK52" s="496" t="s">
        <v>640</v>
      </c>
      <c r="AL52" s="497">
        <v>0</v>
      </c>
      <c r="AM52" s="497">
        <v>0</v>
      </c>
      <c r="AN52" s="497">
        <v>0</v>
      </c>
      <c r="AO52" s="497"/>
      <c r="AP52" s="497">
        <v>0</v>
      </c>
      <c r="AQ52" s="497">
        <v>0</v>
      </c>
      <c r="AR52" s="497">
        <v>0</v>
      </c>
      <c r="AS52" s="497"/>
      <c r="AT52" s="497">
        <v>0</v>
      </c>
      <c r="AU52" s="497">
        <v>3.6967200000000005</v>
      </c>
      <c r="AV52" s="497">
        <v>3.6960000000000002</v>
      </c>
      <c r="AW52" s="496" t="s">
        <v>640</v>
      </c>
      <c r="AX52" s="497">
        <v>0</v>
      </c>
      <c r="AY52" s="497">
        <v>0</v>
      </c>
      <c r="AZ52" s="497">
        <v>0</v>
      </c>
      <c r="BA52" s="497"/>
      <c r="BB52" s="497">
        <v>3581.4512300000001</v>
      </c>
      <c r="BC52" s="497">
        <v>0</v>
      </c>
      <c r="BD52" s="497">
        <v>3581.451</v>
      </c>
      <c r="BE52" s="497"/>
      <c r="BF52" s="497">
        <v>0</v>
      </c>
      <c r="BG52" s="497">
        <v>0</v>
      </c>
      <c r="BH52" s="497">
        <v>0</v>
      </c>
      <c r="BI52" s="496" t="s">
        <v>640</v>
      </c>
      <c r="BJ52" s="497">
        <v>0</v>
      </c>
      <c r="BK52" s="497">
        <v>0</v>
      </c>
      <c r="BL52" s="497">
        <v>0</v>
      </c>
      <c r="BM52" s="497"/>
      <c r="BN52" s="497">
        <v>0</v>
      </c>
      <c r="BO52" s="497">
        <v>0</v>
      </c>
      <c r="BP52" s="497">
        <v>0</v>
      </c>
      <c r="BQ52" s="497"/>
      <c r="BR52" s="497">
        <v>19847.289070000003</v>
      </c>
      <c r="BS52" s="497">
        <v>27388.215840000001</v>
      </c>
      <c r="BT52" s="497">
        <v>47235.502</v>
      </c>
      <c r="BU52" s="496" t="s">
        <v>640</v>
      </c>
      <c r="BV52" s="497">
        <v>1464.1744199999998</v>
      </c>
      <c r="BW52" s="497">
        <v>30.16037</v>
      </c>
      <c r="BX52" s="497">
        <v>1494.3340000000001</v>
      </c>
      <c r="BY52" s="497"/>
      <c r="BZ52" s="497">
        <v>19847.289070000003</v>
      </c>
      <c r="CA52" s="497">
        <v>27388.215840000001</v>
      </c>
      <c r="CB52" s="497">
        <v>47235.502</v>
      </c>
    </row>
    <row r="53" spans="1:81" s="24" customFormat="1" ht="5.0999999999999996" customHeight="1">
      <c r="A53" s="503"/>
      <c r="B53" s="501"/>
      <c r="C53" s="501"/>
      <c r="D53" s="501"/>
      <c r="E53" s="501"/>
      <c r="F53" s="501"/>
      <c r="G53" s="501"/>
      <c r="H53" s="501"/>
      <c r="I53" s="501"/>
      <c r="J53" s="501"/>
      <c r="K53" s="501"/>
      <c r="L53" s="501"/>
      <c r="M53" s="503"/>
      <c r="N53" s="501"/>
      <c r="O53" s="501"/>
      <c r="P53" s="501"/>
      <c r="Q53" s="501"/>
      <c r="R53" s="501"/>
      <c r="S53" s="501"/>
      <c r="T53" s="501"/>
      <c r="U53" s="501"/>
      <c r="V53" s="501"/>
      <c r="W53" s="501"/>
      <c r="X53" s="501"/>
      <c r="Y53" s="503"/>
      <c r="Z53" s="501"/>
      <c r="AA53" s="501"/>
      <c r="AB53" s="501"/>
      <c r="AC53" s="501"/>
      <c r="AD53" s="501"/>
      <c r="AE53" s="501"/>
      <c r="AF53" s="501"/>
      <c r="AG53" s="501"/>
      <c r="AH53" s="501"/>
      <c r="AI53" s="501"/>
      <c r="AJ53" s="501"/>
      <c r="AK53" s="503"/>
      <c r="AL53" s="501"/>
      <c r="AM53" s="501"/>
      <c r="AN53" s="501"/>
      <c r="AO53" s="501"/>
      <c r="AP53" s="501"/>
      <c r="AQ53" s="501"/>
      <c r="AR53" s="501"/>
      <c r="AS53" s="501"/>
      <c r="AT53" s="501"/>
      <c r="AU53" s="501"/>
      <c r="AV53" s="501"/>
      <c r="AW53" s="503"/>
      <c r="AX53" s="501"/>
      <c r="AY53" s="501"/>
      <c r="AZ53" s="501"/>
      <c r="BA53" s="501"/>
      <c r="BB53" s="501"/>
      <c r="BC53" s="501"/>
      <c r="BD53" s="501"/>
      <c r="BE53" s="501"/>
      <c r="BF53" s="501"/>
      <c r="BG53" s="501"/>
      <c r="BH53" s="501"/>
      <c r="BI53" s="503"/>
      <c r="BJ53" s="501"/>
      <c r="BK53" s="501"/>
      <c r="BL53" s="501"/>
      <c r="BM53" s="501"/>
      <c r="BN53" s="501"/>
      <c r="BO53" s="501"/>
      <c r="BP53" s="501"/>
      <c r="BQ53" s="501"/>
      <c r="BR53" s="501"/>
      <c r="BS53" s="501"/>
      <c r="BT53" s="501"/>
      <c r="BU53" s="503"/>
      <c r="BV53" s="501"/>
      <c r="BW53" s="501"/>
      <c r="BX53" s="501"/>
      <c r="BY53" s="501"/>
      <c r="BZ53" s="501"/>
      <c r="CA53" s="501"/>
      <c r="CB53" s="501"/>
    </row>
    <row r="54" spans="1:81" s="24" customFormat="1" ht="8.1" customHeight="1">
      <c r="A54" s="496" t="s">
        <v>641</v>
      </c>
      <c r="B54" s="497">
        <v>1383914.4918800001</v>
      </c>
      <c r="C54" s="497">
        <v>749499.84462999995</v>
      </c>
      <c r="D54" s="497">
        <v>2133414.3365099998</v>
      </c>
      <c r="E54" s="497"/>
      <c r="F54" s="497">
        <v>38352.725789999997</v>
      </c>
      <c r="G54" s="497">
        <v>2274.6253400000001</v>
      </c>
      <c r="H54" s="497">
        <v>40627.351130000003</v>
      </c>
      <c r="I54" s="497"/>
      <c r="J54" s="497">
        <v>3253212.24107</v>
      </c>
      <c r="K54" s="497">
        <v>1865247.5765999998</v>
      </c>
      <c r="L54" s="497">
        <v>5118459.8176699998</v>
      </c>
      <c r="M54" s="496" t="s">
        <v>641</v>
      </c>
      <c r="N54" s="497">
        <v>-31380.517540000001</v>
      </c>
      <c r="O54" s="497">
        <v>13226.36436</v>
      </c>
      <c r="P54" s="497">
        <v>-18154.153180000001</v>
      </c>
      <c r="Q54" s="497"/>
      <c r="R54" s="497">
        <v>148379.65928999998</v>
      </c>
      <c r="S54" s="497">
        <v>113848.88558</v>
      </c>
      <c r="T54" s="497">
        <v>262228.54486999998</v>
      </c>
      <c r="U54" s="497"/>
      <c r="V54" s="497">
        <v>694188.24621000001</v>
      </c>
      <c r="W54" s="497">
        <v>212062.53969000001</v>
      </c>
      <c r="X54" s="497">
        <v>906250.78590000002</v>
      </c>
      <c r="Y54" s="496" t="s">
        <v>641</v>
      </c>
      <c r="Z54" s="497">
        <v>171494.45721000002</v>
      </c>
      <c r="AA54" s="497">
        <v>148166.34917</v>
      </c>
      <c r="AB54" s="497">
        <v>319660.80638000002</v>
      </c>
      <c r="AC54" s="497"/>
      <c r="AD54" s="497">
        <v>754390.89838000003</v>
      </c>
      <c r="AE54" s="497">
        <v>305586.71954000002</v>
      </c>
      <c r="AF54" s="497">
        <v>1059977.6179199999</v>
      </c>
      <c r="AG54" s="497"/>
      <c r="AH54" s="497">
        <v>685198.46747999999</v>
      </c>
      <c r="AI54" s="497">
        <v>-23476.48461</v>
      </c>
      <c r="AJ54" s="497">
        <v>661721.98286999995</v>
      </c>
      <c r="AK54" s="496" t="s">
        <v>641</v>
      </c>
      <c r="AL54" s="497">
        <v>29539.675589999999</v>
      </c>
      <c r="AM54" s="497">
        <v>32298.685579999998</v>
      </c>
      <c r="AN54" s="497">
        <v>61838.361170000004</v>
      </c>
      <c r="AO54" s="497"/>
      <c r="AP54" s="497">
        <v>213638.51319999999</v>
      </c>
      <c r="AQ54" s="497">
        <v>-526.97307000000012</v>
      </c>
      <c r="AR54" s="497">
        <v>213111.54013000001</v>
      </c>
      <c r="AS54" s="497"/>
      <c r="AT54" s="497">
        <v>19932.138320000002</v>
      </c>
      <c r="AU54" s="497">
        <v>204067.84950000001</v>
      </c>
      <c r="AV54" s="497">
        <v>223999.98781999998</v>
      </c>
      <c r="AW54" s="496" t="s">
        <v>641</v>
      </c>
      <c r="AX54" s="497">
        <v>58739.032299999999</v>
      </c>
      <c r="AY54" s="497">
        <v>215.50148999999999</v>
      </c>
      <c r="AZ54" s="497">
        <v>58954.533790000001</v>
      </c>
      <c r="BA54" s="497"/>
      <c r="BB54" s="497">
        <v>57317.339479999995</v>
      </c>
      <c r="BC54" s="497">
        <v>1260.1780700000002</v>
      </c>
      <c r="BD54" s="497">
        <v>58577.517549999997</v>
      </c>
      <c r="BE54" s="497"/>
      <c r="BF54" s="497">
        <v>15134.492289999998</v>
      </c>
      <c r="BG54" s="497">
        <v>16081.01269</v>
      </c>
      <c r="BH54" s="497">
        <v>31215.504980000002</v>
      </c>
      <c r="BI54" s="496" t="s">
        <v>641</v>
      </c>
      <c r="BJ54" s="497">
        <v>10375.44882</v>
      </c>
      <c r="BK54" s="497">
        <v>16352.82836</v>
      </c>
      <c r="BL54" s="497">
        <v>26728.277180000001</v>
      </c>
      <c r="BM54" s="497"/>
      <c r="BN54" s="497">
        <v>-44847.093249999998</v>
      </c>
      <c r="BO54" s="497">
        <v>76944.711790000001</v>
      </c>
      <c r="BP54" s="497">
        <v>32097.618539999999</v>
      </c>
      <c r="BQ54" s="497"/>
      <c r="BR54" s="497">
        <v>7457580.2165199993</v>
      </c>
      <c r="BS54" s="497">
        <v>3733130.2147099995</v>
      </c>
      <c r="BT54" s="497">
        <v>11190710.431229997</v>
      </c>
      <c r="BU54" s="496" t="s">
        <v>641</v>
      </c>
      <c r="BV54" s="497">
        <v>3253212.24107</v>
      </c>
      <c r="BW54" s="497">
        <v>1889032.14246</v>
      </c>
      <c r="BX54" s="497">
        <v>5142244.3835299993</v>
      </c>
      <c r="BY54" s="497"/>
      <c r="BZ54" s="497">
        <v>7457580.2165200002</v>
      </c>
      <c r="CA54" s="497">
        <v>3756914.7805699995</v>
      </c>
      <c r="CB54" s="497">
        <v>11214494.997089997</v>
      </c>
    </row>
    <row r="55" spans="1:81" s="18" customFormat="1" ht="5.0999999999999996" customHeight="1">
      <c r="A55" s="504"/>
      <c r="B55" s="505"/>
      <c r="C55" s="505"/>
      <c r="D55" s="505"/>
      <c r="E55" s="505"/>
      <c r="F55" s="505"/>
      <c r="G55" s="505"/>
      <c r="H55" s="505"/>
      <c r="I55" s="505"/>
      <c r="J55" s="505"/>
      <c r="K55" s="505"/>
      <c r="L55" s="505"/>
      <c r="M55" s="504"/>
      <c r="N55" s="505"/>
      <c r="O55" s="505"/>
      <c r="P55" s="505"/>
      <c r="Q55" s="505"/>
      <c r="R55" s="505"/>
      <c r="S55" s="505"/>
      <c r="T55" s="505"/>
      <c r="U55" s="505"/>
      <c r="V55" s="505"/>
      <c r="W55" s="505"/>
      <c r="X55" s="505"/>
      <c r="Y55" s="504"/>
      <c r="Z55" s="505"/>
      <c r="AA55" s="505"/>
      <c r="AB55" s="505"/>
      <c r="AC55" s="505"/>
      <c r="AD55" s="505"/>
      <c r="AE55" s="505"/>
      <c r="AF55" s="505"/>
      <c r="AG55" s="505"/>
      <c r="AH55" s="505"/>
      <c r="AI55" s="505"/>
      <c r="AJ55" s="505"/>
      <c r="AK55" s="504"/>
      <c r="AL55" s="505"/>
      <c r="AM55" s="505"/>
      <c r="AN55" s="505"/>
      <c r="AO55" s="505"/>
      <c r="AP55" s="505"/>
      <c r="AQ55" s="505"/>
      <c r="AR55" s="505"/>
      <c r="AS55" s="505"/>
      <c r="AT55" s="505"/>
      <c r="AU55" s="505"/>
      <c r="AV55" s="505"/>
      <c r="AW55" s="504"/>
      <c r="AX55" s="505"/>
      <c r="AY55" s="505"/>
      <c r="AZ55" s="505"/>
      <c r="BA55" s="505"/>
      <c r="BB55" s="505"/>
      <c r="BC55" s="505"/>
      <c r="BD55" s="505"/>
      <c r="BE55" s="505"/>
      <c r="BF55" s="505"/>
      <c r="BG55" s="505"/>
      <c r="BH55" s="505"/>
      <c r="BI55" s="504"/>
      <c r="BJ55" s="505"/>
      <c r="BK55" s="505"/>
      <c r="BL55" s="505"/>
      <c r="BM55" s="505"/>
      <c r="BN55" s="505"/>
      <c r="BO55" s="505"/>
      <c r="BP55" s="505"/>
      <c r="BQ55" s="505"/>
      <c r="BR55" s="505"/>
      <c r="BS55" s="505"/>
      <c r="BT55" s="505"/>
      <c r="BU55" s="504"/>
      <c r="BV55" s="505"/>
      <c r="BW55" s="505"/>
      <c r="BX55" s="505"/>
      <c r="BY55" s="505"/>
      <c r="BZ55" s="505"/>
      <c r="CA55" s="505"/>
      <c r="CB55" s="505"/>
    </row>
    <row r="56" spans="1:81" s="24" customFormat="1" ht="8.1" customHeight="1">
      <c r="A56" s="496" t="s">
        <v>642</v>
      </c>
      <c r="B56" s="497">
        <v>811590.06474000006</v>
      </c>
      <c r="C56" s="497">
        <v>264584.09745</v>
      </c>
      <c r="D56" s="497">
        <v>1076174.1621900001</v>
      </c>
      <c r="E56" s="497"/>
      <c r="F56" s="497">
        <v>33324.399429999998</v>
      </c>
      <c r="G56" s="497">
        <v>0</v>
      </c>
      <c r="H56" s="497">
        <v>33324.399429999998</v>
      </c>
      <c r="I56" s="497"/>
      <c r="J56" s="497">
        <v>1520629.9408399998</v>
      </c>
      <c r="K56" s="497">
        <v>649817.39832000004</v>
      </c>
      <c r="L56" s="497">
        <v>2170447.33916</v>
      </c>
      <c r="M56" s="496" t="s">
        <v>642</v>
      </c>
      <c r="N56" s="497">
        <v>103685.29938</v>
      </c>
      <c r="O56" s="497">
        <v>24524.213350000002</v>
      </c>
      <c r="P56" s="497">
        <v>128209.51273</v>
      </c>
      <c r="Q56" s="497"/>
      <c r="R56" s="497">
        <v>125759.876</v>
      </c>
      <c r="S56" s="497">
        <v>19235.408729999999</v>
      </c>
      <c r="T56" s="497">
        <v>144995.28472999998</v>
      </c>
      <c r="U56" s="497"/>
      <c r="V56" s="497">
        <v>539686.33935000002</v>
      </c>
      <c r="W56" s="497">
        <v>93974.41915999999</v>
      </c>
      <c r="X56" s="497">
        <v>633660.75850999996</v>
      </c>
      <c r="Y56" s="496" t="s">
        <v>642</v>
      </c>
      <c r="Z56" s="497">
        <v>72633.367280000006</v>
      </c>
      <c r="AA56" s="497">
        <v>22232.592350000003</v>
      </c>
      <c r="AB56" s="497">
        <v>94865.959629999998</v>
      </c>
      <c r="AC56" s="497"/>
      <c r="AD56" s="497">
        <v>571766.30384000007</v>
      </c>
      <c r="AE56" s="497">
        <v>107922.06612999999</v>
      </c>
      <c r="AF56" s="497">
        <v>679688.36997</v>
      </c>
      <c r="AG56" s="497"/>
      <c r="AH56" s="497">
        <v>449116.06627999997</v>
      </c>
      <c r="AI56" s="497">
        <v>33161.173750000002</v>
      </c>
      <c r="AJ56" s="497">
        <v>482277.24002999999</v>
      </c>
      <c r="AK56" s="496" t="s">
        <v>642</v>
      </c>
      <c r="AL56" s="497">
        <v>37462.476920000001</v>
      </c>
      <c r="AM56" s="497">
        <v>6806.67389</v>
      </c>
      <c r="AN56" s="497">
        <v>44269.150809999999</v>
      </c>
      <c r="AO56" s="497"/>
      <c r="AP56" s="497">
        <v>147167.74533999999</v>
      </c>
      <c r="AQ56" s="497">
        <v>52840.032229999997</v>
      </c>
      <c r="AR56" s="497">
        <v>200007.77757000001</v>
      </c>
      <c r="AS56" s="497"/>
      <c r="AT56" s="497">
        <v>76426.475940000004</v>
      </c>
      <c r="AU56" s="497">
        <v>0</v>
      </c>
      <c r="AV56" s="497">
        <v>76426.475940000004</v>
      </c>
      <c r="AW56" s="496" t="s">
        <v>642</v>
      </c>
      <c r="AX56" s="497">
        <v>67406.526540000006</v>
      </c>
      <c r="AY56" s="497">
        <v>26863.991469999997</v>
      </c>
      <c r="AZ56" s="497">
        <v>94270.51801</v>
      </c>
      <c r="BA56" s="497"/>
      <c r="BB56" s="497">
        <v>41385.333909999994</v>
      </c>
      <c r="BC56" s="497">
        <v>4783.8488600000001</v>
      </c>
      <c r="BD56" s="497">
        <v>46169.182770000007</v>
      </c>
      <c r="BE56" s="497"/>
      <c r="BF56" s="497">
        <v>8496.8859700000012</v>
      </c>
      <c r="BG56" s="497">
        <v>3556.3723300000001</v>
      </c>
      <c r="BH56" s="497">
        <v>12053.258300000001</v>
      </c>
      <c r="BI56" s="496" t="s">
        <v>642</v>
      </c>
      <c r="BJ56" s="497">
        <v>7641.5418200000004</v>
      </c>
      <c r="BK56" s="497">
        <v>2341.9038399999999</v>
      </c>
      <c r="BL56" s="497">
        <v>9983.4456599999994</v>
      </c>
      <c r="BM56" s="497"/>
      <c r="BN56" s="497">
        <v>13749.22999</v>
      </c>
      <c r="BO56" s="497">
        <v>6158.6119100000005</v>
      </c>
      <c r="BP56" s="497">
        <v>19907.841899999999</v>
      </c>
      <c r="BQ56" s="497"/>
      <c r="BR56" s="497">
        <v>4627927.8735700008</v>
      </c>
      <c r="BS56" s="497">
        <v>1318802.8037700001</v>
      </c>
      <c r="BT56" s="497">
        <v>5946730.6773399999</v>
      </c>
      <c r="BU56" s="496" t="s">
        <v>642</v>
      </c>
      <c r="BV56" s="497">
        <v>1520629.9408399998</v>
      </c>
      <c r="BW56" s="497">
        <v>669353.82321000006</v>
      </c>
      <c r="BX56" s="497">
        <v>2189983.7640500003</v>
      </c>
      <c r="BY56" s="497"/>
      <c r="BZ56" s="497">
        <v>4627927.8735700008</v>
      </c>
      <c r="CA56" s="497">
        <v>1338339.22866</v>
      </c>
      <c r="CB56" s="497">
        <v>5966267.1022300003</v>
      </c>
    </row>
    <row r="57" spans="1:81" s="18" customFormat="1" ht="9" customHeight="1">
      <c r="A57" s="503" t="s">
        <v>643</v>
      </c>
      <c r="B57" s="501">
        <v>481542.70354000002</v>
      </c>
      <c r="C57" s="501">
        <v>1595.9284500000001</v>
      </c>
      <c r="D57" s="501">
        <v>483138.63199000002</v>
      </c>
      <c r="E57" s="501"/>
      <c r="F57" s="501">
        <v>20667.235940000002</v>
      </c>
      <c r="G57" s="501">
        <v>0</v>
      </c>
      <c r="H57" s="501">
        <v>20667.235940000002</v>
      </c>
      <c r="I57" s="501"/>
      <c r="J57" s="501">
        <v>961037.63428999996</v>
      </c>
      <c r="K57" s="501">
        <v>18215.597719999998</v>
      </c>
      <c r="L57" s="501">
        <v>979253.23201000004</v>
      </c>
      <c r="M57" s="503" t="s">
        <v>643</v>
      </c>
      <c r="N57" s="501">
        <v>68451.320999999996</v>
      </c>
      <c r="O57" s="501">
        <v>227.43540999999999</v>
      </c>
      <c r="P57" s="501">
        <v>68678.756410000002</v>
      </c>
      <c r="Q57" s="501"/>
      <c r="R57" s="501">
        <v>97024.391540000011</v>
      </c>
      <c r="S57" s="501">
        <v>1.73841</v>
      </c>
      <c r="T57" s="501">
        <v>97026.129950000002</v>
      </c>
      <c r="U57" s="501"/>
      <c r="V57" s="501">
        <v>289574.50379000005</v>
      </c>
      <c r="W57" s="501">
        <v>253.97351</v>
      </c>
      <c r="X57" s="501">
        <v>289828.47730000003</v>
      </c>
      <c r="Y57" s="503" t="s">
        <v>643</v>
      </c>
      <c r="Z57" s="501">
        <v>58091.543969999999</v>
      </c>
      <c r="AA57" s="501">
        <v>128.41743</v>
      </c>
      <c r="AB57" s="501">
        <v>58219.9614</v>
      </c>
      <c r="AC57" s="501"/>
      <c r="AD57" s="501">
        <v>249752.61297999998</v>
      </c>
      <c r="AE57" s="501">
        <v>112.19817</v>
      </c>
      <c r="AF57" s="501">
        <v>249864.81114999999</v>
      </c>
      <c r="AG57" s="501"/>
      <c r="AH57" s="501">
        <v>336993.25361000001</v>
      </c>
      <c r="AI57" s="501">
        <v>1024.23064</v>
      </c>
      <c r="AJ57" s="501">
        <v>338017.48424999998</v>
      </c>
      <c r="AK57" s="503" t="s">
        <v>643</v>
      </c>
      <c r="AL57" s="501">
        <v>24790.843989999998</v>
      </c>
      <c r="AM57" s="501">
        <v>10.13612</v>
      </c>
      <c r="AN57" s="501">
        <v>24800.98011</v>
      </c>
      <c r="AO57" s="501"/>
      <c r="AP57" s="501">
        <v>57401.03095</v>
      </c>
      <c r="AQ57" s="501">
        <v>26.888500000000001</v>
      </c>
      <c r="AR57" s="501">
        <v>57427.919450000001</v>
      </c>
      <c r="AS57" s="501"/>
      <c r="AT57" s="501">
        <v>43275.338710000004</v>
      </c>
      <c r="AU57" s="501">
        <v>0</v>
      </c>
      <c r="AV57" s="501">
        <v>43275.338710000004</v>
      </c>
      <c r="AW57" s="503" t="s">
        <v>643</v>
      </c>
      <c r="AX57" s="501">
        <v>39651.5818</v>
      </c>
      <c r="AY57" s="501">
        <v>5.0514999999999999</v>
      </c>
      <c r="AZ57" s="501">
        <v>39656.633299999994</v>
      </c>
      <c r="BA57" s="501"/>
      <c r="BB57" s="501">
        <v>26436.520100000002</v>
      </c>
      <c r="BC57" s="501">
        <v>0.1474</v>
      </c>
      <c r="BD57" s="501">
        <v>26436.6675</v>
      </c>
      <c r="BE57" s="501"/>
      <c r="BF57" s="501">
        <v>7315.1784200000002</v>
      </c>
      <c r="BG57" s="501">
        <v>1797.1236299999998</v>
      </c>
      <c r="BH57" s="501">
        <v>9112.3020500000002</v>
      </c>
      <c r="BI57" s="503" t="s">
        <v>643</v>
      </c>
      <c r="BJ57" s="501">
        <v>6351.5356900000006</v>
      </c>
      <c r="BK57" s="501">
        <v>32.381350000000005</v>
      </c>
      <c r="BL57" s="501">
        <v>6383.9170400000003</v>
      </c>
      <c r="BM57" s="501"/>
      <c r="BN57" s="501">
        <v>10365.9015</v>
      </c>
      <c r="BO57" s="501">
        <v>109.02455999999999</v>
      </c>
      <c r="BP57" s="501">
        <v>10474.92606</v>
      </c>
      <c r="BQ57" s="501"/>
      <c r="BR57" s="501">
        <v>2778723.1318199988</v>
      </c>
      <c r="BS57" s="501">
        <v>23540.272800000002</v>
      </c>
      <c r="BT57" s="501">
        <v>2802263.4046199997</v>
      </c>
      <c r="BU57" s="503" t="s">
        <v>643</v>
      </c>
      <c r="BV57" s="501">
        <v>961037.63428999996</v>
      </c>
      <c r="BW57" s="501">
        <v>30917.23259</v>
      </c>
      <c r="BX57" s="501">
        <v>991954.86687999999</v>
      </c>
      <c r="BY57" s="501"/>
      <c r="BZ57" s="501">
        <v>2778723.1318199988</v>
      </c>
      <c r="CA57" s="501">
        <v>36241.907670000001</v>
      </c>
      <c r="CB57" s="501">
        <v>2814965.0394899999</v>
      </c>
    </row>
    <row r="58" spans="1:81" s="24" customFormat="1" ht="9" customHeight="1">
      <c r="A58" s="503" t="s">
        <v>644</v>
      </c>
      <c r="B58" s="501">
        <v>752.62649999999996</v>
      </c>
      <c r="C58" s="501">
        <v>0</v>
      </c>
      <c r="D58" s="501">
        <v>752.62649999999996</v>
      </c>
      <c r="E58" s="501"/>
      <c r="F58" s="501">
        <v>170.34579000000002</v>
      </c>
      <c r="G58" s="501">
        <v>0</v>
      </c>
      <c r="H58" s="501">
        <v>170.34579000000002</v>
      </c>
      <c r="I58" s="501"/>
      <c r="J58" s="501">
        <v>0</v>
      </c>
      <c r="K58" s="501">
        <v>2414.6079799999998</v>
      </c>
      <c r="L58" s="501">
        <v>2414.6079799999998</v>
      </c>
      <c r="M58" s="503" t="s">
        <v>644</v>
      </c>
      <c r="N58" s="501">
        <v>570.0132000000001</v>
      </c>
      <c r="O58" s="501">
        <v>0</v>
      </c>
      <c r="P58" s="501">
        <v>570.0132000000001</v>
      </c>
      <c r="Q58" s="501"/>
      <c r="R58" s="501">
        <v>0</v>
      </c>
      <c r="S58" s="501">
        <v>590.38990000000001</v>
      </c>
      <c r="T58" s="501">
        <v>590.38990000000001</v>
      </c>
      <c r="U58" s="501"/>
      <c r="V58" s="501">
        <v>0</v>
      </c>
      <c r="W58" s="501">
        <v>637.55684999999994</v>
      </c>
      <c r="X58" s="501">
        <v>637.55684999999994</v>
      </c>
      <c r="Y58" s="503" t="s">
        <v>644</v>
      </c>
      <c r="Z58" s="501">
        <v>54.1248</v>
      </c>
      <c r="AA58" s="501">
        <v>0</v>
      </c>
      <c r="AB58" s="501">
        <v>54.1248</v>
      </c>
      <c r="AC58" s="501"/>
      <c r="AD58" s="501">
        <v>538.99994000000004</v>
      </c>
      <c r="AE58" s="501">
        <v>96.872400000000013</v>
      </c>
      <c r="AF58" s="501">
        <v>635.87234000000001</v>
      </c>
      <c r="AG58" s="501"/>
      <c r="AH58" s="501">
        <v>225</v>
      </c>
      <c r="AI58" s="501">
        <v>74.932020000000009</v>
      </c>
      <c r="AJ58" s="501">
        <v>299.93202000000002</v>
      </c>
      <c r="AK58" s="503" t="s">
        <v>644</v>
      </c>
      <c r="AL58" s="501">
        <v>0</v>
      </c>
      <c r="AM58" s="501">
        <v>103.62377000000001</v>
      </c>
      <c r="AN58" s="501">
        <v>103.62377000000001</v>
      </c>
      <c r="AO58" s="501"/>
      <c r="AP58" s="501">
        <v>120.12</v>
      </c>
      <c r="AQ58" s="501">
        <v>232.44</v>
      </c>
      <c r="AR58" s="501">
        <v>352.56</v>
      </c>
      <c r="AS58" s="501"/>
      <c r="AT58" s="501">
        <v>402.18679000000003</v>
      </c>
      <c r="AU58" s="501">
        <v>0</v>
      </c>
      <c r="AV58" s="501">
        <v>402.18679000000003</v>
      </c>
      <c r="AW58" s="503" t="s">
        <v>644</v>
      </c>
      <c r="AX58" s="501">
        <v>0</v>
      </c>
      <c r="AY58" s="501">
        <v>20.382680000000001</v>
      </c>
      <c r="AZ58" s="501">
        <v>20.382680000000001</v>
      </c>
      <c r="BA58" s="501"/>
      <c r="BB58" s="501">
        <v>378.06650000000002</v>
      </c>
      <c r="BC58" s="501">
        <v>0</v>
      </c>
      <c r="BD58" s="501">
        <v>378.06650000000002</v>
      </c>
      <c r="BE58" s="501"/>
      <c r="BF58" s="501">
        <v>0</v>
      </c>
      <c r="BG58" s="501">
        <v>28.2075</v>
      </c>
      <c r="BH58" s="501">
        <v>28.2075</v>
      </c>
      <c r="BI58" s="503" t="s">
        <v>644</v>
      </c>
      <c r="BJ58" s="501">
        <v>0</v>
      </c>
      <c r="BK58" s="501">
        <v>48.762</v>
      </c>
      <c r="BL58" s="501">
        <v>48.762</v>
      </c>
      <c r="BM58" s="501"/>
      <c r="BN58" s="501">
        <v>25.545740000000002</v>
      </c>
      <c r="BO58" s="501">
        <v>519.53584999999998</v>
      </c>
      <c r="BP58" s="501">
        <v>545.08159000000001</v>
      </c>
      <c r="BQ58" s="501"/>
      <c r="BR58" s="501">
        <v>3237.0292600000002</v>
      </c>
      <c r="BS58" s="501">
        <v>4767.31095</v>
      </c>
      <c r="BT58" s="501">
        <v>8004.3402099999994</v>
      </c>
      <c r="BU58" s="503" t="s">
        <v>644</v>
      </c>
      <c r="BV58" s="501">
        <v>0</v>
      </c>
      <c r="BW58" s="501">
        <v>2414.6079799999998</v>
      </c>
      <c r="BX58" s="501">
        <v>2414.6079799999998</v>
      </c>
      <c r="BY58" s="501"/>
      <c r="BZ58" s="501">
        <v>3237.0292600000002</v>
      </c>
      <c r="CA58" s="501">
        <v>4767.31095</v>
      </c>
      <c r="CB58" s="501">
        <v>8004.3402099999994</v>
      </c>
      <c r="CC58" s="498"/>
    </row>
    <row r="59" spans="1:81" s="24" customFormat="1" ht="9" customHeight="1">
      <c r="A59" s="503" t="s">
        <v>645</v>
      </c>
      <c r="B59" s="501">
        <v>306321.04767</v>
      </c>
      <c r="C59" s="501">
        <v>262988.16899999999</v>
      </c>
      <c r="D59" s="501">
        <v>569309.21666999999</v>
      </c>
      <c r="E59" s="501"/>
      <c r="F59" s="501">
        <v>11662.27721</v>
      </c>
      <c r="G59" s="501">
        <v>0</v>
      </c>
      <c r="H59" s="501">
        <v>11662.27721</v>
      </c>
      <c r="I59" s="501"/>
      <c r="J59" s="501">
        <v>457163.70919999998</v>
      </c>
      <c r="K59" s="501">
        <v>627719.33029999991</v>
      </c>
      <c r="L59" s="501">
        <v>1084883.0395</v>
      </c>
      <c r="M59" s="503" t="s">
        <v>645</v>
      </c>
      <c r="N59" s="501">
        <v>32349.181619999999</v>
      </c>
      <c r="O59" s="501">
        <v>23472.152269999999</v>
      </c>
      <c r="P59" s="501">
        <v>55821.333890000002</v>
      </c>
      <c r="Q59" s="501"/>
      <c r="R59" s="501">
        <v>22212.03931</v>
      </c>
      <c r="S59" s="501">
        <v>16529.73976</v>
      </c>
      <c r="T59" s="501">
        <v>38741.779069999997</v>
      </c>
      <c r="U59" s="501"/>
      <c r="V59" s="501">
        <v>217169.66665</v>
      </c>
      <c r="W59" s="501">
        <v>86092.260439999998</v>
      </c>
      <c r="X59" s="501">
        <v>303261.92708999995</v>
      </c>
      <c r="Y59" s="503" t="s">
        <v>645</v>
      </c>
      <c r="Z59" s="501">
        <v>6796.0004200000003</v>
      </c>
      <c r="AA59" s="501">
        <v>22104.174920000001</v>
      </c>
      <c r="AB59" s="501">
        <v>28900.175340000002</v>
      </c>
      <c r="AC59" s="501"/>
      <c r="AD59" s="501">
        <v>309171.16807000001</v>
      </c>
      <c r="AE59" s="501">
        <v>106963.18655</v>
      </c>
      <c r="AF59" s="501">
        <v>416134.35462</v>
      </c>
      <c r="AG59" s="501"/>
      <c r="AH59" s="501">
        <v>108047.81731</v>
      </c>
      <c r="AI59" s="501">
        <v>31735.131420000002</v>
      </c>
      <c r="AJ59" s="501">
        <v>139782.94873</v>
      </c>
      <c r="AK59" s="503" t="s">
        <v>645</v>
      </c>
      <c r="AL59" s="501">
        <v>11750.829220000001</v>
      </c>
      <c r="AM59" s="501">
        <v>6692.9139999999998</v>
      </c>
      <c r="AN59" s="501">
        <v>18443.74322</v>
      </c>
      <c r="AO59" s="501"/>
      <c r="AP59" s="501">
        <v>87697.825540000005</v>
      </c>
      <c r="AQ59" s="501">
        <v>52580.689140000002</v>
      </c>
      <c r="AR59" s="501">
        <v>140278.51467999999</v>
      </c>
      <c r="AS59" s="501"/>
      <c r="AT59" s="501">
        <v>30740.826929999999</v>
      </c>
      <c r="AU59" s="501">
        <v>0</v>
      </c>
      <c r="AV59" s="501">
        <v>30740.826929999999</v>
      </c>
      <c r="AW59" s="503" t="s">
        <v>645</v>
      </c>
      <c r="AX59" s="501">
        <v>27188.52478</v>
      </c>
      <c r="AY59" s="501">
        <v>26838.557290000001</v>
      </c>
      <c r="AZ59" s="501">
        <v>54027.082069999997</v>
      </c>
      <c r="BA59" s="501"/>
      <c r="BB59" s="501">
        <v>14315.54616</v>
      </c>
      <c r="BC59" s="501">
        <v>4783.2401900000004</v>
      </c>
      <c r="BD59" s="501">
        <v>19098.786350000002</v>
      </c>
      <c r="BE59" s="501"/>
      <c r="BF59" s="501">
        <v>531.98311000000001</v>
      </c>
      <c r="BG59" s="501">
        <v>1729.55755</v>
      </c>
      <c r="BH59" s="501">
        <v>2261.5406600000001</v>
      </c>
      <c r="BI59" s="503" t="s">
        <v>645</v>
      </c>
      <c r="BJ59" s="501">
        <v>808.98701000000005</v>
      </c>
      <c r="BK59" s="501">
        <v>2260.5887900000002</v>
      </c>
      <c r="BL59" s="501">
        <v>3069.5757999999996</v>
      </c>
      <c r="BM59" s="501"/>
      <c r="BN59" s="501">
        <v>3106.3391200000001</v>
      </c>
      <c r="BO59" s="501">
        <v>5512.20586</v>
      </c>
      <c r="BP59" s="501">
        <v>8618.5449800000006</v>
      </c>
      <c r="BQ59" s="501"/>
      <c r="BR59" s="501">
        <v>1647033.76933</v>
      </c>
      <c r="BS59" s="501">
        <v>1278001.89748</v>
      </c>
      <c r="BT59" s="501">
        <v>2925035.6668099998</v>
      </c>
      <c r="BU59" s="503" t="s">
        <v>645</v>
      </c>
      <c r="BV59" s="501">
        <v>457163.70919999998</v>
      </c>
      <c r="BW59" s="501">
        <v>634442.98357000004</v>
      </c>
      <c r="BX59" s="501">
        <v>1091606.6927700001</v>
      </c>
      <c r="BY59" s="501"/>
      <c r="BZ59" s="501">
        <v>1647033.76933</v>
      </c>
      <c r="CA59" s="501">
        <v>1284725.5507500002</v>
      </c>
      <c r="CB59" s="501">
        <v>2931759.32008</v>
      </c>
    </row>
    <row r="60" spans="1:81" s="24" customFormat="1" ht="9" customHeight="1">
      <c r="A60" s="503" t="s">
        <v>646</v>
      </c>
      <c r="B60" s="501">
        <v>22973.687030000001</v>
      </c>
      <c r="C60" s="501">
        <v>0</v>
      </c>
      <c r="D60" s="501">
        <v>22973.687030000001</v>
      </c>
      <c r="E60" s="501"/>
      <c r="F60" s="501">
        <v>824.54048999999998</v>
      </c>
      <c r="G60" s="501">
        <v>0</v>
      </c>
      <c r="H60" s="501">
        <v>824.54048999999998</v>
      </c>
      <c r="I60" s="501"/>
      <c r="J60" s="501">
        <v>102428.59735</v>
      </c>
      <c r="K60" s="501">
        <v>1467.86232</v>
      </c>
      <c r="L60" s="501">
        <v>103896.45967</v>
      </c>
      <c r="M60" s="503" t="s">
        <v>646</v>
      </c>
      <c r="N60" s="501">
        <v>2314.7835599999999</v>
      </c>
      <c r="O60" s="501">
        <v>824.62567000000001</v>
      </c>
      <c r="P60" s="501">
        <v>3139.4092300000002</v>
      </c>
      <c r="Q60" s="501"/>
      <c r="R60" s="501">
        <v>6523.4451500000005</v>
      </c>
      <c r="S60" s="501">
        <v>2113.5406600000001</v>
      </c>
      <c r="T60" s="501">
        <v>8636.9858100000001</v>
      </c>
      <c r="U60" s="501"/>
      <c r="V60" s="501">
        <v>32942.16891</v>
      </c>
      <c r="W60" s="501">
        <v>6990.6283600000006</v>
      </c>
      <c r="X60" s="501">
        <v>39932.797270000003</v>
      </c>
      <c r="Y60" s="503" t="s">
        <v>646</v>
      </c>
      <c r="Z60" s="501">
        <v>7691.6980899999999</v>
      </c>
      <c r="AA60" s="501">
        <v>0</v>
      </c>
      <c r="AB60" s="501">
        <v>7691.6980899999999</v>
      </c>
      <c r="AC60" s="501"/>
      <c r="AD60" s="501">
        <v>12303.522849999999</v>
      </c>
      <c r="AE60" s="501">
        <v>749.80901000000006</v>
      </c>
      <c r="AF60" s="501">
        <v>13053.33186</v>
      </c>
      <c r="AG60" s="501"/>
      <c r="AH60" s="501">
        <v>3849.9953599999999</v>
      </c>
      <c r="AI60" s="501">
        <v>326.87966999999998</v>
      </c>
      <c r="AJ60" s="501">
        <v>4176.8750300000002</v>
      </c>
      <c r="AK60" s="503" t="s">
        <v>646</v>
      </c>
      <c r="AL60" s="501">
        <v>920.80370999999991</v>
      </c>
      <c r="AM60" s="501">
        <v>0</v>
      </c>
      <c r="AN60" s="501">
        <v>920.80370999999991</v>
      </c>
      <c r="AO60" s="501"/>
      <c r="AP60" s="501">
        <v>1948.7688500000002</v>
      </c>
      <c r="AQ60" s="501">
        <v>1.4590000000000001E-2</v>
      </c>
      <c r="AR60" s="501">
        <v>1948.7834399999999</v>
      </c>
      <c r="AS60" s="501"/>
      <c r="AT60" s="501">
        <v>2008.1235099999999</v>
      </c>
      <c r="AU60" s="501">
        <v>0</v>
      </c>
      <c r="AV60" s="501">
        <v>2008.1235099999999</v>
      </c>
      <c r="AW60" s="503" t="s">
        <v>646</v>
      </c>
      <c r="AX60" s="501">
        <v>566.41995999999995</v>
      </c>
      <c r="AY60" s="501">
        <v>0</v>
      </c>
      <c r="AZ60" s="501">
        <v>566.41995999999995</v>
      </c>
      <c r="BA60" s="501"/>
      <c r="BB60" s="501">
        <v>255.20114999999998</v>
      </c>
      <c r="BC60" s="501">
        <v>0.46126999999999996</v>
      </c>
      <c r="BD60" s="501">
        <v>255.66242000000003</v>
      </c>
      <c r="BE60" s="501"/>
      <c r="BF60" s="501">
        <v>649.72444000000007</v>
      </c>
      <c r="BG60" s="501">
        <v>1.4836500000000001</v>
      </c>
      <c r="BH60" s="501">
        <v>651.20808999999997</v>
      </c>
      <c r="BI60" s="503" t="s">
        <v>646</v>
      </c>
      <c r="BJ60" s="501">
        <v>481.01911999999999</v>
      </c>
      <c r="BK60" s="501">
        <v>0.17170000000000002</v>
      </c>
      <c r="BL60" s="501">
        <v>481.19082000000003</v>
      </c>
      <c r="BM60" s="501"/>
      <c r="BN60" s="501">
        <v>251.44363000000001</v>
      </c>
      <c r="BO60" s="501">
        <v>17.84564</v>
      </c>
      <c r="BP60" s="501">
        <v>269.28927000000004</v>
      </c>
      <c r="BQ60" s="501"/>
      <c r="BR60" s="501">
        <v>198933.94316000002</v>
      </c>
      <c r="BS60" s="501">
        <v>12493.322540000003</v>
      </c>
      <c r="BT60" s="501">
        <v>211427.26570000002</v>
      </c>
      <c r="BU60" s="503" t="s">
        <v>646</v>
      </c>
      <c r="BV60" s="501">
        <v>102428.59735</v>
      </c>
      <c r="BW60" s="501">
        <v>1578.9990700000001</v>
      </c>
      <c r="BX60" s="501">
        <v>104007.59642</v>
      </c>
      <c r="BY60" s="501"/>
      <c r="BZ60" s="501">
        <v>198933.94316000002</v>
      </c>
      <c r="CA60" s="501">
        <v>12604.459290000003</v>
      </c>
      <c r="CB60" s="501">
        <v>211538.40245000002</v>
      </c>
    </row>
    <row r="61" spans="1:81" s="24" customFormat="1" ht="5.0999999999999996" customHeight="1">
      <c r="A61" s="503"/>
      <c r="B61" s="501"/>
      <c r="C61" s="501"/>
      <c r="D61" s="501"/>
      <c r="E61" s="501"/>
      <c r="F61" s="501"/>
      <c r="G61" s="501"/>
      <c r="H61" s="501"/>
      <c r="I61" s="501"/>
      <c r="J61" s="501"/>
      <c r="K61" s="501"/>
      <c r="L61" s="501"/>
      <c r="M61" s="503"/>
      <c r="N61" s="501"/>
      <c r="O61" s="501"/>
      <c r="P61" s="501"/>
      <c r="Q61" s="501"/>
      <c r="R61" s="501"/>
      <c r="S61" s="501"/>
      <c r="T61" s="501"/>
      <c r="U61" s="501"/>
      <c r="V61" s="501"/>
      <c r="W61" s="501"/>
      <c r="X61" s="501"/>
      <c r="Y61" s="503"/>
      <c r="Z61" s="501"/>
      <c r="AA61" s="501"/>
      <c r="AB61" s="501"/>
      <c r="AC61" s="501"/>
      <c r="AD61" s="501"/>
      <c r="AE61" s="501"/>
      <c r="AF61" s="501"/>
      <c r="AG61" s="501"/>
      <c r="AH61" s="501"/>
      <c r="AI61" s="501"/>
      <c r="AJ61" s="501"/>
      <c r="AK61" s="503"/>
      <c r="AL61" s="501"/>
      <c r="AM61" s="501"/>
      <c r="AN61" s="501"/>
      <c r="AO61" s="501"/>
      <c r="AP61" s="501"/>
      <c r="AQ61" s="501"/>
      <c r="AR61" s="501"/>
      <c r="AS61" s="501"/>
      <c r="AT61" s="501"/>
      <c r="AU61" s="501"/>
      <c r="AV61" s="501"/>
      <c r="AW61" s="503"/>
      <c r="AX61" s="501"/>
      <c r="AY61" s="501"/>
      <c r="AZ61" s="501"/>
      <c r="BA61" s="501"/>
      <c r="BB61" s="501"/>
      <c r="BC61" s="501"/>
      <c r="BD61" s="501"/>
      <c r="BE61" s="501"/>
      <c r="BF61" s="501"/>
      <c r="BG61" s="501"/>
      <c r="BH61" s="501"/>
      <c r="BI61" s="503"/>
      <c r="BJ61" s="501"/>
      <c r="BK61" s="501"/>
      <c r="BL61" s="501"/>
      <c r="BM61" s="501"/>
      <c r="BN61" s="501"/>
      <c r="BO61" s="501"/>
      <c r="BP61" s="501"/>
      <c r="BQ61" s="501"/>
      <c r="BR61" s="501"/>
      <c r="BS61" s="501"/>
      <c r="BT61" s="501"/>
      <c r="BU61" s="503"/>
      <c r="BV61" s="501"/>
      <c r="BW61" s="501"/>
      <c r="BX61" s="501"/>
      <c r="BY61" s="501"/>
      <c r="BZ61" s="501"/>
      <c r="CA61" s="501"/>
      <c r="CB61" s="501"/>
    </row>
    <row r="62" spans="1:81" s="24" customFormat="1" ht="8.1" customHeight="1">
      <c r="A62" s="496" t="s">
        <v>647</v>
      </c>
      <c r="B62" s="497">
        <v>572324.42714000004</v>
      </c>
      <c r="C62" s="497">
        <v>484915.74718000001</v>
      </c>
      <c r="D62" s="497">
        <v>1057240.17432</v>
      </c>
      <c r="E62" s="497"/>
      <c r="F62" s="497">
        <v>5028.32636</v>
      </c>
      <c r="G62" s="497">
        <v>2274.6253400000001</v>
      </c>
      <c r="H62" s="497">
        <v>7302.9517000000005</v>
      </c>
      <c r="I62" s="497"/>
      <c r="J62" s="497">
        <v>1732582.3002299999</v>
      </c>
      <c r="K62" s="497">
        <v>1215430.1782799999</v>
      </c>
      <c r="L62" s="497">
        <v>2948012.4785100003</v>
      </c>
      <c r="M62" s="496" t="s">
        <v>647</v>
      </c>
      <c r="N62" s="497">
        <v>-135065.81691999998</v>
      </c>
      <c r="O62" s="497">
        <v>-11297.84899</v>
      </c>
      <c r="P62" s="497">
        <v>-146363.66591000001</v>
      </c>
      <c r="Q62" s="497"/>
      <c r="R62" s="497">
        <v>22619.783289999999</v>
      </c>
      <c r="S62" s="497">
        <v>94613.476849999992</v>
      </c>
      <c r="T62" s="497">
        <v>117233.26014</v>
      </c>
      <c r="U62" s="497"/>
      <c r="V62" s="497">
        <v>154501.90686000002</v>
      </c>
      <c r="W62" s="497">
        <v>118088.12053</v>
      </c>
      <c r="X62" s="497">
        <v>272590.02739</v>
      </c>
      <c r="Y62" s="496" t="s">
        <v>647</v>
      </c>
      <c r="Z62" s="497">
        <v>98861.089930000002</v>
      </c>
      <c r="AA62" s="497">
        <v>125933.75682</v>
      </c>
      <c r="AB62" s="497">
        <v>224794.84675</v>
      </c>
      <c r="AC62" s="497"/>
      <c r="AD62" s="497">
        <v>182624.59453999999</v>
      </c>
      <c r="AE62" s="497">
        <v>197664.65341</v>
      </c>
      <c r="AF62" s="497">
        <v>380289.24794999999</v>
      </c>
      <c r="AG62" s="497"/>
      <c r="AH62" s="497">
        <v>236082.40119999999</v>
      </c>
      <c r="AI62" s="497">
        <v>-56637.658360000001</v>
      </c>
      <c r="AJ62" s="497">
        <v>179444.74283999999</v>
      </c>
      <c r="AK62" s="496" t="s">
        <v>647</v>
      </c>
      <c r="AL62" s="497">
        <v>-7922.8013300000002</v>
      </c>
      <c r="AM62" s="497">
        <v>25492.011690000003</v>
      </c>
      <c r="AN62" s="497">
        <v>17569.210360000001</v>
      </c>
      <c r="AO62" s="497"/>
      <c r="AP62" s="497">
        <v>66470.767859999993</v>
      </c>
      <c r="AQ62" s="497">
        <v>-53367.005299999997</v>
      </c>
      <c r="AR62" s="497">
        <v>13103.762560000001</v>
      </c>
      <c r="AS62" s="497"/>
      <c r="AT62" s="497">
        <v>-56494.337619999998</v>
      </c>
      <c r="AU62" s="497">
        <v>204067.84950000001</v>
      </c>
      <c r="AV62" s="497">
        <v>147573.51188000001</v>
      </c>
      <c r="AW62" s="496" t="s">
        <v>647</v>
      </c>
      <c r="AX62" s="497">
        <v>-8667.49424</v>
      </c>
      <c r="AY62" s="497">
        <v>-26648.489980000002</v>
      </c>
      <c r="AZ62" s="497">
        <v>-35315.984219999998</v>
      </c>
      <c r="BA62" s="497"/>
      <c r="BB62" s="497">
        <v>15932.005570000001</v>
      </c>
      <c r="BC62" s="497">
        <v>-3523.6707900000001</v>
      </c>
      <c r="BD62" s="497">
        <v>12408.334779999999</v>
      </c>
      <c r="BE62" s="497"/>
      <c r="BF62" s="497">
        <v>6637.6063199999999</v>
      </c>
      <c r="BG62" s="497">
        <v>12524.640359999999</v>
      </c>
      <c r="BH62" s="497">
        <v>19162.24668</v>
      </c>
      <c r="BI62" s="496" t="s">
        <v>647</v>
      </c>
      <c r="BJ62" s="497">
        <v>2733.9070000000002</v>
      </c>
      <c r="BK62" s="497">
        <v>14010.924519999999</v>
      </c>
      <c r="BL62" s="497">
        <v>16744.83152</v>
      </c>
      <c r="BM62" s="497"/>
      <c r="BN62" s="497">
        <v>-58596.323240000005</v>
      </c>
      <c r="BO62" s="497">
        <v>70786.099879999994</v>
      </c>
      <c r="BP62" s="497">
        <v>12189.77664</v>
      </c>
      <c r="BQ62" s="497"/>
      <c r="BR62" s="497">
        <v>2829652.34295</v>
      </c>
      <c r="BS62" s="497">
        <v>2414327.4109399999</v>
      </c>
      <c r="BT62" s="497">
        <v>5243979.7538899994</v>
      </c>
      <c r="BU62" s="496" t="s">
        <v>647</v>
      </c>
      <c r="BV62" s="497">
        <v>1732582.3002299999</v>
      </c>
      <c r="BW62" s="497">
        <v>1219678.3192499999</v>
      </c>
      <c r="BX62" s="497">
        <v>2952260.6194799999</v>
      </c>
      <c r="BY62" s="497"/>
      <c r="BZ62" s="497">
        <v>2829652.34295</v>
      </c>
      <c r="CA62" s="497">
        <v>2418575.5519099999</v>
      </c>
      <c r="CB62" s="497">
        <v>5248227.8948599994</v>
      </c>
    </row>
    <row r="63" spans="1:81" s="18" customFormat="1" ht="5.0999999999999996" customHeight="1">
      <c r="A63" s="503"/>
      <c r="B63" s="505"/>
      <c r="C63" s="505"/>
      <c r="D63" s="505"/>
      <c r="E63" s="505"/>
      <c r="F63" s="505"/>
      <c r="G63" s="505"/>
      <c r="H63" s="505"/>
      <c r="I63" s="505"/>
      <c r="J63" s="505"/>
      <c r="K63" s="505"/>
      <c r="L63" s="505"/>
      <c r="M63" s="503"/>
      <c r="N63" s="505"/>
      <c r="O63" s="505"/>
      <c r="P63" s="505"/>
      <c r="Q63" s="505"/>
      <c r="R63" s="505"/>
      <c r="S63" s="505"/>
      <c r="T63" s="505"/>
      <c r="U63" s="505"/>
      <c r="V63" s="505"/>
      <c r="W63" s="505"/>
      <c r="X63" s="505"/>
      <c r="Y63" s="503"/>
      <c r="Z63" s="505"/>
      <c r="AA63" s="505"/>
      <c r="AB63" s="505"/>
      <c r="AC63" s="505"/>
      <c r="AD63" s="505"/>
      <c r="AE63" s="505"/>
      <c r="AF63" s="505"/>
      <c r="AG63" s="505"/>
      <c r="AH63" s="505"/>
      <c r="AI63" s="505"/>
      <c r="AJ63" s="505"/>
      <c r="AK63" s="503"/>
      <c r="AL63" s="505"/>
      <c r="AM63" s="505"/>
      <c r="AN63" s="505"/>
      <c r="AO63" s="505"/>
      <c r="AP63" s="505"/>
      <c r="AQ63" s="505"/>
      <c r="AR63" s="505"/>
      <c r="AS63" s="505"/>
      <c r="AT63" s="505"/>
      <c r="AU63" s="505"/>
      <c r="AV63" s="505"/>
      <c r="AW63" s="503"/>
      <c r="AX63" s="505"/>
      <c r="AY63" s="505"/>
      <c r="AZ63" s="505"/>
      <c r="BA63" s="505"/>
      <c r="BB63" s="505"/>
      <c r="BC63" s="505"/>
      <c r="BD63" s="505"/>
      <c r="BE63" s="505"/>
      <c r="BF63" s="505"/>
      <c r="BG63" s="505"/>
      <c r="BH63" s="505"/>
      <c r="BI63" s="503"/>
      <c r="BJ63" s="505"/>
      <c r="BK63" s="505"/>
      <c r="BL63" s="505"/>
      <c r="BM63" s="505"/>
      <c r="BN63" s="505"/>
      <c r="BO63" s="505"/>
      <c r="BP63" s="505"/>
      <c r="BQ63" s="505"/>
      <c r="BR63" s="505"/>
      <c r="BS63" s="505"/>
      <c r="BT63" s="505"/>
      <c r="BU63" s="503"/>
      <c r="BV63" s="505"/>
      <c r="BW63" s="505"/>
      <c r="BX63" s="505"/>
      <c r="BY63" s="505"/>
      <c r="BZ63" s="505"/>
      <c r="CA63" s="505"/>
      <c r="CB63" s="505"/>
    </row>
    <row r="64" spans="1:81" s="24" customFormat="1" ht="8.1" customHeight="1">
      <c r="A64" s="496" t="s">
        <v>648</v>
      </c>
      <c r="B64" s="497">
        <v>183251.33796999999</v>
      </c>
      <c r="C64" s="497">
        <v>45843.284670000001</v>
      </c>
      <c r="D64" s="497">
        <v>229094.62263999999</v>
      </c>
      <c r="E64" s="497"/>
      <c r="F64" s="497">
        <v>4944.3627200000001</v>
      </c>
      <c r="G64" s="497">
        <v>-9.6478400000000004</v>
      </c>
      <c r="H64" s="497">
        <v>4934.7148799999995</v>
      </c>
      <c r="I64" s="497"/>
      <c r="J64" s="497">
        <v>222495.04606999998</v>
      </c>
      <c r="K64" s="497">
        <v>-1934.3173399999998</v>
      </c>
      <c r="L64" s="497">
        <v>220560.72873</v>
      </c>
      <c r="M64" s="496" t="s">
        <v>648</v>
      </c>
      <c r="N64" s="497">
        <v>17686.982929999998</v>
      </c>
      <c r="O64" s="497">
        <v>1649.5887399999999</v>
      </c>
      <c r="P64" s="497">
        <v>19336.571670000001</v>
      </c>
      <c r="Q64" s="497"/>
      <c r="R64" s="497">
        <v>16796.327120000002</v>
      </c>
      <c r="S64" s="497">
        <v>395.38221000000004</v>
      </c>
      <c r="T64" s="497">
        <v>17191.709329999998</v>
      </c>
      <c r="U64" s="497"/>
      <c r="V64" s="497">
        <v>244511.98884000001</v>
      </c>
      <c r="W64" s="497">
        <v>-31834.857379999998</v>
      </c>
      <c r="X64" s="497">
        <v>212677.13146</v>
      </c>
      <c r="Y64" s="496" t="s">
        <v>648</v>
      </c>
      <c r="Z64" s="497">
        <v>876.88360999999998</v>
      </c>
      <c r="AA64" s="497">
        <v>524.5091900000001</v>
      </c>
      <c r="AB64" s="497">
        <v>1401.3928000000001</v>
      </c>
      <c r="AC64" s="497"/>
      <c r="AD64" s="497">
        <v>123440.79299</v>
      </c>
      <c r="AE64" s="497">
        <v>1846.59383</v>
      </c>
      <c r="AF64" s="497">
        <v>125287.38682</v>
      </c>
      <c r="AG64" s="497"/>
      <c r="AH64" s="497">
        <v>24279.278149999998</v>
      </c>
      <c r="AI64" s="497">
        <v>0</v>
      </c>
      <c r="AJ64" s="497">
        <v>24279.278149999998</v>
      </c>
      <c r="AK64" s="496" t="s">
        <v>648</v>
      </c>
      <c r="AL64" s="497">
        <v>2460.02513</v>
      </c>
      <c r="AM64" s="497">
        <v>1465.97937</v>
      </c>
      <c r="AN64" s="497">
        <v>3926.0045</v>
      </c>
      <c r="AO64" s="497"/>
      <c r="AP64" s="497">
        <v>18137.591399999998</v>
      </c>
      <c r="AQ64" s="497">
        <v>0.42969999999999997</v>
      </c>
      <c r="AR64" s="497">
        <v>18138.021100000002</v>
      </c>
      <c r="AS64" s="497"/>
      <c r="AT64" s="497">
        <v>5283.9179599999998</v>
      </c>
      <c r="AU64" s="497">
        <v>0</v>
      </c>
      <c r="AV64" s="497">
        <v>5283.9179599999998</v>
      </c>
      <c r="AW64" s="496" t="s">
        <v>648</v>
      </c>
      <c r="AX64" s="497">
        <v>10827.47968</v>
      </c>
      <c r="AY64" s="497">
        <v>0</v>
      </c>
      <c r="AZ64" s="497">
        <v>10827.47968</v>
      </c>
      <c r="BA64" s="497"/>
      <c r="BB64" s="497">
        <v>7672.3700899999994</v>
      </c>
      <c r="BC64" s="497">
        <v>-45.117580000000004</v>
      </c>
      <c r="BD64" s="497">
        <v>7627.2525099999993</v>
      </c>
      <c r="BE64" s="497"/>
      <c r="BF64" s="497">
        <v>-372.14857000000001</v>
      </c>
      <c r="BG64" s="497">
        <v>187.15208999999999</v>
      </c>
      <c r="BH64" s="497">
        <v>-184.99648000000002</v>
      </c>
      <c r="BI64" s="496" t="s">
        <v>648</v>
      </c>
      <c r="BJ64" s="497">
        <v>646.75533999999993</v>
      </c>
      <c r="BK64" s="497">
        <v>344.46747000000005</v>
      </c>
      <c r="BL64" s="497">
        <v>991.22281000000009</v>
      </c>
      <c r="BM64" s="497"/>
      <c r="BN64" s="497">
        <v>4822.3732900000005</v>
      </c>
      <c r="BO64" s="497">
        <v>441.23316000000005</v>
      </c>
      <c r="BP64" s="497">
        <v>5263.6064500000002</v>
      </c>
      <c r="BQ64" s="497"/>
      <c r="BR64" s="497">
        <v>887761.36472000007</v>
      </c>
      <c r="BS64" s="497">
        <v>18874.680290000011</v>
      </c>
      <c r="BT64" s="497">
        <v>906636.04501</v>
      </c>
      <c r="BU64" s="496" t="s">
        <v>648</v>
      </c>
      <c r="BV64" s="497">
        <v>222495.04606999998</v>
      </c>
      <c r="BW64" s="497">
        <v>-274.13251000000002</v>
      </c>
      <c r="BX64" s="497">
        <v>222220.91356000002</v>
      </c>
      <c r="BY64" s="497"/>
      <c r="BZ64" s="497">
        <v>887761.36471999995</v>
      </c>
      <c r="CA64" s="497">
        <v>20534.865120000013</v>
      </c>
      <c r="CB64" s="497">
        <v>908296.22984000004</v>
      </c>
    </row>
    <row r="65" spans="1:81" s="18" customFormat="1" ht="9" customHeight="1">
      <c r="A65" s="503" t="s">
        <v>649</v>
      </c>
      <c r="B65" s="501">
        <v>-8147.3845000000001</v>
      </c>
      <c r="C65" s="501">
        <v>6184.9668300000003</v>
      </c>
      <c r="D65" s="501">
        <v>-1962.4176699999998</v>
      </c>
      <c r="E65" s="501"/>
      <c r="F65" s="501">
        <v>114.12781</v>
      </c>
      <c r="G65" s="501">
        <v>-18.656580000000002</v>
      </c>
      <c r="H65" s="501">
        <v>95.471229999999991</v>
      </c>
      <c r="I65" s="501"/>
      <c r="J65" s="501">
        <v>-6331.4044400000002</v>
      </c>
      <c r="K65" s="501">
        <v>-17023.478749999998</v>
      </c>
      <c r="L65" s="501">
        <v>-23354.88319</v>
      </c>
      <c r="M65" s="503" t="s">
        <v>649</v>
      </c>
      <c r="N65" s="501">
        <v>2503.13042</v>
      </c>
      <c r="O65" s="501">
        <v>1702.11274</v>
      </c>
      <c r="P65" s="501">
        <v>4205.24316</v>
      </c>
      <c r="Q65" s="501"/>
      <c r="R65" s="501">
        <v>-4711.3540400000002</v>
      </c>
      <c r="S65" s="501">
        <v>91.134419999999992</v>
      </c>
      <c r="T65" s="501">
        <v>-4620.2196199999998</v>
      </c>
      <c r="U65" s="501"/>
      <c r="V65" s="501">
        <v>-27823.658820000001</v>
      </c>
      <c r="W65" s="501">
        <v>-32820.945520000001</v>
      </c>
      <c r="X65" s="501">
        <v>-60644.604340000005</v>
      </c>
      <c r="Y65" s="503" t="s">
        <v>649</v>
      </c>
      <c r="Z65" s="501">
        <v>-75.011529999999993</v>
      </c>
      <c r="AA65" s="501">
        <v>524.5091900000001</v>
      </c>
      <c r="AB65" s="501">
        <v>449.49766000000005</v>
      </c>
      <c r="AC65" s="501"/>
      <c r="AD65" s="501">
        <v>429.92500999999999</v>
      </c>
      <c r="AE65" s="501">
        <v>1169.05828</v>
      </c>
      <c r="AF65" s="501">
        <v>1598.9832900000001</v>
      </c>
      <c r="AG65" s="501"/>
      <c r="AH65" s="501">
        <v>0</v>
      </c>
      <c r="AI65" s="501">
        <v>0</v>
      </c>
      <c r="AJ65" s="501">
        <v>0</v>
      </c>
      <c r="AK65" s="503" t="s">
        <v>649</v>
      </c>
      <c r="AL65" s="501">
        <v>-129.43316000000002</v>
      </c>
      <c r="AM65" s="501">
        <v>1451.69209</v>
      </c>
      <c r="AN65" s="501">
        <v>1322.25893</v>
      </c>
      <c r="AO65" s="501"/>
      <c r="AP65" s="501">
        <v>169.76944</v>
      </c>
      <c r="AQ65" s="501">
        <v>0</v>
      </c>
      <c r="AR65" s="501">
        <v>169.76944</v>
      </c>
      <c r="AS65" s="501"/>
      <c r="AT65" s="501">
        <v>-1989.3136299999999</v>
      </c>
      <c r="AU65" s="501">
        <v>0</v>
      </c>
      <c r="AV65" s="501">
        <v>-1989.3136299999999</v>
      </c>
      <c r="AW65" s="503" t="s">
        <v>649</v>
      </c>
      <c r="AX65" s="501">
        <v>0</v>
      </c>
      <c r="AY65" s="501">
        <v>0</v>
      </c>
      <c r="AZ65" s="501">
        <v>0</v>
      </c>
      <c r="BA65" s="501"/>
      <c r="BB65" s="501">
        <v>21.228420000000003</v>
      </c>
      <c r="BC65" s="501">
        <v>-45.117580000000004</v>
      </c>
      <c r="BD65" s="501">
        <v>-23.88916</v>
      </c>
      <c r="BE65" s="501"/>
      <c r="BF65" s="501">
        <v>-520.45455000000004</v>
      </c>
      <c r="BG65" s="501">
        <v>249.50417999999999</v>
      </c>
      <c r="BH65" s="501">
        <v>-270.95037000000002</v>
      </c>
      <c r="BI65" s="503" t="s">
        <v>649</v>
      </c>
      <c r="BJ65" s="501">
        <v>-224.44996</v>
      </c>
      <c r="BK65" s="501">
        <v>344.26613000000003</v>
      </c>
      <c r="BL65" s="501">
        <v>119.81617</v>
      </c>
      <c r="BM65" s="501"/>
      <c r="BN65" s="501">
        <v>0</v>
      </c>
      <c r="BO65" s="501">
        <v>67.096860000000007</v>
      </c>
      <c r="BP65" s="501">
        <v>67.096860000000007</v>
      </c>
      <c r="BQ65" s="501"/>
      <c r="BR65" s="501">
        <v>-46714.283530000008</v>
      </c>
      <c r="BS65" s="501">
        <v>-38123.857709999997</v>
      </c>
      <c r="BT65" s="501">
        <v>-84838.141240000012</v>
      </c>
      <c r="BU65" s="503" t="s">
        <v>649</v>
      </c>
      <c r="BV65" s="501">
        <v>-6331.4044400000002</v>
      </c>
      <c r="BW65" s="501">
        <v>-17023.478749999998</v>
      </c>
      <c r="BX65" s="501">
        <v>-23354.88319</v>
      </c>
      <c r="BY65" s="501"/>
      <c r="BZ65" s="501">
        <v>-46714.283530000008</v>
      </c>
      <c r="CA65" s="501">
        <v>-38123.857709999997</v>
      </c>
      <c r="CB65" s="501">
        <v>-84838.141240000012</v>
      </c>
    </row>
    <row r="66" spans="1:81" s="24" customFormat="1" ht="9" customHeight="1">
      <c r="A66" s="503" t="s">
        <v>650</v>
      </c>
      <c r="B66" s="501">
        <v>0</v>
      </c>
      <c r="C66" s="501">
        <v>0</v>
      </c>
      <c r="D66" s="501">
        <v>0</v>
      </c>
      <c r="E66" s="501"/>
      <c r="F66" s="501">
        <v>0</v>
      </c>
      <c r="G66" s="501">
        <v>0</v>
      </c>
      <c r="H66" s="501">
        <v>0</v>
      </c>
      <c r="I66" s="501"/>
      <c r="J66" s="501">
        <v>3676.50225</v>
      </c>
      <c r="K66" s="501">
        <v>6879.8779199999999</v>
      </c>
      <c r="L66" s="501">
        <v>10556.38017</v>
      </c>
      <c r="M66" s="503" t="s">
        <v>650</v>
      </c>
      <c r="N66" s="501">
        <v>0</v>
      </c>
      <c r="O66" s="501">
        <v>0</v>
      </c>
      <c r="P66" s="501">
        <v>0</v>
      </c>
      <c r="Q66" s="501"/>
      <c r="R66" s="501">
        <v>0</v>
      </c>
      <c r="S66" s="501">
        <v>0</v>
      </c>
      <c r="T66" s="501">
        <v>0</v>
      </c>
      <c r="U66" s="501"/>
      <c r="V66" s="501">
        <v>232315.41340000002</v>
      </c>
      <c r="W66" s="501">
        <v>0</v>
      </c>
      <c r="X66" s="501">
        <v>232315.41340000002</v>
      </c>
      <c r="Y66" s="503" t="s">
        <v>650</v>
      </c>
      <c r="Z66" s="501">
        <v>0</v>
      </c>
      <c r="AA66" s="501">
        <v>0</v>
      </c>
      <c r="AB66" s="501">
        <v>0</v>
      </c>
      <c r="AC66" s="501"/>
      <c r="AD66" s="501">
        <v>0</v>
      </c>
      <c r="AE66" s="501">
        <v>385.39947000000001</v>
      </c>
      <c r="AF66" s="501">
        <v>385.39947000000001</v>
      </c>
      <c r="AG66" s="501"/>
      <c r="AH66" s="501">
        <v>0</v>
      </c>
      <c r="AI66" s="501">
        <v>0</v>
      </c>
      <c r="AJ66" s="501">
        <v>0</v>
      </c>
      <c r="AK66" s="503" t="s">
        <v>650</v>
      </c>
      <c r="AL66" s="501">
        <v>0</v>
      </c>
      <c r="AM66" s="501">
        <v>0</v>
      </c>
      <c r="AN66" s="501">
        <v>0</v>
      </c>
      <c r="AO66" s="501"/>
      <c r="AP66" s="501">
        <v>0</v>
      </c>
      <c r="AQ66" s="501">
        <v>0</v>
      </c>
      <c r="AR66" s="501">
        <v>0</v>
      </c>
      <c r="AS66" s="501"/>
      <c r="AT66" s="501">
        <v>0</v>
      </c>
      <c r="AU66" s="501">
        <v>0</v>
      </c>
      <c r="AV66" s="501">
        <v>0</v>
      </c>
      <c r="AW66" s="503" t="s">
        <v>650</v>
      </c>
      <c r="AX66" s="501">
        <v>0</v>
      </c>
      <c r="AY66" s="501">
        <v>0</v>
      </c>
      <c r="AZ66" s="501">
        <v>0</v>
      </c>
      <c r="BA66" s="501"/>
      <c r="BB66" s="501">
        <v>0</v>
      </c>
      <c r="BC66" s="501">
        <v>0</v>
      </c>
      <c r="BD66" s="501">
        <v>0</v>
      </c>
      <c r="BE66" s="501"/>
      <c r="BF66" s="501">
        <v>0</v>
      </c>
      <c r="BG66" s="501">
        <v>0</v>
      </c>
      <c r="BH66" s="501">
        <v>0</v>
      </c>
      <c r="BI66" s="503" t="s">
        <v>650</v>
      </c>
      <c r="BJ66" s="501">
        <v>0</v>
      </c>
      <c r="BK66" s="501">
        <v>0</v>
      </c>
      <c r="BL66" s="501">
        <v>0</v>
      </c>
      <c r="BM66" s="501"/>
      <c r="BN66" s="501">
        <v>0</v>
      </c>
      <c r="BO66" s="501">
        <v>0</v>
      </c>
      <c r="BP66" s="501">
        <v>0</v>
      </c>
      <c r="BQ66" s="501"/>
      <c r="BR66" s="501">
        <v>235991.91565000001</v>
      </c>
      <c r="BS66" s="501">
        <v>7265.2773900000002</v>
      </c>
      <c r="BT66" s="501">
        <v>243257.19304000001</v>
      </c>
      <c r="BU66" s="503" t="s">
        <v>650</v>
      </c>
      <c r="BV66" s="501">
        <v>3676.50225</v>
      </c>
      <c r="BW66" s="501">
        <v>6879.8779199999999</v>
      </c>
      <c r="BX66" s="501">
        <v>10556.38017</v>
      </c>
      <c r="BY66" s="501"/>
      <c r="BZ66" s="501">
        <v>235991.91565000001</v>
      </c>
      <c r="CA66" s="501">
        <v>7265.2773900000002</v>
      </c>
      <c r="CB66" s="501">
        <v>243257.19304000001</v>
      </c>
      <c r="CC66" s="498"/>
    </row>
    <row r="67" spans="1:81" s="24" customFormat="1" ht="9" customHeight="1">
      <c r="A67" s="503" t="s">
        <v>651</v>
      </c>
      <c r="B67" s="501">
        <v>5532.1188600000005</v>
      </c>
      <c r="C67" s="501">
        <v>15535.849390000001</v>
      </c>
      <c r="D67" s="501">
        <v>21067.968250000002</v>
      </c>
      <c r="E67" s="501"/>
      <c r="F67" s="501">
        <v>163.47686999999999</v>
      </c>
      <c r="G67" s="501">
        <v>0</v>
      </c>
      <c r="H67" s="501">
        <v>163.47686999999999</v>
      </c>
      <c r="I67" s="501"/>
      <c r="J67" s="501">
        <v>-63.995350000000002</v>
      </c>
      <c r="K67" s="501">
        <v>637.83276000000001</v>
      </c>
      <c r="L67" s="501">
        <v>573.83740999999998</v>
      </c>
      <c r="M67" s="503" t="s">
        <v>651</v>
      </c>
      <c r="N67" s="501">
        <v>5997.7845700000007</v>
      </c>
      <c r="O67" s="501">
        <v>-90.066009999999991</v>
      </c>
      <c r="P67" s="501">
        <v>5907.7185600000003</v>
      </c>
      <c r="Q67" s="501"/>
      <c r="R67" s="501">
        <v>279.40297999999996</v>
      </c>
      <c r="S67" s="501">
        <v>304.24778999999995</v>
      </c>
      <c r="T67" s="501">
        <v>583.65076999999997</v>
      </c>
      <c r="U67" s="501"/>
      <c r="V67" s="501">
        <v>1913.1558300000002</v>
      </c>
      <c r="W67" s="501">
        <v>673.25533999999993</v>
      </c>
      <c r="X67" s="501">
        <v>2586.4111699999999</v>
      </c>
      <c r="Y67" s="503" t="s">
        <v>651</v>
      </c>
      <c r="Z67" s="501">
        <v>-1165.43182</v>
      </c>
      <c r="AA67" s="501">
        <v>0</v>
      </c>
      <c r="AB67" s="501">
        <v>-1165.43182</v>
      </c>
      <c r="AC67" s="501"/>
      <c r="AD67" s="501">
        <v>2759.2740400000002</v>
      </c>
      <c r="AE67" s="501">
        <v>124.05642</v>
      </c>
      <c r="AF67" s="501">
        <v>2883.3304600000001</v>
      </c>
      <c r="AG67" s="501"/>
      <c r="AH67" s="501">
        <v>0</v>
      </c>
      <c r="AI67" s="501">
        <v>0</v>
      </c>
      <c r="AJ67" s="501">
        <v>0</v>
      </c>
      <c r="AK67" s="503" t="s">
        <v>651</v>
      </c>
      <c r="AL67" s="501">
        <v>367.92266999999998</v>
      </c>
      <c r="AM67" s="501">
        <v>6.30572</v>
      </c>
      <c r="AN67" s="501">
        <v>374.22838999999999</v>
      </c>
      <c r="AO67" s="501"/>
      <c r="AP67" s="501">
        <v>2009.4036899999999</v>
      </c>
      <c r="AQ67" s="501">
        <v>0.42969999999999997</v>
      </c>
      <c r="AR67" s="501">
        <v>2009.83339</v>
      </c>
      <c r="AS67" s="501"/>
      <c r="AT67" s="501">
        <v>-398.71550000000002</v>
      </c>
      <c r="AU67" s="501">
        <v>0</v>
      </c>
      <c r="AV67" s="501">
        <v>-398.71550000000002</v>
      </c>
      <c r="AW67" s="503" t="s">
        <v>651</v>
      </c>
      <c r="AX67" s="501">
        <v>1364.6338999999998</v>
      </c>
      <c r="AY67" s="501">
        <v>0</v>
      </c>
      <c r="AZ67" s="501">
        <v>1364.6338999999998</v>
      </c>
      <c r="BA67" s="501"/>
      <c r="BB67" s="501">
        <v>837.73298999999997</v>
      </c>
      <c r="BC67" s="501">
        <v>0</v>
      </c>
      <c r="BD67" s="501">
        <v>837.73298999999997</v>
      </c>
      <c r="BE67" s="501"/>
      <c r="BF67" s="501">
        <v>0</v>
      </c>
      <c r="BG67" s="501">
        <v>0</v>
      </c>
      <c r="BH67" s="501">
        <v>0</v>
      </c>
      <c r="BI67" s="503" t="s">
        <v>651</v>
      </c>
      <c r="BJ67" s="501">
        <v>9.7156500000000001</v>
      </c>
      <c r="BK67" s="501">
        <v>0.20133999999999999</v>
      </c>
      <c r="BL67" s="501">
        <v>9.9169900000000002</v>
      </c>
      <c r="BM67" s="501"/>
      <c r="BN67" s="501">
        <v>0</v>
      </c>
      <c r="BO67" s="501">
        <v>369.14623</v>
      </c>
      <c r="BP67" s="501">
        <v>369.14623</v>
      </c>
      <c r="BQ67" s="501"/>
      <c r="BR67" s="501">
        <v>19606.479380000004</v>
      </c>
      <c r="BS67" s="501">
        <v>17561.258679999999</v>
      </c>
      <c r="BT67" s="501">
        <v>37167.738059999996</v>
      </c>
      <c r="BU67" s="503" t="s">
        <v>651</v>
      </c>
      <c r="BV67" s="501">
        <v>-63.995350000000002</v>
      </c>
      <c r="BW67" s="501">
        <v>637.83276000000001</v>
      </c>
      <c r="BX67" s="501">
        <v>573.83740999999998</v>
      </c>
      <c r="BY67" s="501"/>
      <c r="BZ67" s="501">
        <v>19606.479380000004</v>
      </c>
      <c r="CA67" s="501">
        <v>17561.258679999999</v>
      </c>
      <c r="CB67" s="501">
        <v>37167.738059999996</v>
      </c>
      <c r="CC67" s="498"/>
    </row>
    <row r="68" spans="1:81" s="24" customFormat="1" ht="9" customHeight="1">
      <c r="A68" s="503" t="s">
        <v>652</v>
      </c>
      <c r="B68" s="501">
        <v>12133.06603</v>
      </c>
      <c r="C68" s="501">
        <v>0</v>
      </c>
      <c r="D68" s="501">
        <v>12133.06603</v>
      </c>
      <c r="E68" s="501"/>
      <c r="F68" s="501">
        <v>1233.24018</v>
      </c>
      <c r="G68" s="501">
        <v>0</v>
      </c>
      <c r="H68" s="501">
        <v>1233.24018</v>
      </c>
      <c r="I68" s="501"/>
      <c r="J68" s="501">
        <v>3167.8148200000001</v>
      </c>
      <c r="K68" s="501">
        <v>0</v>
      </c>
      <c r="L68" s="501">
        <v>3167.8148200000001</v>
      </c>
      <c r="M68" s="503" t="s">
        <v>652</v>
      </c>
      <c r="N68" s="501">
        <v>1803.0876800000001</v>
      </c>
      <c r="O68" s="501">
        <v>0</v>
      </c>
      <c r="P68" s="501">
        <v>1803.0876800000001</v>
      </c>
      <c r="Q68" s="501"/>
      <c r="R68" s="501">
        <v>1767.2518</v>
      </c>
      <c r="S68" s="501">
        <v>0</v>
      </c>
      <c r="T68" s="501">
        <v>1767.2518</v>
      </c>
      <c r="U68" s="501"/>
      <c r="V68" s="501">
        <v>6482.5821900000001</v>
      </c>
      <c r="W68" s="501">
        <v>0</v>
      </c>
      <c r="X68" s="501">
        <v>6482.5821900000001</v>
      </c>
      <c r="Y68" s="503" t="s">
        <v>652</v>
      </c>
      <c r="Z68" s="501">
        <v>0</v>
      </c>
      <c r="AA68" s="501">
        <v>0</v>
      </c>
      <c r="AB68" s="501">
        <v>0</v>
      </c>
      <c r="AC68" s="501"/>
      <c r="AD68" s="501">
        <v>1589.7935500000001</v>
      </c>
      <c r="AE68" s="501">
        <v>0</v>
      </c>
      <c r="AF68" s="501">
        <v>1589.7935500000001</v>
      </c>
      <c r="AG68" s="501"/>
      <c r="AH68" s="501">
        <v>4.7603</v>
      </c>
      <c r="AI68" s="501">
        <v>0</v>
      </c>
      <c r="AJ68" s="501">
        <v>4.7603</v>
      </c>
      <c r="AK68" s="503" t="s">
        <v>652</v>
      </c>
      <c r="AL68" s="501">
        <v>590.12480000000005</v>
      </c>
      <c r="AM68" s="501">
        <v>0</v>
      </c>
      <c r="AN68" s="501">
        <v>590.12480000000005</v>
      </c>
      <c r="AO68" s="501"/>
      <c r="AP68" s="501">
        <v>0</v>
      </c>
      <c r="AQ68" s="501">
        <v>0</v>
      </c>
      <c r="AR68" s="501">
        <v>0</v>
      </c>
      <c r="AS68" s="501"/>
      <c r="AT68" s="501">
        <v>2440.8005300000004</v>
      </c>
      <c r="AU68" s="501">
        <v>0</v>
      </c>
      <c r="AV68" s="501">
        <v>2440.8005300000004</v>
      </c>
      <c r="AW68" s="503" t="s">
        <v>652</v>
      </c>
      <c r="AX68" s="501">
        <v>0</v>
      </c>
      <c r="AY68" s="501">
        <v>0</v>
      </c>
      <c r="AZ68" s="501">
        <v>0</v>
      </c>
      <c r="BA68" s="501"/>
      <c r="BB68" s="501">
        <v>0</v>
      </c>
      <c r="BC68" s="501">
        <v>0</v>
      </c>
      <c r="BD68" s="501">
        <v>0</v>
      </c>
      <c r="BE68" s="501"/>
      <c r="BF68" s="501">
        <v>0</v>
      </c>
      <c r="BG68" s="501">
        <v>0</v>
      </c>
      <c r="BH68" s="501">
        <v>0</v>
      </c>
      <c r="BI68" s="503" t="s">
        <v>652</v>
      </c>
      <c r="BJ68" s="501">
        <v>0</v>
      </c>
      <c r="BK68" s="501">
        <v>0</v>
      </c>
      <c r="BL68" s="501">
        <v>0</v>
      </c>
      <c r="BM68" s="501"/>
      <c r="BN68" s="501">
        <v>0</v>
      </c>
      <c r="BO68" s="501">
        <v>0</v>
      </c>
      <c r="BP68" s="501">
        <v>0</v>
      </c>
      <c r="BQ68" s="501"/>
      <c r="BR68" s="501">
        <v>31212.521880000008</v>
      </c>
      <c r="BS68" s="501">
        <v>0</v>
      </c>
      <c r="BT68" s="501">
        <v>31212.521880000008</v>
      </c>
      <c r="BU68" s="503" t="s">
        <v>652</v>
      </c>
      <c r="BV68" s="501">
        <v>3167.8148200000001</v>
      </c>
      <c r="BW68" s="501">
        <v>0</v>
      </c>
      <c r="BX68" s="501">
        <v>3167.8148200000001</v>
      </c>
      <c r="BY68" s="501"/>
      <c r="BZ68" s="501">
        <v>31212.521880000008</v>
      </c>
      <c r="CA68" s="501">
        <v>0</v>
      </c>
      <c r="CB68" s="501">
        <v>31212.521880000008</v>
      </c>
    </row>
    <row r="69" spans="1:81" s="24" customFormat="1" ht="9" customHeight="1">
      <c r="A69" s="503" t="s">
        <v>653</v>
      </c>
      <c r="B69" s="501">
        <v>34996.394840000001</v>
      </c>
      <c r="C69" s="501">
        <v>24122.46845</v>
      </c>
      <c r="D69" s="501">
        <v>59118.863290000001</v>
      </c>
      <c r="E69" s="501"/>
      <c r="F69" s="501">
        <v>1392.5881000000002</v>
      </c>
      <c r="G69" s="501">
        <v>9.0087399999999995</v>
      </c>
      <c r="H69" s="501">
        <v>1401.5968400000002</v>
      </c>
      <c r="I69" s="501"/>
      <c r="J69" s="501">
        <v>58745.085950000001</v>
      </c>
      <c r="K69" s="501">
        <v>7571.4507300000005</v>
      </c>
      <c r="L69" s="501">
        <v>66316.536680000005</v>
      </c>
      <c r="M69" s="503" t="s">
        <v>653</v>
      </c>
      <c r="N69" s="501">
        <v>456.38222000000002</v>
      </c>
      <c r="O69" s="501">
        <v>37.542010000000005</v>
      </c>
      <c r="P69" s="501">
        <v>493.92422999999997</v>
      </c>
      <c r="Q69" s="501"/>
      <c r="R69" s="501">
        <v>1319.7199499999999</v>
      </c>
      <c r="S69" s="501">
        <v>0</v>
      </c>
      <c r="T69" s="501">
        <v>1319.7199499999999</v>
      </c>
      <c r="U69" s="501"/>
      <c r="V69" s="501">
        <v>3140.6101200000003</v>
      </c>
      <c r="W69" s="501">
        <v>312.83279999999996</v>
      </c>
      <c r="X69" s="501">
        <v>3453.44292</v>
      </c>
      <c r="Y69" s="503" t="s">
        <v>653</v>
      </c>
      <c r="Z69" s="501">
        <v>101.86136999999999</v>
      </c>
      <c r="AA69" s="501">
        <v>0</v>
      </c>
      <c r="AB69" s="501">
        <v>101.86136999999999</v>
      </c>
      <c r="AC69" s="501"/>
      <c r="AD69" s="501">
        <v>7343.1610700000001</v>
      </c>
      <c r="AE69" s="501">
        <v>168.07965999999999</v>
      </c>
      <c r="AF69" s="501">
        <v>7511.2407300000004</v>
      </c>
      <c r="AG69" s="501"/>
      <c r="AH69" s="501">
        <v>-165.6319</v>
      </c>
      <c r="AI69" s="501">
        <v>0</v>
      </c>
      <c r="AJ69" s="501">
        <v>-165.6319</v>
      </c>
      <c r="AK69" s="503" t="s">
        <v>653</v>
      </c>
      <c r="AL69" s="501">
        <v>151.929</v>
      </c>
      <c r="AM69" s="501">
        <v>7.98156</v>
      </c>
      <c r="AN69" s="501">
        <v>159.91056</v>
      </c>
      <c r="AO69" s="501"/>
      <c r="AP69" s="501">
        <v>-23.73556</v>
      </c>
      <c r="AQ69" s="501">
        <v>0</v>
      </c>
      <c r="AR69" s="501">
        <v>-23.73556</v>
      </c>
      <c r="AS69" s="501"/>
      <c r="AT69" s="501">
        <v>0</v>
      </c>
      <c r="AU69" s="501">
        <v>0</v>
      </c>
      <c r="AV69" s="501">
        <v>0</v>
      </c>
      <c r="AW69" s="503" t="s">
        <v>653</v>
      </c>
      <c r="AX69" s="501">
        <v>1908.9154900000001</v>
      </c>
      <c r="AY69" s="501">
        <v>0</v>
      </c>
      <c r="AZ69" s="501">
        <v>1908.9154900000001</v>
      </c>
      <c r="BA69" s="501"/>
      <c r="BB69" s="501">
        <v>4797.8090999999995</v>
      </c>
      <c r="BC69" s="501">
        <v>0</v>
      </c>
      <c r="BD69" s="501">
        <v>4797.8090999999995</v>
      </c>
      <c r="BE69" s="501"/>
      <c r="BF69" s="501">
        <v>0</v>
      </c>
      <c r="BG69" s="501">
        <v>-62.352090000000004</v>
      </c>
      <c r="BH69" s="501">
        <v>-62.352090000000004</v>
      </c>
      <c r="BI69" s="503" t="s">
        <v>653</v>
      </c>
      <c r="BJ69" s="501">
        <v>0</v>
      </c>
      <c r="BK69" s="501">
        <v>0</v>
      </c>
      <c r="BL69" s="501">
        <v>0</v>
      </c>
      <c r="BM69" s="501"/>
      <c r="BN69" s="501">
        <v>28.307010000000002</v>
      </c>
      <c r="BO69" s="501">
        <v>4.9900699999999993</v>
      </c>
      <c r="BP69" s="501">
        <v>33.297080000000001</v>
      </c>
      <c r="BQ69" s="501"/>
      <c r="BR69" s="501">
        <v>114193.39676</v>
      </c>
      <c r="BS69" s="501">
        <v>32172.001930000002</v>
      </c>
      <c r="BT69" s="501">
        <v>146365.39869</v>
      </c>
      <c r="BU69" s="503" t="s">
        <v>653</v>
      </c>
      <c r="BV69" s="501">
        <v>58745.085950000001</v>
      </c>
      <c r="BW69" s="501">
        <v>7571.4507300000005</v>
      </c>
      <c r="BX69" s="501">
        <v>66316.536680000005</v>
      </c>
      <c r="BY69" s="501"/>
      <c r="BZ69" s="501">
        <v>114193.39676</v>
      </c>
      <c r="CA69" s="501">
        <v>32172.001930000002</v>
      </c>
      <c r="CB69" s="501">
        <v>146365.39869</v>
      </c>
    </row>
    <row r="70" spans="1:81" s="24" customFormat="1" ht="9" customHeight="1">
      <c r="A70" s="503" t="s">
        <v>654</v>
      </c>
      <c r="B70" s="501">
        <v>59095.37614</v>
      </c>
      <c r="C70" s="501">
        <v>0</v>
      </c>
      <c r="D70" s="501">
        <v>59095.37614</v>
      </c>
      <c r="E70" s="501"/>
      <c r="F70" s="501">
        <v>1213.55528</v>
      </c>
      <c r="G70" s="501">
        <v>0</v>
      </c>
      <c r="H70" s="501">
        <v>1213.55528</v>
      </c>
      <c r="I70" s="501"/>
      <c r="J70" s="501">
        <v>47191.031470000002</v>
      </c>
      <c r="K70" s="501">
        <v>0</v>
      </c>
      <c r="L70" s="501">
        <v>47191.031470000002</v>
      </c>
      <c r="M70" s="503" t="s">
        <v>654</v>
      </c>
      <c r="N70" s="501">
        <v>3012.05089</v>
      </c>
      <c r="O70" s="501">
        <v>0</v>
      </c>
      <c r="P70" s="501">
        <v>3012.05089</v>
      </c>
      <c r="Q70" s="501"/>
      <c r="R70" s="501">
        <v>6437.4465899999996</v>
      </c>
      <c r="S70" s="501">
        <v>0</v>
      </c>
      <c r="T70" s="501">
        <v>6437.4465899999996</v>
      </c>
      <c r="U70" s="501"/>
      <c r="V70" s="501">
        <v>12198.70513</v>
      </c>
      <c r="W70" s="501">
        <v>0</v>
      </c>
      <c r="X70" s="501">
        <v>12198.70513</v>
      </c>
      <c r="Y70" s="503" t="s">
        <v>654</v>
      </c>
      <c r="Z70" s="501">
        <v>1901.3497600000001</v>
      </c>
      <c r="AA70" s="501">
        <v>0</v>
      </c>
      <c r="AB70" s="501">
        <v>1901.3497600000001</v>
      </c>
      <c r="AC70" s="501"/>
      <c r="AD70" s="501">
        <v>29689.762429999999</v>
      </c>
      <c r="AE70" s="501">
        <v>0</v>
      </c>
      <c r="AF70" s="501">
        <v>29689.762429999999</v>
      </c>
      <c r="AG70" s="501"/>
      <c r="AH70" s="501">
        <v>7425.8474100000003</v>
      </c>
      <c r="AI70" s="501">
        <v>0</v>
      </c>
      <c r="AJ70" s="501">
        <v>7425.8474100000003</v>
      </c>
      <c r="AK70" s="503" t="s">
        <v>654</v>
      </c>
      <c r="AL70" s="501">
        <v>439.19816000000003</v>
      </c>
      <c r="AM70" s="501">
        <v>0</v>
      </c>
      <c r="AN70" s="501">
        <v>439.19816000000003</v>
      </c>
      <c r="AO70" s="501"/>
      <c r="AP70" s="501">
        <v>4080.7917499999999</v>
      </c>
      <c r="AQ70" s="501">
        <v>0</v>
      </c>
      <c r="AR70" s="501">
        <v>4080.7917499999999</v>
      </c>
      <c r="AS70" s="501"/>
      <c r="AT70" s="501">
        <v>1093.3613700000001</v>
      </c>
      <c r="AU70" s="501">
        <v>0</v>
      </c>
      <c r="AV70" s="501">
        <v>1093.3613700000001</v>
      </c>
      <c r="AW70" s="503" t="s">
        <v>654</v>
      </c>
      <c r="AX70" s="501">
        <v>1073.11222</v>
      </c>
      <c r="AY70" s="501">
        <v>0</v>
      </c>
      <c r="AZ70" s="501">
        <v>1073.11222</v>
      </c>
      <c r="BA70" s="501"/>
      <c r="BB70" s="501">
        <v>1511.99965</v>
      </c>
      <c r="BC70" s="501">
        <v>0</v>
      </c>
      <c r="BD70" s="501">
        <v>1511.99965</v>
      </c>
      <c r="BE70" s="501"/>
      <c r="BF70" s="501">
        <v>138.79298</v>
      </c>
      <c r="BG70" s="501">
        <v>0</v>
      </c>
      <c r="BH70" s="501">
        <v>138.79298</v>
      </c>
      <c r="BI70" s="503" t="s">
        <v>654</v>
      </c>
      <c r="BJ70" s="501">
        <v>595.84665000000007</v>
      </c>
      <c r="BK70" s="501">
        <v>0</v>
      </c>
      <c r="BL70" s="501">
        <v>595.84665000000007</v>
      </c>
      <c r="BM70" s="501"/>
      <c r="BN70" s="501">
        <v>526.67815000000007</v>
      </c>
      <c r="BO70" s="501">
        <v>0</v>
      </c>
      <c r="BP70" s="501">
        <v>526.67815000000007</v>
      </c>
      <c r="BQ70" s="501"/>
      <c r="BR70" s="501">
        <v>177624.90602999998</v>
      </c>
      <c r="BS70" s="501">
        <v>0</v>
      </c>
      <c r="BT70" s="501">
        <v>177624.90602999998</v>
      </c>
      <c r="BU70" s="503" t="s">
        <v>654</v>
      </c>
      <c r="BV70" s="501">
        <v>47191.031470000002</v>
      </c>
      <c r="BW70" s="501">
        <v>336.36667999999997</v>
      </c>
      <c r="BX70" s="501">
        <v>47527.398150000001</v>
      </c>
      <c r="BY70" s="501"/>
      <c r="BZ70" s="501">
        <v>177624.90602999998</v>
      </c>
      <c r="CA70" s="501">
        <v>336.36667999999997</v>
      </c>
      <c r="CB70" s="501">
        <v>177961.27270999999</v>
      </c>
    </row>
    <row r="71" spans="1:81" s="24" customFormat="1" ht="9" customHeight="1">
      <c r="A71" s="503" t="s">
        <v>655</v>
      </c>
      <c r="B71" s="501">
        <v>79641.766599999988</v>
      </c>
      <c r="C71" s="501">
        <v>0</v>
      </c>
      <c r="D71" s="501">
        <v>79641.766599999988</v>
      </c>
      <c r="E71" s="501"/>
      <c r="F71" s="501">
        <v>827.37447999999995</v>
      </c>
      <c r="G71" s="501">
        <v>0</v>
      </c>
      <c r="H71" s="501">
        <v>827.37447999999995</v>
      </c>
      <c r="I71" s="501"/>
      <c r="J71" s="501">
        <v>116110.01137000001</v>
      </c>
      <c r="K71" s="501">
        <v>0</v>
      </c>
      <c r="L71" s="501">
        <v>116110.01137000001</v>
      </c>
      <c r="M71" s="503" t="s">
        <v>655</v>
      </c>
      <c r="N71" s="501">
        <v>3914.5471499999999</v>
      </c>
      <c r="O71" s="501">
        <v>0</v>
      </c>
      <c r="P71" s="501">
        <v>3914.5471499999999</v>
      </c>
      <c r="Q71" s="501"/>
      <c r="R71" s="501">
        <v>11703.859839999999</v>
      </c>
      <c r="S71" s="501">
        <v>0</v>
      </c>
      <c r="T71" s="501">
        <v>11703.859839999999</v>
      </c>
      <c r="U71" s="501"/>
      <c r="V71" s="501">
        <v>16285.180990000001</v>
      </c>
      <c r="W71" s="501">
        <v>0</v>
      </c>
      <c r="X71" s="501">
        <v>16285.180990000001</v>
      </c>
      <c r="Y71" s="503" t="s">
        <v>655</v>
      </c>
      <c r="Z71" s="501">
        <v>114.11583</v>
      </c>
      <c r="AA71" s="501">
        <v>0</v>
      </c>
      <c r="AB71" s="501">
        <v>114.11583</v>
      </c>
      <c r="AC71" s="501"/>
      <c r="AD71" s="501">
        <v>81628.87689</v>
      </c>
      <c r="AE71" s="501">
        <v>0</v>
      </c>
      <c r="AF71" s="501">
        <v>81628.87689</v>
      </c>
      <c r="AG71" s="501"/>
      <c r="AH71" s="501">
        <v>17014.302339999998</v>
      </c>
      <c r="AI71" s="501">
        <v>0</v>
      </c>
      <c r="AJ71" s="501">
        <v>17014.302339999998</v>
      </c>
      <c r="AK71" s="503" t="s">
        <v>655</v>
      </c>
      <c r="AL71" s="501">
        <v>1040.2836600000001</v>
      </c>
      <c r="AM71" s="501">
        <v>0</v>
      </c>
      <c r="AN71" s="501">
        <v>1040.2836600000001</v>
      </c>
      <c r="AO71" s="501"/>
      <c r="AP71" s="501">
        <v>11901.362080000001</v>
      </c>
      <c r="AQ71" s="501">
        <v>0</v>
      </c>
      <c r="AR71" s="501">
        <v>11901.362080000001</v>
      </c>
      <c r="AS71" s="501"/>
      <c r="AT71" s="501">
        <v>4137.7851899999996</v>
      </c>
      <c r="AU71" s="501">
        <v>0</v>
      </c>
      <c r="AV71" s="501">
        <v>4137.7851899999996</v>
      </c>
      <c r="AW71" s="503" t="s">
        <v>655</v>
      </c>
      <c r="AX71" s="501">
        <v>6480.8180700000003</v>
      </c>
      <c r="AY71" s="501">
        <v>0</v>
      </c>
      <c r="AZ71" s="501">
        <v>6480.8180700000003</v>
      </c>
      <c r="BA71" s="501"/>
      <c r="BB71" s="501">
        <v>503.59992999999997</v>
      </c>
      <c r="BC71" s="501">
        <v>0</v>
      </c>
      <c r="BD71" s="501">
        <v>503.59992999999997</v>
      </c>
      <c r="BE71" s="501"/>
      <c r="BF71" s="501">
        <v>9.5129999999999999</v>
      </c>
      <c r="BG71" s="501">
        <v>0</v>
      </c>
      <c r="BH71" s="501">
        <v>9.5129999999999999</v>
      </c>
      <c r="BI71" s="503" t="s">
        <v>655</v>
      </c>
      <c r="BJ71" s="501">
        <v>265.64299999999997</v>
      </c>
      <c r="BK71" s="501">
        <v>0</v>
      </c>
      <c r="BL71" s="501">
        <v>265.64299999999997</v>
      </c>
      <c r="BM71" s="501"/>
      <c r="BN71" s="501">
        <v>4267.3881300000003</v>
      </c>
      <c r="BO71" s="501">
        <v>0</v>
      </c>
      <c r="BP71" s="501">
        <v>4267.3881300000003</v>
      </c>
      <c r="BQ71" s="501"/>
      <c r="BR71" s="501">
        <v>355846.42854999995</v>
      </c>
      <c r="BS71" s="501">
        <v>0</v>
      </c>
      <c r="BT71" s="501">
        <v>355846.42854999995</v>
      </c>
      <c r="BU71" s="503" t="s">
        <v>655</v>
      </c>
      <c r="BV71" s="501">
        <v>116110.01137000001</v>
      </c>
      <c r="BW71" s="501">
        <v>1323.8181499999998</v>
      </c>
      <c r="BX71" s="501">
        <v>117433.82952</v>
      </c>
      <c r="BY71" s="501"/>
      <c r="BZ71" s="501">
        <v>355846.42854999995</v>
      </c>
      <c r="CA71" s="501">
        <v>1323.8181499999998</v>
      </c>
      <c r="CB71" s="501">
        <v>357170.2466999999</v>
      </c>
    </row>
    <row r="72" spans="1:81" s="24" customFormat="1" ht="5.0999999999999996" customHeight="1">
      <c r="A72" s="503"/>
      <c r="B72" s="501"/>
      <c r="C72" s="501"/>
      <c r="D72" s="501"/>
      <c r="E72" s="501"/>
      <c r="F72" s="501"/>
      <c r="G72" s="501"/>
      <c r="H72" s="501"/>
      <c r="I72" s="501"/>
      <c r="J72" s="501"/>
      <c r="K72" s="501"/>
      <c r="L72" s="501"/>
      <c r="M72" s="503"/>
      <c r="N72" s="501"/>
      <c r="O72" s="501"/>
      <c r="P72" s="501"/>
      <c r="Q72" s="501"/>
      <c r="R72" s="501"/>
      <c r="S72" s="501"/>
      <c r="T72" s="501"/>
      <c r="U72" s="501"/>
      <c r="V72" s="501"/>
      <c r="W72" s="501"/>
      <c r="X72" s="501"/>
      <c r="Y72" s="503"/>
      <c r="Z72" s="501"/>
      <c r="AA72" s="501"/>
      <c r="AB72" s="501"/>
      <c r="AC72" s="501"/>
      <c r="AD72" s="501"/>
      <c r="AE72" s="501"/>
      <c r="AF72" s="501"/>
      <c r="AG72" s="501"/>
      <c r="AH72" s="501"/>
      <c r="AI72" s="501"/>
      <c r="AJ72" s="501"/>
      <c r="AK72" s="503"/>
      <c r="AL72" s="501"/>
      <c r="AM72" s="501"/>
      <c r="AN72" s="501"/>
      <c r="AO72" s="501"/>
      <c r="AP72" s="501"/>
      <c r="AQ72" s="501"/>
      <c r="AR72" s="501"/>
      <c r="AS72" s="501"/>
      <c r="AT72" s="501"/>
      <c r="AU72" s="501"/>
      <c r="AV72" s="501"/>
      <c r="AW72" s="503"/>
      <c r="AX72" s="501"/>
      <c r="AY72" s="501"/>
      <c r="AZ72" s="501"/>
      <c r="BA72" s="501"/>
      <c r="BB72" s="501"/>
      <c r="BC72" s="501"/>
      <c r="BD72" s="501"/>
      <c r="BE72" s="501"/>
      <c r="BF72" s="501"/>
      <c r="BG72" s="501"/>
      <c r="BH72" s="501"/>
      <c r="BI72" s="503"/>
      <c r="BJ72" s="501"/>
      <c r="BK72" s="501"/>
      <c r="BL72" s="501"/>
      <c r="BM72" s="501"/>
      <c r="BN72" s="501"/>
      <c r="BO72" s="501"/>
      <c r="BP72" s="501"/>
      <c r="BQ72" s="501"/>
      <c r="BR72" s="501"/>
      <c r="BS72" s="501"/>
      <c r="BT72" s="501"/>
      <c r="BU72" s="503"/>
      <c r="BV72" s="501"/>
      <c r="BW72" s="501"/>
      <c r="BX72" s="501"/>
      <c r="BY72" s="501"/>
      <c r="BZ72" s="501"/>
      <c r="CA72" s="501"/>
      <c r="CB72" s="501"/>
    </row>
    <row r="73" spans="1:81" s="18" customFormat="1" ht="9.75" customHeight="1">
      <c r="A73" s="496" t="s">
        <v>656</v>
      </c>
      <c r="B73" s="497">
        <v>937.47642000000008</v>
      </c>
      <c r="C73" s="497">
        <v>172.78942000000001</v>
      </c>
      <c r="D73" s="497">
        <v>1110.26584</v>
      </c>
      <c r="E73" s="497"/>
      <c r="F73" s="497">
        <v>70.764699999999991</v>
      </c>
      <c r="G73" s="497">
        <v>-51.913779999999996</v>
      </c>
      <c r="H73" s="497">
        <v>18.850920000000002</v>
      </c>
      <c r="I73" s="497"/>
      <c r="J73" s="497">
        <v>-28897.97178</v>
      </c>
      <c r="K73" s="497">
        <v>63496.215259999997</v>
      </c>
      <c r="L73" s="497">
        <v>34598.243479999997</v>
      </c>
      <c r="M73" s="496" t="s">
        <v>656</v>
      </c>
      <c r="N73" s="497">
        <v>-609.29591000000005</v>
      </c>
      <c r="O73" s="497">
        <v>132288.67272999999</v>
      </c>
      <c r="P73" s="497">
        <v>131679.37682</v>
      </c>
      <c r="Q73" s="497"/>
      <c r="R73" s="497">
        <v>-8224.8410100000001</v>
      </c>
      <c r="S73" s="497">
        <v>-1292.9482700000001</v>
      </c>
      <c r="T73" s="497">
        <v>-9517.7892799999991</v>
      </c>
      <c r="U73" s="497"/>
      <c r="V73" s="497">
        <v>-37664.01713</v>
      </c>
      <c r="W73" s="497">
        <v>13235.979810000001</v>
      </c>
      <c r="X73" s="497">
        <v>-24428.037319999999</v>
      </c>
      <c r="Y73" s="496" t="s">
        <v>656</v>
      </c>
      <c r="Z73" s="497">
        <v>-9686.4724999999999</v>
      </c>
      <c r="AA73" s="497">
        <v>0</v>
      </c>
      <c r="AB73" s="497">
        <v>-9686.4724999999999</v>
      </c>
      <c r="AC73" s="497"/>
      <c r="AD73" s="497">
        <v>-6499.4541900000004</v>
      </c>
      <c r="AE73" s="497">
        <v>2691.6179500000003</v>
      </c>
      <c r="AF73" s="497">
        <v>-3807.8362400000001</v>
      </c>
      <c r="AG73" s="497"/>
      <c r="AH73" s="497">
        <v>-23963.367719999998</v>
      </c>
      <c r="AI73" s="497">
        <v>1763.3740500000001</v>
      </c>
      <c r="AJ73" s="497">
        <v>-22199.993670000003</v>
      </c>
      <c r="AK73" s="496" t="s">
        <v>656</v>
      </c>
      <c r="AL73" s="497">
        <v>-278.65289000000001</v>
      </c>
      <c r="AM73" s="497">
        <v>-14.630090000000001</v>
      </c>
      <c r="AN73" s="497">
        <v>-293.28298000000001</v>
      </c>
      <c r="AO73" s="497"/>
      <c r="AP73" s="497">
        <v>7753.54774</v>
      </c>
      <c r="AQ73" s="497">
        <v>2928.07843</v>
      </c>
      <c r="AR73" s="497">
        <v>10681.62617</v>
      </c>
      <c r="AS73" s="497"/>
      <c r="AT73" s="497">
        <v>-1586.6791400000002</v>
      </c>
      <c r="AU73" s="497">
        <v>0</v>
      </c>
      <c r="AV73" s="497">
        <v>-1586.6791400000002</v>
      </c>
      <c r="AW73" s="496" t="s">
        <v>656</v>
      </c>
      <c r="AX73" s="497">
        <v>10993.98689</v>
      </c>
      <c r="AY73" s="497">
        <v>15.82816</v>
      </c>
      <c r="AZ73" s="497">
        <v>11009.815050000001</v>
      </c>
      <c r="BA73" s="497"/>
      <c r="BB73" s="497">
        <v>-3801.9242100000001</v>
      </c>
      <c r="BC73" s="497">
        <v>141.20117999999999</v>
      </c>
      <c r="BD73" s="497">
        <v>-3660.7230300000001</v>
      </c>
      <c r="BE73" s="497"/>
      <c r="BF73" s="497">
        <v>-170.47192999999999</v>
      </c>
      <c r="BG73" s="497">
        <v>0</v>
      </c>
      <c r="BH73" s="497">
        <v>-170.47192999999999</v>
      </c>
      <c r="BI73" s="496" t="s">
        <v>656</v>
      </c>
      <c r="BJ73" s="497">
        <v>0</v>
      </c>
      <c r="BK73" s="497">
        <v>0</v>
      </c>
      <c r="BL73" s="497">
        <v>0</v>
      </c>
      <c r="BM73" s="497"/>
      <c r="BN73" s="497">
        <v>-0.31030999999999997</v>
      </c>
      <c r="BO73" s="497">
        <v>32.453569999999999</v>
      </c>
      <c r="BP73" s="497">
        <v>32.143260000000005</v>
      </c>
      <c r="BQ73" s="497"/>
      <c r="BR73" s="497">
        <v>-101627.68297000002</v>
      </c>
      <c r="BS73" s="497">
        <v>215406.71842000005</v>
      </c>
      <c r="BT73" s="497">
        <v>113779.03545000001</v>
      </c>
      <c r="BU73" s="496" t="s">
        <v>656</v>
      </c>
      <c r="BV73" s="497">
        <v>-28897.97178</v>
      </c>
      <c r="BW73" s="497">
        <v>63590.105240000004</v>
      </c>
      <c r="BX73" s="497">
        <v>34692.133459999997</v>
      </c>
      <c r="BY73" s="497"/>
      <c r="BZ73" s="497">
        <v>-101627.68297000002</v>
      </c>
      <c r="CA73" s="497">
        <v>215500.60840000006</v>
      </c>
      <c r="CB73" s="497">
        <v>113872.92543000002</v>
      </c>
    </row>
    <row r="74" spans="1:81" s="24" customFormat="1" ht="5.0999999999999996" customHeight="1">
      <c r="A74" s="503"/>
      <c r="B74" s="501"/>
      <c r="C74" s="501"/>
      <c r="D74" s="501"/>
      <c r="E74" s="501"/>
      <c r="F74" s="501"/>
      <c r="G74" s="501"/>
      <c r="H74" s="501"/>
      <c r="I74" s="501"/>
      <c r="J74" s="501"/>
      <c r="K74" s="501"/>
      <c r="L74" s="501"/>
      <c r="M74" s="503"/>
      <c r="N74" s="501"/>
      <c r="O74" s="501"/>
      <c r="P74" s="501"/>
      <c r="Q74" s="501"/>
      <c r="R74" s="501"/>
      <c r="S74" s="501"/>
      <c r="T74" s="501"/>
      <c r="U74" s="501"/>
      <c r="V74" s="501"/>
      <c r="W74" s="501"/>
      <c r="X74" s="501"/>
      <c r="Y74" s="503"/>
      <c r="Z74" s="501"/>
      <c r="AA74" s="501"/>
      <c r="AB74" s="501"/>
      <c r="AC74" s="501"/>
      <c r="AD74" s="501"/>
      <c r="AE74" s="501"/>
      <c r="AF74" s="501"/>
      <c r="AG74" s="501"/>
      <c r="AH74" s="501"/>
      <c r="AI74" s="501"/>
      <c r="AJ74" s="501"/>
      <c r="AK74" s="503"/>
      <c r="AL74" s="501"/>
      <c r="AM74" s="501"/>
      <c r="AN74" s="501"/>
      <c r="AO74" s="501"/>
      <c r="AP74" s="501"/>
      <c r="AQ74" s="501"/>
      <c r="AR74" s="501"/>
      <c r="AS74" s="501"/>
      <c r="AT74" s="501"/>
      <c r="AU74" s="501"/>
      <c r="AV74" s="501"/>
      <c r="AW74" s="503"/>
      <c r="AX74" s="501"/>
      <c r="AY74" s="501"/>
      <c r="AZ74" s="501"/>
      <c r="BA74" s="501"/>
      <c r="BB74" s="501"/>
      <c r="BC74" s="501"/>
      <c r="BD74" s="501"/>
      <c r="BE74" s="501"/>
      <c r="BF74" s="501"/>
      <c r="BG74" s="501"/>
      <c r="BH74" s="501"/>
      <c r="BI74" s="503"/>
      <c r="BJ74" s="501"/>
      <c r="BK74" s="501"/>
      <c r="BL74" s="501"/>
      <c r="BM74" s="501"/>
      <c r="BN74" s="501"/>
      <c r="BO74" s="501"/>
      <c r="BP74" s="501"/>
      <c r="BQ74" s="501"/>
      <c r="BR74" s="501"/>
      <c r="BS74" s="501"/>
      <c r="BT74" s="501"/>
      <c r="BU74" s="503"/>
      <c r="BV74" s="501"/>
      <c r="BW74" s="501"/>
      <c r="BX74" s="501"/>
      <c r="BY74" s="501"/>
      <c r="BZ74" s="501"/>
      <c r="CA74" s="501"/>
      <c r="CB74" s="501"/>
      <c r="CC74" s="498"/>
    </row>
    <row r="75" spans="1:81" s="24" customFormat="1" ht="9" customHeight="1">
      <c r="A75" s="565" t="s">
        <v>657</v>
      </c>
      <c r="B75" s="497">
        <v>390010.56558999995</v>
      </c>
      <c r="C75" s="497">
        <v>439245.25193000003</v>
      </c>
      <c r="D75" s="497">
        <v>829255.81751999992</v>
      </c>
      <c r="E75" s="497"/>
      <c r="F75" s="497">
        <v>154.72834</v>
      </c>
      <c r="G75" s="497">
        <v>2232.3593999999998</v>
      </c>
      <c r="H75" s="497">
        <v>2387.0877400000004</v>
      </c>
      <c r="I75" s="497"/>
      <c r="J75" s="497">
        <v>1481189.2823800002</v>
      </c>
      <c r="K75" s="497">
        <v>1280860.7108800001</v>
      </c>
      <c r="L75" s="497">
        <v>2762049.9932600004</v>
      </c>
      <c r="M75" s="565" t="s">
        <v>657</v>
      </c>
      <c r="N75" s="497">
        <v>-153362.09576</v>
      </c>
      <c r="O75" s="497">
        <v>119341.235</v>
      </c>
      <c r="P75" s="497">
        <v>-34020.860759999996</v>
      </c>
      <c r="Q75" s="497"/>
      <c r="R75" s="497">
        <v>-2401.3848399999997</v>
      </c>
      <c r="S75" s="497">
        <v>92925.146370000002</v>
      </c>
      <c r="T75" s="497">
        <v>90523.761530000003</v>
      </c>
      <c r="U75" s="497"/>
      <c r="V75" s="497">
        <v>-127674.09911</v>
      </c>
      <c r="W75" s="497">
        <v>163158.95772000001</v>
      </c>
      <c r="X75" s="497">
        <v>35484.858610000003</v>
      </c>
      <c r="Y75" s="565" t="s">
        <v>657</v>
      </c>
      <c r="Z75" s="497">
        <v>88297.733819999994</v>
      </c>
      <c r="AA75" s="497">
        <v>125409.24763</v>
      </c>
      <c r="AB75" s="497">
        <v>213706.98144999999</v>
      </c>
      <c r="AC75" s="497"/>
      <c r="AD75" s="497">
        <v>52684.34736</v>
      </c>
      <c r="AE75" s="497">
        <v>198509.67753000002</v>
      </c>
      <c r="AF75" s="497">
        <v>251194.02488999997</v>
      </c>
      <c r="AG75" s="497"/>
      <c r="AH75" s="497">
        <v>187839.75533000001</v>
      </c>
      <c r="AI75" s="497">
        <v>-54874.284310000003</v>
      </c>
      <c r="AJ75" s="497">
        <v>132965.47102</v>
      </c>
      <c r="AK75" s="565" t="s">
        <v>657</v>
      </c>
      <c r="AL75" s="497">
        <v>-10661.47935</v>
      </c>
      <c r="AM75" s="497">
        <v>24011.40223</v>
      </c>
      <c r="AN75" s="497">
        <v>13349.92288</v>
      </c>
      <c r="AO75" s="497"/>
      <c r="AP75" s="497">
        <v>56086.724200000004</v>
      </c>
      <c r="AQ75" s="497">
        <v>-50439.356570000004</v>
      </c>
      <c r="AR75" s="497">
        <v>5647.3676299999997</v>
      </c>
      <c r="AS75" s="497"/>
      <c r="AT75" s="497">
        <v>-63364.934719999997</v>
      </c>
      <c r="AU75" s="497">
        <v>204067.84950000001</v>
      </c>
      <c r="AV75" s="497">
        <v>140702.91477999999</v>
      </c>
      <c r="AW75" s="565" t="s">
        <v>657</v>
      </c>
      <c r="AX75" s="497">
        <v>-8500.9870300000002</v>
      </c>
      <c r="AY75" s="497">
        <v>-26632.661820000001</v>
      </c>
      <c r="AZ75" s="497">
        <v>-35133.648850000005</v>
      </c>
      <c r="BA75" s="497"/>
      <c r="BB75" s="497">
        <v>4457.7112699999998</v>
      </c>
      <c r="BC75" s="497">
        <v>-3337.3520300000005</v>
      </c>
      <c r="BD75" s="497">
        <v>1120.35924</v>
      </c>
      <c r="BE75" s="497"/>
      <c r="BF75" s="497">
        <v>6839.2829599999995</v>
      </c>
      <c r="BG75" s="497">
        <v>12337.48827</v>
      </c>
      <c r="BH75" s="497">
        <v>19176.771230000002</v>
      </c>
      <c r="BI75" s="565" t="s">
        <v>657</v>
      </c>
      <c r="BJ75" s="497">
        <v>2087.15166</v>
      </c>
      <c r="BK75" s="497">
        <v>13666.457050000001</v>
      </c>
      <c r="BL75" s="497">
        <v>15753.60871</v>
      </c>
      <c r="BM75" s="497"/>
      <c r="BN75" s="497">
        <v>-63419.006840000002</v>
      </c>
      <c r="BO75" s="497">
        <v>70377.320290000003</v>
      </c>
      <c r="BP75" s="497">
        <v>6958.3134500000006</v>
      </c>
      <c r="BQ75" s="497"/>
      <c r="BR75" s="497">
        <v>1840263.2952600005</v>
      </c>
      <c r="BS75" s="497">
        <v>2610859.4490700006</v>
      </c>
      <c r="BT75" s="497">
        <v>4451122.7443300011</v>
      </c>
      <c r="BU75" s="565" t="s">
        <v>657</v>
      </c>
      <c r="BV75" s="497">
        <v>1481189.2823800002</v>
      </c>
      <c r="BW75" s="497">
        <v>1283542.557</v>
      </c>
      <c r="BX75" s="497">
        <v>2764731.8393800003</v>
      </c>
      <c r="BY75" s="497"/>
      <c r="BZ75" s="497">
        <v>1840263.2952600005</v>
      </c>
      <c r="CA75" s="497">
        <v>2613541.2951900004</v>
      </c>
      <c r="CB75" s="497">
        <v>4453804.5904500009</v>
      </c>
    </row>
    <row r="76" spans="1:81" s="24" customFormat="1" ht="5.0999999999999996" customHeight="1">
      <c r="A76" s="504"/>
      <c r="B76" s="501"/>
      <c r="C76" s="501"/>
      <c r="D76" s="501"/>
      <c r="E76" s="501"/>
      <c r="F76" s="501"/>
      <c r="G76" s="501"/>
      <c r="H76" s="501"/>
      <c r="I76" s="501"/>
      <c r="J76" s="501"/>
      <c r="K76" s="501"/>
      <c r="L76" s="501"/>
      <c r="M76" s="504"/>
      <c r="N76" s="501"/>
      <c r="O76" s="501"/>
      <c r="P76" s="501"/>
      <c r="Q76" s="501"/>
      <c r="R76" s="501"/>
      <c r="S76" s="501"/>
      <c r="T76" s="501"/>
      <c r="U76" s="501"/>
      <c r="V76" s="501"/>
      <c r="W76" s="501"/>
      <c r="X76" s="501"/>
      <c r="Y76" s="504"/>
      <c r="Z76" s="501"/>
      <c r="AA76" s="501"/>
      <c r="AB76" s="501"/>
      <c r="AC76" s="501"/>
      <c r="AD76" s="501"/>
      <c r="AE76" s="501"/>
      <c r="AF76" s="501"/>
      <c r="AG76" s="501"/>
      <c r="AH76" s="501"/>
      <c r="AI76" s="501"/>
      <c r="AJ76" s="501"/>
      <c r="AK76" s="504"/>
      <c r="AL76" s="501"/>
      <c r="AM76" s="501"/>
      <c r="AN76" s="501"/>
      <c r="AO76" s="501"/>
      <c r="AP76" s="501"/>
      <c r="AQ76" s="501"/>
      <c r="AR76" s="501"/>
      <c r="AS76" s="501"/>
      <c r="AT76" s="501"/>
      <c r="AU76" s="501"/>
      <c r="AV76" s="501"/>
      <c r="AW76" s="504"/>
      <c r="AX76" s="501"/>
      <c r="AY76" s="501"/>
      <c r="AZ76" s="501"/>
      <c r="BA76" s="501"/>
      <c r="BB76" s="501"/>
      <c r="BC76" s="501"/>
      <c r="BD76" s="501"/>
      <c r="BE76" s="501"/>
      <c r="BF76" s="501"/>
      <c r="BG76" s="501"/>
      <c r="BH76" s="501"/>
      <c r="BI76" s="504"/>
      <c r="BJ76" s="501"/>
      <c r="BK76" s="501"/>
      <c r="BL76" s="501"/>
      <c r="BM76" s="501"/>
      <c r="BN76" s="501"/>
      <c r="BO76" s="501"/>
      <c r="BP76" s="501"/>
      <c r="BQ76" s="501"/>
      <c r="BR76" s="501"/>
      <c r="BS76" s="501"/>
      <c r="BT76" s="501"/>
      <c r="BU76" s="504"/>
      <c r="BV76" s="501"/>
      <c r="BW76" s="501"/>
      <c r="BX76" s="501"/>
      <c r="BY76" s="501"/>
      <c r="BZ76" s="501"/>
      <c r="CA76" s="501"/>
      <c r="CB76" s="501"/>
    </row>
    <row r="77" spans="1:81" s="18" customFormat="1" ht="8.25" customHeight="1">
      <c r="A77" s="503" t="s">
        <v>658</v>
      </c>
      <c r="B77" s="501">
        <v>189008.94863999999</v>
      </c>
      <c r="C77" s="501">
        <v>0</v>
      </c>
      <c r="D77" s="501">
        <v>189008.94863999999</v>
      </c>
      <c r="E77" s="501"/>
      <c r="F77" s="501">
        <v>200</v>
      </c>
      <c r="G77" s="501">
        <v>0</v>
      </c>
      <c r="H77" s="501">
        <v>200</v>
      </c>
      <c r="I77" s="501"/>
      <c r="J77" s="501">
        <v>651778.55657000002</v>
      </c>
      <c r="K77" s="501">
        <v>0</v>
      </c>
      <c r="L77" s="501">
        <v>651778.55657000002</v>
      </c>
      <c r="M77" s="503" t="s">
        <v>658</v>
      </c>
      <c r="N77" s="501">
        <v>-4311.7045099999996</v>
      </c>
      <c r="O77" s="501">
        <v>4.7888500000000001</v>
      </c>
      <c r="P77" s="501">
        <v>-4306.9156600000006</v>
      </c>
      <c r="Q77" s="501"/>
      <c r="R77" s="501">
        <v>19010.661700000001</v>
      </c>
      <c r="S77" s="501">
        <v>0</v>
      </c>
      <c r="T77" s="501">
        <v>19010.661700000001</v>
      </c>
      <c r="U77" s="501"/>
      <c r="V77" s="501">
        <v>-37405.722479999997</v>
      </c>
      <c r="W77" s="501">
        <v>0</v>
      </c>
      <c r="X77" s="501">
        <v>-37405.722479999997</v>
      </c>
      <c r="Y77" s="503" t="s">
        <v>658</v>
      </c>
      <c r="Z77" s="501">
        <v>56367.977979999996</v>
      </c>
      <c r="AA77" s="501">
        <v>0</v>
      </c>
      <c r="AB77" s="501">
        <v>56367.977979999996</v>
      </c>
      <c r="AC77" s="501"/>
      <c r="AD77" s="501">
        <v>28918.14719</v>
      </c>
      <c r="AE77" s="501">
        <v>0</v>
      </c>
      <c r="AF77" s="501">
        <v>28918.14719</v>
      </c>
      <c r="AG77" s="501"/>
      <c r="AH77" s="501">
        <v>11047.822</v>
      </c>
      <c r="AI77" s="501">
        <v>0</v>
      </c>
      <c r="AJ77" s="501">
        <v>11047.822</v>
      </c>
      <c r="AK77" s="503" t="s">
        <v>658</v>
      </c>
      <c r="AL77" s="501">
        <v>-2517.81891</v>
      </c>
      <c r="AM77" s="501">
        <v>0</v>
      </c>
      <c r="AN77" s="501">
        <v>-2517.81891</v>
      </c>
      <c r="AO77" s="501"/>
      <c r="AP77" s="501">
        <v>-2037.7480399999999</v>
      </c>
      <c r="AQ77" s="501">
        <v>0</v>
      </c>
      <c r="AR77" s="501">
        <v>-2037.7480399999999</v>
      </c>
      <c r="AS77" s="501"/>
      <c r="AT77" s="501">
        <v>32027.71457</v>
      </c>
      <c r="AU77" s="501">
        <v>0</v>
      </c>
      <c r="AV77" s="501">
        <v>32027.71457</v>
      </c>
      <c r="AW77" s="503" t="s">
        <v>658</v>
      </c>
      <c r="AX77" s="501">
        <v>-9454.024519999999</v>
      </c>
      <c r="AY77" s="501">
        <v>0</v>
      </c>
      <c r="AZ77" s="501">
        <v>-9454.024519999999</v>
      </c>
      <c r="BA77" s="501"/>
      <c r="BB77" s="501">
        <v>609.56027000000006</v>
      </c>
      <c r="BC77" s="501">
        <v>0</v>
      </c>
      <c r="BD77" s="501">
        <v>609.56027000000006</v>
      </c>
      <c r="BE77" s="501"/>
      <c r="BF77" s="501">
        <v>4432.8132000000005</v>
      </c>
      <c r="BG77" s="501">
        <v>0</v>
      </c>
      <c r="BH77" s="501">
        <v>4432.8132000000005</v>
      </c>
      <c r="BI77" s="503" t="s">
        <v>658</v>
      </c>
      <c r="BJ77" s="501">
        <v>447.19148999999999</v>
      </c>
      <c r="BK77" s="501">
        <v>0</v>
      </c>
      <c r="BL77" s="501">
        <v>447.19148999999999</v>
      </c>
      <c r="BM77" s="501"/>
      <c r="BN77" s="501">
        <v>-622.11540000000002</v>
      </c>
      <c r="BO77" s="501">
        <v>0</v>
      </c>
      <c r="BP77" s="501">
        <v>-622.11540000000002</v>
      </c>
      <c r="BQ77" s="501"/>
      <c r="BR77" s="501">
        <v>937500.25975000008</v>
      </c>
      <c r="BS77" s="501">
        <v>4.7888500000000001</v>
      </c>
      <c r="BT77" s="501">
        <v>937505.04859999998</v>
      </c>
      <c r="BU77" s="503" t="s">
        <v>658</v>
      </c>
      <c r="BV77" s="501">
        <v>651778.55657000002</v>
      </c>
      <c r="BW77" s="501">
        <v>2681.8461200000002</v>
      </c>
      <c r="BX77" s="501">
        <v>654460.40269000002</v>
      </c>
      <c r="BY77" s="501"/>
      <c r="BZ77" s="501">
        <v>937500.25975000008</v>
      </c>
      <c r="CA77" s="501">
        <v>2686.6349700000001</v>
      </c>
      <c r="CB77" s="501">
        <v>940186.89471999998</v>
      </c>
    </row>
    <row r="78" spans="1:81" s="18" customFormat="1" ht="3" customHeight="1">
      <c r="A78" s="503"/>
      <c r="B78" s="501"/>
      <c r="C78" s="501"/>
      <c r="D78" s="501"/>
      <c r="E78" s="501"/>
      <c r="F78" s="501"/>
      <c r="G78" s="501"/>
      <c r="H78" s="501"/>
      <c r="I78" s="501"/>
      <c r="J78" s="501"/>
      <c r="K78" s="501"/>
      <c r="L78" s="501"/>
      <c r="M78" s="503"/>
      <c r="N78" s="501"/>
      <c r="O78" s="501"/>
      <c r="P78" s="501"/>
      <c r="Q78" s="501"/>
      <c r="R78" s="501"/>
      <c r="S78" s="501"/>
      <c r="T78" s="501"/>
      <c r="U78" s="501"/>
      <c r="V78" s="501"/>
      <c r="W78" s="501"/>
      <c r="X78" s="501"/>
      <c r="Y78" s="503"/>
      <c r="Z78" s="501"/>
      <c r="AA78" s="501"/>
      <c r="AB78" s="501"/>
      <c r="AC78" s="501"/>
      <c r="AD78" s="501"/>
      <c r="AE78" s="501"/>
      <c r="AF78" s="501"/>
      <c r="AG78" s="501"/>
      <c r="AH78" s="501"/>
      <c r="AI78" s="501"/>
      <c r="AJ78" s="501"/>
      <c r="AK78" s="503"/>
      <c r="AL78" s="501"/>
      <c r="AM78" s="501"/>
      <c r="AN78" s="501"/>
      <c r="AO78" s="501"/>
      <c r="AP78" s="501"/>
      <c r="AQ78" s="501"/>
      <c r="AR78" s="501"/>
      <c r="AS78" s="501"/>
      <c r="AT78" s="501"/>
      <c r="AU78" s="501"/>
      <c r="AV78" s="501"/>
      <c r="AW78" s="503"/>
      <c r="AX78" s="501"/>
      <c r="AY78" s="501"/>
      <c r="AZ78" s="501"/>
      <c r="BA78" s="501"/>
      <c r="BB78" s="501"/>
      <c r="BC78" s="501"/>
      <c r="BD78" s="501"/>
      <c r="BE78" s="501"/>
      <c r="BF78" s="501"/>
      <c r="BG78" s="501"/>
      <c r="BH78" s="501"/>
      <c r="BI78" s="503"/>
      <c r="BJ78" s="501"/>
      <c r="BK78" s="501"/>
      <c r="BL78" s="501"/>
      <c r="BM78" s="501"/>
      <c r="BN78" s="501"/>
      <c r="BO78" s="501"/>
      <c r="BP78" s="501"/>
      <c r="BQ78" s="501"/>
      <c r="BR78" s="501"/>
      <c r="BS78" s="501"/>
      <c r="BT78" s="501"/>
      <c r="BU78" s="503"/>
      <c r="BV78" s="501"/>
      <c r="BW78" s="501"/>
      <c r="BX78" s="501"/>
      <c r="BY78" s="501"/>
      <c r="BZ78" s="501"/>
      <c r="CA78" s="501"/>
      <c r="CB78" s="501"/>
    </row>
    <row r="79" spans="1:81" s="24" customFormat="1" ht="8.1" customHeight="1">
      <c r="A79" s="504" t="s">
        <v>659</v>
      </c>
      <c r="B79" s="505">
        <v>201001.61695</v>
      </c>
      <c r="C79" s="505">
        <v>439245.25193000003</v>
      </c>
      <c r="D79" s="505">
        <v>640246.86887999997</v>
      </c>
      <c r="E79" s="505"/>
      <c r="F79" s="505">
        <v>-45.271660000000004</v>
      </c>
      <c r="G79" s="505">
        <v>2232.3593999999998</v>
      </c>
      <c r="H79" s="505">
        <v>2187.0877400000004</v>
      </c>
      <c r="I79" s="505"/>
      <c r="J79" s="505">
        <v>829410.72580999997</v>
      </c>
      <c r="K79" s="505">
        <v>1280860.7108800001</v>
      </c>
      <c r="L79" s="505">
        <v>2110271.4366899999</v>
      </c>
      <c r="M79" s="504" t="s">
        <v>659</v>
      </c>
      <c r="N79" s="505">
        <v>-149050.39124999999</v>
      </c>
      <c r="O79" s="505">
        <v>119336.44615</v>
      </c>
      <c r="P79" s="505">
        <v>-29713.945100000001</v>
      </c>
      <c r="Q79" s="505"/>
      <c r="R79" s="505">
        <v>-21412.046539999999</v>
      </c>
      <c r="S79" s="505">
        <v>92925.146370000002</v>
      </c>
      <c r="T79" s="505">
        <v>71513.099829999992</v>
      </c>
      <c r="U79" s="505"/>
      <c r="V79" s="505">
        <v>-90268.376629999999</v>
      </c>
      <c r="W79" s="505">
        <v>163158.95772000001</v>
      </c>
      <c r="X79" s="505">
        <v>72890.581090000007</v>
      </c>
      <c r="Y79" s="504" t="s">
        <v>659</v>
      </c>
      <c r="Z79" s="505">
        <v>31929.755840000002</v>
      </c>
      <c r="AA79" s="505">
        <v>125409.24763</v>
      </c>
      <c r="AB79" s="505">
        <v>157339.00347</v>
      </c>
      <c r="AC79" s="505"/>
      <c r="AD79" s="505">
        <v>23766.20017</v>
      </c>
      <c r="AE79" s="505">
        <v>198509.67753000002</v>
      </c>
      <c r="AF79" s="505">
        <v>222275.87769999998</v>
      </c>
      <c r="AG79" s="505"/>
      <c r="AH79" s="505">
        <v>176791.93333</v>
      </c>
      <c r="AI79" s="505">
        <v>-54874.284310000003</v>
      </c>
      <c r="AJ79" s="505">
        <v>121917.64902</v>
      </c>
      <c r="AK79" s="504" t="s">
        <v>659</v>
      </c>
      <c r="AL79" s="505">
        <v>-8143.6604400000006</v>
      </c>
      <c r="AM79" s="505">
        <v>24011.40223</v>
      </c>
      <c r="AN79" s="505">
        <v>15867.741789999998</v>
      </c>
      <c r="AO79" s="505"/>
      <c r="AP79" s="505">
        <v>58124.472240000003</v>
      </c>
      <c r="AQ79" s="505">
        <v>-50439.356570000004</v>
      </c>
      <c r="AR79" s="505">
        <v>7685.1156700000001</v>
      </c>
      <c r="AS79" s="505"/>
      <c r="AT79" s="505">
        <v>-95392.649290000001</v>
      </c>
      <c r="AU79" s="505">
        <v>204067.84950000001</v>
      </c>
      <c r="AV79" s="505">
        <v>108675.20021</v>
      </c>
      <c r="AW79" s="504" t="s">
        <v>659</v>
      </c>
      <c r="AX79" s="505">
        <v>953.03748999999993</v>
      </c>
      <c r="AY79" s="505">
        <v>-26632.661820000001</v>
      </c>
      <c r="AZ79" s="505">
        <v>-25679.624329999999</v>
      </c>
      <c r="BA79" s="505"/>
      <c r="BB79" s="505">
        <v>3848.1509999999998</v>
      </c>
      <c r="BC79" s="505">
        <v>-3337.3520300000005</v>
      </c>
      <c r="BD79" s="505">
        <v>510.79897000000005</v>
      </c>
      <c r="BE79" s="505"/>
      <c r="BF79" s="505">
        <v>2406.46976</v>
      </c>
      <c r="BG79" s="505">
        <v>12337.48827</v>
      </c>
      <c r="BH79" s="505">
        <v>14743.95803</v>
      </c>
      <c r="BI79" s="504" t="s">
        <v>659</v>
      </c>
      <c r="BJ79" s="505">
        <v>1639.9601699999998</v>
      </c>
      <c r="BK79" s="505">
        <v>13666.457050000001</v>
      </c>
      <c r="BL79" s="505">
        <v>15306.417220000001</v>
      </c>
      <c r="BM79" s="505"/>
      <c r="BN79" s="505">
        <v>-62796.891439999999</v>
      </c>
      <c r="BO79" s="505">
        <v>70377.320290000003</v>
      </c>
      <c r="BP79" s="505">
        <v>7580.4288499999993</v>
      </c>
      <c r="BQ79" s="505"/>
      <c r="BR79" s="505">
        <v>902763.03550999984</v>
      </c>
      <c r="BS79" s="505">
        <v>2610854.6602200004</v>
      </c>
      <c r="BT79" s="505">
        <v>3513617.6957299993</v>
      </c>
      <c r="BU79" s="504" t="s">
        <v>659</v>
      </c>
      <c r="BV79" s="505">
        <v>829410.72580999997</v>
      </c>
      <c r="BW79" s="505">
        <v>1280860.7108800001</v>
      </c>
      <c r="BX79" s="505">
        <v>2110271.4366899999</v>
      </c>
      <c r="BY79" s="505"/>
      <c r="BZ79" s="505">
        <v>902763.03550999984</v>
      </c>
      <c r="CA79" s="505">
        <v>2610854.6602200004</v>
      </c>
      <c r="CB79" s="505">
        <v>3513617.6957299993</v>
      </c>
    </row>
    <row r="80" spans="1:81" s="18" customFormat="1" ht="4.5" customHeight="1" thickBot="1">
      <c r="A80" s="598"/>
      <c r="B80" s="570"/>
      <c r="C80" s="570"/>
      <c r="D80" s="570"/>
      <c r="E80" s="570"/>
      <c r="F80" s="570"/>
      <c r="G80" s="570"/>
      <c r="H80" s="570"/>
      <c r="I80" s="570"/>
      <c r="J80" s="570"/>
      <c r="K80" s="570"/>
      <c r="L80" s="570"/>
      <c r="M80" s="516"/>
      <c r="N80" s="516"/>
      <c r="O80" s="516"/>
      <c r="P80" s="516"/>
      <c r="Q80" s="516"/>
      <c r="R80" s="516"/>
      <c r="S80" s="516"/>
      <c r="T80" s="516"/>
      <c r="U80" s="516"/>
      <c r="V80" s="516"/>
      <c r="W80" s="516"/>
      <c r="X80" s="516"/>
      <c r="Y80" s="516"/>
      <c r="Z80" s="599"/>
      <c r="AA80" s="599"/>
      <c r="AB80" s="599"/>
      <c r="AC80" s="599"/>
      <c r="AD80" s="599"/>
      <c r="AE80" s="599"/>
      <c r="AF80" s="599"/>
      <c r="AG80" s="599"/>
      <c r="AH80" s="599"/>
      <c r="AI80" s="599"/>
      <c r="AJ80" s="599"/>
      <c r="AK80" s="516"/>
      <c r="AL80" s="599"/>
      <c r="AM80" s="599"/>
      <c r="AN80" s="599"/>
      <c r="AO80" s="599"/>
      <c r="AP80" s="599"/>
      <c r="AQ80" s="599"/>
      <c r="AR80" s="599"/>
      <c r="AS80" s="599"/>
      <c r="AT80" s="599"/>
      <c r="AU80" s="599"/>
      <c r="AV80" s="599"/>
      <c r="AW80" s="516"/>
      <c r="AX80" s="516"/>
      <c r="AY80" s="516"/>
      <c r="AZ80" s="516"/>
      <c r="BA80" s="516"/>
      <c r="BB80" s="599"/>
      <c r="BC80" s="599"/>
      <c r="BD80" s="599"/>
      <c r="BE80" s="599"/>
      <c r="BF80" s="599"/>
      <c r="BG80" s="599"/>
      <c r="BH80" s="599"/>
      <c r="BI80" s="516"/>
      <c r="BJ80" s="599"/>
      <c r="BK80" s="599"/>
      <c r="BL80" s="599"/>
      <c r="BM80" s="599"/>
      <c r="BN80" s="599"/>
      <c r="BO80" s="599"/>
      <c r="BP80" s="599"/>
      <c r="BQ80" s="599"/>
      <c r="BR80" s="516"/>
      <c r="BS80" s="516"/>
      <c r="BT80" s="516"/>
      <c r="BU80" s="516"/>
      <c r="BV80" s="516"/>
      <c r="BW80" s="516"/>
      <c r="BX80" s="516"/>
      <c r="BY80" s="516"/>
      <c r="BZ80" s="516"/>
      <c r="CA80" s="516"/>
      <c r="CB80" s="516"/>
    </row>
    <row r="81" spans="1:80" s="30" customFormat="1" ht="16.5" customHeight="1" thickTop="1">
      <c r="A81" s="30" t="s">
        <v>550</v>
      </c>
      <c r="B81" s="600"/>
      <c r="M81" s="30" t="s">
        <v>550</v>
      </c>
      <c r="Y81" s="30" t="s">
        <v>550</v>
      </c>
      <c r="AK81" s="30" t="s">
        <v>550</v>
      </c>
      <c r="AW81" s="30" t="s">
        <v>550</v>
      </c>
      <c r="BI81" s="30" t="s">
        <v>550</v>
      </c>
      <c r="BU81" s="30" t="s">
        <v>550</v>
      </c>
    </row>
    <row r="82" spans="1:80" ht="12" customHeight="1">
      <c r="A82" s="18"/>
      <c r="B82" s="601"/>
      <c r="C82" s="601"/>
      <c r="D82" s="601"/>
      <c r="E82" s="601"/>
      <c r="F82" s="601"/>
      <c r="G82" s="601"/>
      <c r="H82" s="601"/>
      <c r="I82" s="601"/>
      <c r="J82" s="601"/>
      <c r="K82" s="601"/>
      <c r="L82" s="601"/>
      <c r="M82" s="519"/>
      <c r="N82" s="601"/>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601"/>
      <c r="AR82" s="601"/>
      <c r="AS82" s="601"/>
      <c r="AT82" s="601"/>
      <c r="AU82" s="601"/>
      <c r="AV82" s="601"/>
      <c r="AW82" s="573"/>
      <c r="AX82" s="601"/>
      <c r="AY82" s="601"/>
      <c r="AZ82" s="601"/>
      <c r="BA82" s="601"/>
      <c r="BB82" s="601"/>
      <c r="BC82" s="601"/>
      <c r="BD82" s="601"/>
      <c r="BE82" s="601"/>
      <c r="BF82" s="601"/>
      <c r="BG82" s="601"/>
      <c r="BH82" s="601"/>
      <c r="BI82" s="18"/>
      <c r="BJ82" s="601"/>
      <c r="BK82" s="601"/>
      <c r="BL82" s="601"/>
      <c r="BM82" s="601"/>
      <c r="BN82" s="601"/>
      <c r="BO82" s="601"/>
      <c r="BP82" s="601"/>
      <c r="BQ82" s="601"/>
      <c r="BR82" s="601"/>
      <c r="BS82" s="601"/>
      <c r="BT82" s="601"/>
      <c r="BU82" s="30"/>
      <c r="BV82" s="601"/>
      <c r="BW82" s="601"/>
      <c r="BX82" s="601"/>
      <c r="BY82" s="601"/>
      <c r="BZ82" s="601"/>
      <c r="CA82" s="601"/>
      <c r="CB82" s="601"/>
    </row>
    <row r="83" spans="1:80" ht="12" customHeight="1">
      <c r="B83" s="602"/>
      <c r="C83" s="602"/>
      <c r="D83" s="602"/>
      <c r="E83" s="602"/>
      <c r="F83" s="602"/>
      <c r="G83" s="602"/>
      <c r="H83" s="602"/>
      <c r="I83" s="602"/>
      <c r="J83" s="602"/>
      <c r="K83" s="602"/>
      <c r="L83" s="602"/>
      <c r="M83" s="519"/>
      <c r="N83" s="602"/>
      <c r="O83" s="602"/>
      <c r="P83" s="602"/>
      <c r="Q83" s="602"/>
      <c r="R83" s="602"/>
      <c r="S83" s="602"/>
      <c r="T83" s="602"/>
      <c r="U83" s="602"/>
      <c r="V83" s="602"/>
      <c r="W83" s="602"/>
      <c r="X83" s="602"/>
      <c r="Y83" s="602"/>
      <c r="Z83" s="602"/>
      <c r="AA83" s="602"/>
      <c r="AB83" s="602"/>
      <c r="AC83" s="602"/>
      <c r="AD83" s="602"/>
      <c r="AE83" s="602"/>
      <c r="AF83" s="602"/>
      <c r="AG83" s="602"/>
      <c r="AH83" s="602"/>
      <c r="AI83" s="602"/>
      <c r="AJ83" s="602"/>
      <c r="AK83" s="602"/>
      <c r="AL83" s="602"/>
      <c r="AM83" s="602"/>
      <c r="AN83" s="602"/>
      <c r="AO83" s="602"/>
      <c r="AP83" s="602"/>
      <c r="AQ83" s="602"/>
      <c r="AR83" s="602"/>
      <c r="AS83" s="602"/>
      <c r="AT83" s="602"/>
      <c r="AU83" s="602"/>
      <c r="AV83" s="602"/>
      <c r="AW83" s="602"/>
      <c r="AX83" s="602"/>
      <c r="AY83" s="602"/>
      <c r="AZ83" s="602"/>
      <c r="BA83" s="602"/>
      <c r="BB83" s="602"/>
      <c r="BC83" s="602"/>
      <c r="BD83" s="602"/>
      <c r="BE83" s="602"/>
      <c r="BF83" s="602"/>
      <c r="BG83" s="602"/>
      <c r="BH83" s="602"/>
      <c r="BI83" s="602"/>
      <c r="BJ83" s="602"/>
      <c r="BK83" s="602"/>
      <c r="BL83" s="602"/>
      <c r="BM83" s="602"/>
      <c r="BN83" s="602"/>
      <c r="BO83" s="602"/>
      <c r="BP83" s="602"/>
      <c r="BQ83" s="602"/>
      <c r="BR83" s="602"/>
      <c r="BS83" s="602"/>
      <c r="BT83" s="602"/>
      <c r="BU83" s="602"/>
      <c r="BV83" s="602"/>
      <c r="BW83" s="602"/>
      <c r="BX83" s="602"/>
      <c r="BY83" s="602"/>
      <c r="BZ83" s="602"/>
      <c r="CA83" s="602"/>
      <c r="CB83" s="602"/>
    </row>
    <row r="84" spans="1:80" ht="12" customHeight="1">
      <c r="B84" s="602"/>
      <c r="C84" s="602"/>
      <c r="D84" s="602"/>
      <c r="E84" s="602"/>
      <c r="F84" s="602"/>
      <c r="G84" s="602"/>
      <c r="H84" s="602"/>
      <c r="I84" s="602"/>
      <c r="J84" s="602"/>
      <c r="K84" s="602"/>
      <c r="L84" s="603"/>
      <c r="M84" s="602"/>
      <c r="N84" s="602"/>
      <c r="O84" s="602"/>
      <c r="P84" s="602"/>
      <c r="Q84" s="602"/>
      <c r="R84" s="602"/>
      <c r="S84" s="602"/>
      <c r="T84" s="602"/>
      <c r="U84" s="602"/>
      <c r="V84" s="602"/>
      <c r="W84" s="602"/>
      <c r="X84" s="602"/>
      <c r="Y84" s="602"/>
      <c r="Z84" s="602"/>
      <c r="AA84" s="602"/>
      <c r="AB84" s="602"/>
      <c r="AC84" s="602"/>
      <c r="AD84" s="602"/>
      <c r="AE84" s="602"/>
      <c r="AF84" s="602"/>
      <c r="AG84" s="602"/>
      <c r="AH84" s="602"/>
      <c r="AI84" s="602"/>
      <c r="AJ84" s="602"/>
      <c r="AK84" s="602"/>
      <c r="AL84" s="602"/>
      <c r="AM84" s="602"/>
      <c r="AN84" s="602"/>
      <c r="AO84" s="602"/>
      <c r="AP84" s="602"/>
      <c r="AQ84" s="602"/>
      <c r="AR84" s="602"/>
      <c r="AS84" s="602"/>
      <c r="AT84" s="602"/>
      <c r="AU84" s="602"/>
      <c r="AV84" s="602"/>
      <c r="AW84" s="602"/>
      <c r="AX84" s="602"/>
      <c r="AY84" s="602"/>
      <c r="AZ84" s="602"/>
      <c r="BA84" s="602"/>
      <c r="BB84" s="602"/>
      <c r="BC84" s="602"/>
      <c r="BD84" s="602"/>
      <c r="BE84" s="602"/>
      <c r="BF84" s="602"/>
      <c r="BG84" s="602"/>
      <c r="BH84" s="602"/>
      <c r="BI84" s="602"/>
      <c r="BJ84" s="602"/>
      <c r="BK84" s="602"/>
      <c r="BL84" s="602"/>
      <c r="BM84" s="602"/>
      <c r="BN84" s="602"/>
      <c r="BO84" s="602"/>
      <c r="BP84" s="602"/>
      <c r="BQ84" s="602"/>
      <c r="BR84" s="602"/>
      <c r="BS84" s="602"/>
      <c r="BT84" s="602"/>
      <c r="BU84" s="602"/>
      <c r="BV84" s="604"/>
      <c r="BW84" s="604"/>
      <c r="BX84" s="604"/>
      <c r="BY84" s="604"/>
      <c r="BZ84" s="604"/>
      <c r="CA84" s="604"/>
      <c r="CB84" s="604"/>
    </row>
    <row r="85" spans="1:80" ht="12" customHeight="1">
      <c r="B85" s="602"/>
      <c r="C85" s="602"/>
      <c r="D85" s="602"/>
      <c r="E85" s="602"/>
      <c r="F85" s="602"/>
      <c r="G85" s="602"/>
      <c r="H85" s="602"/>
      <c r="I85" s="602"/>
      <c r="J85" s="602"/>
      <c r="K85" s="602"/>
      <c r="L85" s="602"/>
      <c r="M85" s="602"/>
      <c r="N85" s="602"/>
      <c r="O85" s="602"/>
      <c r="P85" s="602"/>
      <c r="Q85" s="602"/>
      <c r="R85" s="602"/>
      <c r="S85" s="602"/>
      <c r="T85" s="602"/>
      <c r="U85" s="602"/>
      <c r="V85" s="602"/>
      <c r="W85" s="602"/>
      <c r="X85" s="602"/>
      <c r="Y85" s="602"/>
      <c r="Z85" s="602"/>
      <c r="AA85" s="602"/>
      <c r="AB85" s="602"/>
      <c r="AC85" s="602"/>
      <c r="AD85" s="602"/>
      <c r="AE85" s="602"/>
      <c r="AF85" s="602"/>
      <c r="AG85" s="602"/>
      <c r="AH85" s="602"/>
      <c r="AI85" s="602"/>
      <c r="AJ85" s="602"/>
      <c r="AK85" s="602"/>
      <c r="AL85" s="602"/>
      <c r="AM85" s="602"/>
      <c r="AN85" s="602"/>
      <c r="AO85" s="602"/>
      <c r="AP85" s="602"/>
      <c r="AQ85" s="602"/>
      <c r="AR85" s="602"/>
      <c r="AS85" s="602"/>
      <c r="AT85" s="602"/>
      <c r="AU85" s="602"/>
      <c r="AV85" s="602"/>
      <c r="AW85" s="602"/>
      <c r="AX85" s="602"/>
      <c r="AY85" s="602"/>
      <c r="AZ85" s="602"/>
      <c r="BA85" s="602"/>
      <c r="BB85" s="602"/>
      <c r="BC85" s="602"/>
      <c r="BD85" s="602"/>
      <c r="BE85" s="602"/>
      <c r="BF85" s="602"/>
      <c r="BG85" s="602"/>
      <c r="BH85" s="602"/>
      <c r="BI85" s="602"/>
      <c r="BJ85" s="602"/>
      <c r="BK85" s="602"/>
      <c r="BL85" s="602"/>
      <c r="BM85" s="602"/>
      <c r="BN85" s="602"/>
      <c r="BO85" s="602"/>
      <c r="BP85" s="602"/>
      <c r="BQ85" s="602"/>
      <c r="BR85" s="602"/>
      <c r="BS85" s="602"/>
      <c r="BT85" s="602"/>
      <c r="BU85" s="602"/>
      <c r="BV85" s="602"/>
      <c r="BW85" s="602"/>
      <c r="BX85" s="602"/>
      <c r="BY85" s="602"/>
      <c r="BZ85" s="602"/>
      <c r="CA85" s="602"/>
      <c r="CB85" s="602"/>
    </row>
    <row r="86" spans="1:80" ht="12" customHeight="1"/>
    <row r="87" spans="1:80" ht="12" customHeight="1"/>
    <row r="88" spans="1:80" ht="12" customHeight="1"/>
    <row r="89" spans="1:80" ht="12" customHeight="1"/>
    <row r="90" spans="1:80" ht="12" customHeight="1"/>
    <row r="91" spans="1:80" ht="12" customHeight="1"/>
    <row r="92" spans="1:80" ht="12" customHeight="1"/>
    <row r="93" spans="1:80" ht="12" customHeight="1"/>
    <row r="94" spans="1:80" ht="12" customHeight="1"/>
    <row r="95" spans="1:80" ht="12" customHeight="1"/>
    <row r="96" spans="1:80"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sheetData>
  <mergeCells count="41">
    <mergeCell ref="BJ6:BL6"/>
    <mergeCell ref="BN6:BP6"/>
    <mergeCell ref="BR6:BT6"/>
    <mergeCell ref="BV6:BX6"/>
    <mergeCell ref="BZ6:CB6"/>
    <mergeCell ref="AL6:AN6"/>
    <mergeCell ref="AP6:AR6"/>
    <mergeCell ref="AT6:AV6"/>
    <mergeCell ref="AX6:AZ6"/>
    <mergeCell ref="BB6:BD6"/>
    <mergeCell ref="BF6:BH6"/>
    <mergeCell ref="BU4:CB4"/>
    <mergeCell ref="B6:D6"/>
    <mergeCell ref="F6:H6"/>
    <mergeCell ref="J6:L6"/>
    <mergeCell ref="N6:P6"/>
    <mergeCell ref="R6:T6"/>
    <mergeCell ref="V6:X6"/>
    <mergeCell ref="Z6:AB6"/>
    <mergeCell ref="AD6:AF6"/>
    <mergeCell ref="AH6:AJ6"/>
    <mergeCell ref="A4:L4"/>
    <mergeCell ref="M4:X4"/>
    <mergeCell ref="Y4:AJ4"/>
    <mergeCell ref="AK4:AV4"/>
    <mergeCell ref="AW4:BH4"/>
    <mergeCell ref="BI4:BT4"/>
    <mergeCell ref="BU2:CB2"/>
    <mergeCell ref="A3:L3"/>
    <mergeCell ref="M3:X3"/>
    <mergeCell ref="Y3:AJ3"/>
    <mergeCell ref="AK3:AV3"/>
    <mergeCell ref="AW3:BH3"/>
    <mergeCell ref="BI3:BT3"/>
    <mergeCell ref="BU3:CB3"/>
    <mergeCell ref="A2:L2"/>
    <mergeCell ref="M2:X2"/>
    <mergeCell ref="Y2:AJ2"/>
    <mergeCell ref="AK2:AV2"/>
    <mergeCell ref="AW2:BH2"/>
    <mergeCell ref="BI2:BT2"/>
  </mergeCells>
  <hyperlinks>
    <hyperlink ref="A1" location="Índice!A1" display="Volver al Índice" xr:uid="{83D5EFB2-005C-4989-96E3-FADEC9AD9F6A}"/>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colBreaks count="1" manualBreakCount="1">
    <brk id="60" max="7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13EE2-993C-4DF4-AA56-95BA468E5C6B}">
  <dimension ref="A1:BD200"/>
  <sheetViews>
    <sheetView showGridLines="0" topLeftCell="K18" zoomScaleNormal="100" workbookViewId="0"/>
  </sheetViews>
  <sheetFormatPr baseColWidth="10" defaultRowHeight="12.75"/>
  <cols>
    <col min="1" max="1" width="45.5703125" style="320" customWidth="1"/>
    <col min="2" max="2" width="15.42578125" style="320" customWidth="1"/>
    <col min="3" max="3" width="13.5703125" style="320" customWidth="1"/>
    <col min="4" max="4" width="15" style="320" customWidth="1"/>
    <col min="5" max="9" width="13.5703125" style="320" customWidth="1"/>
    <col min="10" max="10" width="45.5703125" style="320" customWidth="1"/>
    <col min="11" max="11" width="13.5703125" style="320" customWidth="1"/>
    <col min="12" max="12" width="12.5703125" style="320" customWidth="1"/>
    <col min="13" max="13" width="12.42578125" style="320" customWidth="1"/>
    <col min="14" max="19" width="13" style="320" customWidth="1"/>
    <col min="20" max="20" width="13.5703125" style="320" customWidth="1"/>
    <col min="21" max="63" width="11.42578125" style="320"/>
    <col min="64" max="64" width="2" style="320" bestFit="1" customWidth="1"/>
    <col min="65" max="16384" width="11.42578125" style="320"/>
  </cols>
  <sheetData>
    <row r="1" spans="1:56" ht="18.75">
      <c r="A1" s="1430" t="s">
        <v>1209</v>
      </c>
      <c r="B1" s="904"/>
      <c r="C1" s="904"/>
      <c r="D1" s="904"/>
      <c r="E1" s="904"/>
      <c r="F1" s="904"/>
      <c r="G1" s="905"/>
      <c r="H1" s="905"/>
      <c r="I1" s="905"/>
      <c r="J1" s="906"/>
      <c r="K1" s="906"/>
      <c r="L1" s="906"/>
      <c r="M1" s="906"/>
      <c r="N1" s="906"/>
      <c r="O1" s="906"/>
      <c r="P1" s="906"/>
      <c r="Q1" s="906"/>
      <c r="R1" s="906"/>
      <c r="S1" s="906"/>
      <c r="T1" s="906"/>
    </row>
    <row r="2" spans="1:56" ht="21" customHeight="1">
      <c r="A2" s="907" t="s">
        <v>840</v>
      </c>
      <c r="B2" s="907"/>
      <c r="C2" s="907"/>
      <c r="D2" s="907"/>
      <c r="E2" s="907"/>
      <c r="F2" s="907"/>
      <c r="G2" s="907"/>
      <c r="H2" s="907"/>
      <c r="I2" s="907"/>
      <c r="J2" s="907" t="s">
        <v>840</v>
      </c>
      <c r="K2" s="907"/>
      <c r="L2" s="907"/>
      <c r="M2" s="907"/>
      <c r="N2" s="907"/>
      <c r="O2" s="907"/>
      <c r="P2" s="907"/>
      <c r="Q2" s="907"/>
      <c r="R2" s="907"/>
      <c r="S2" s="907"/>
      <c r="T2" s="907"/>
    </row>
    <row r="3" spans="1:56" ht="18.75">
      <c r="A3" s="908">
        <v>45443</v>
      </c>
      <c r="B3" s="908"/>
      <c r="C3" s="908"/>
      <c r="D3" s="908"/>
      <c r="E3" s="908"/>
      <c r="F3" s="908"/>
      <c r="G3" s="908"/>
      <c r="H3" s="908"/>
      <c r="I3" s="908"/>
      <c r="J3" s="908">
        <v>45443</v>
      </c>
      <c r="K3" s="908"/>
      <c r="L3" s="908"/>
      <c r="M3" s="908"/>
      <c r="N3" s="908"/>
      <c r="O3" s="908"/>
      <c r="P3" s="908"/>
      <c r="Q3" s="908"/>
      <c r="R3" s="908"/>
      <c r="S3" s="908"/>
      <c r="T3" s="908"/>
    </row>
    <row r="4" spans="1:56" ht="16.5">
      <c r="A4" s="909" t="s">
        <v>841</v>
      </c>
      <c r="B4" s="909"/>
      <c r="C4" s="909"/>
      <c r="D4" s="909"/>
      <c r="E4" s="909"/>
      <c r="F4" s="909"/>
      <c r="G4" s="909"/>
      <c r="H4" s="909"/>
      <c r="I4" s="909"/>
      <c r="J4" s="909" t="s">
        <v>841</v>
      </c>
      <c r="K4" s="909"/>
      <c r="L4" s="909"/>
      <c r="M4" s="909"/>
      <c r="N4" s="909"/>
      <c r="O4" s="909"/>
      <c r="P4" s="909"/>
      <c r="Q4" s="909"/>
      <c r="R4" s="909"/>
      <c r="S4" s="909"/>
      <c r="T4" s="909"/>
    </row>
    <row r="5" spans="1:56" ht="7.5" customHeight="1" thickBot="1"/>
    <row r="6" spans="1:56" ht="12.75" customHeight="1">
      <c r="A6" s="910"/>
      <c r="B6" s="911" t="s">
        <v>29</v>
      </c>
      <c r="C6" s="911" t="s">
        <v>30</v>
      </c>
      <c r="D6" s="911" t="s">
        <v>842</v>
      </c>
      <c r="E6" s="911" t="s">
        <v>843</v>
      </c>
      <c r="F6" s="911" t="s">
        <v>33</v>
      </c>
      <c r="G6" s="911" t="s">
        <v>114</v>
      </c>
      <c r="H6" s="912" t="s">
        <v>35</v>
      </c>
      <c r="I6" s="911" t="s">
        <v>36</v>
      </c>
      <c r="J6" s="910"/>
      <c r="K6" s="911" t="s">
        <v>37</v>
      </c>
      <c r="L6" s="911" t="s">
        <v>844</v>
      </c>
      <c r="M6" s="911" t="s">
        <v>39</v>
      </c>
      <c r="N6" s="911" t="s">
        <v>40</v>
      </c>
      <c r="O6" s="911" t="s">
        <v>150</v>
      </c>
      <c r="P6" s="911" t="s">
        <v>42</v>
      </c>
      <c r="Q6" s="911" t="s">
        <v>845</v>
      </c>
      <c r="R6" s="911" t="s">
        <v>846</v>
      </c>
      <c r="S6" s="911" t="s">
        <v>762</v>
      </c>
      <c r="T6" s="913" t="s">
        <v>847</v>
      </c>
      <c r="BD6" s="914"/>
    </row>
    <row r="7" spans="1:56" ht="47.25" customHeight="1">
      <c r="A7" s="915"/>
      <c r="B7" s="916"/>
      <c r="C7" s="916"/>
      <c r="D7" s="916"/>
      <c r="E7" s="916"/>
      <c r="F7" s="916"/>
      <c r="G7" s="916"/>
      <c r="H7" s="917"/>
      <c r="I7" s="916"/>
      <c r="J7" s="915"/>
      <c r="K7" s="916"/>
      <c r="L7" s="916" t="s">
        <v>848</v>
      </c>
      <c r="M7" s="916"/>
      <c r="N7" s="916"/>
      <c r="O7" s="916"/>
      <c r="P7" s="916"/>
      <c r="Q7" s="916"/>
      <c r="R7" s="916"/>
      <c r="S7" s="916"/>
      <c r="T7" s="918"/>
    </row>
    <row r="8" spans="1:56" ht="8.25" customHeight="1">
      <c r="A8" s="919"/>
      <c r="B8" s="319"/>
      <c r="C8" s="319"/>
      <c r="D8" s="319"/>
      <c r="E8" s="319"/>
      <c r="F8" s="319"/>
      <c r="G8" s="319"/>
      <c r="H8" s="319"/>
      <c r="I8" s="319"/>
      <c r="J8" s="919"/>
      <c r="K8" s="319"/>
      <c r="L8" s="319"/>
      <c r="M8" s="319"/>
      <c r="N8" s="319"/>
      <c r="O8" s="319"/>
      <c r="P8" s="319"/>
      <c r="Q8" s="319"/>
      <c r="R8" s="319"/>
      <c r="S8" s="319"/>
      <c r="T8" s="919"/>
    </row>
    <row r="9" spans="1:56" s="311" customFormat="1">
      <c r="A9" s="312" t="s">
        <v>849</v>
      </c>
      <c r="J9" s="312" t="s">
        <v>849</v>
      </c>
    </row>
    <row r="10" spans="1:56" s="311" customFormat="1">
      <c r="A10" s="311" t="s">
        <v>850</v>
      </c>
      <c r="B10" s="860">
        <v>15.57</v>
      </c>
      <c r="C10" s="860">
        <v>13.530000000000001</v>
      </c>
      <c r="D10" s="860">
        <v>15.99</v>
      </c>
      <c r="E10" s="860">
        <v>12.18</v>
      </c>
      <c r="F10" s="860">
        <v>14.22</v>
      </c>
      <c r="G10" s="860">
        <v>14.76</v>
      </c>
      <c r="H10" s="860">
        <v>27.18</v>
      </c>
      <c r="I10" s="860">
        <v>15.19</v>
      </c>
      <c r="J10" s="311" t="s">
        <v>850</v>
      </c>
      <c r="K10" s="860">
        <v>18.330000000000002</v>
      </c>
      <c r="L10" s="860">
        <v>14.71</v>
      </c>
      <c r="M10" s="860">
        <v>18.809999999999999</v>
      </c>
      <c r="N10" s="860">
        <v>17.82</v>
      </c>
      <c r="O10" s="860">
        <v>15.47</v>
      </c>
      <c r="P10" s="860">
        <v>13.46</v>
      </c>
      <c r="Q10" s="860">
        <v>39.79</v>
      </c>
      <c r="R10" s="860">
        <v>55.5</v>
      </c>
      <c r="S10" s="860">
        <v>43.97</v>
      </c>
      <c r="T10" s="860">
        <v>15.842797964284463</v>
      </c>
    </row>
    <row r="11" spans="1:56" s="311" customFormat="1">
      <c r="A11" s="311" t="s">
        <v>851</v>
      </c>
      <c r="B11" s="860">
        <v>8.07</v>
      </c>
      <c r="C11" s="860">
        <v>4.55</v>
      </c>
      <c r="D11" s="860">
        <v>8.4</v>
      </c>
      <c r="E11" s="860">
        <v>7.8500000000000005</v>
      </c>
      <c r="F11" s="860">
        <v>11.94</v>
      </c>
      <c r="G11" s="860">
        <v>5.95</v>
      </c>
      <c r="H11" s="860">
        <v>10.290000000000001</v>
      </c>
      <c r="I11" s="860">
        <v>8.01</v>
      </c>
      <c r="J11" s="311" t="s">
        <v>851</v>
      </c>
      <c r="K11" s="860">
        <v>6.67</v>
      </c>
      <c r="L11" s="860">
        <v>6.36</v>
      </c>
      <c r="M11" s="860">
        <v>3.85</v>
      </c>
      <c r="N11" s="860">
        <v>7.82</v>
      </c>
      <c r="O11" s="860">
        <v>3.7600000000000002</v>
      </c>
      <c r="P11" s="860">
        <v>5.54</v>
      </c>
      <c r="Q11" s="860">
        <v>4.8899999999999997</v>
      </c>
      <c r="R11" s="860">
        <v>9.8800000000000008</v>
      </c>
      <c r="S11" s="860">
        <v>1.97</v>
      </c>
      <c r="T11" s="860">
        <v>7.66</v>
      </c>
    </row>
    <row r="12" spans="1:56" s="311" customFormat="1" ht="6.75" customHeight="1">
      <c r="B12" s="860"/>
      <c r="C12" s="860"/>
      <c r="D12" s="860"/>
      <c r="E12" s="860"/>
      <c r="F12" s="860"/>
      <c r="G12" s="860"/>
      <c r="H12" s="860"/>
      <c r="I12" s="860"/>
      <c r="K12" s="860"/>
      <c r="L12" s="860"/>
      <c r="M12" s="860"/>
      <c r="N12" s="860"/>
      <c r="O12" s="860"/>
      <c r="P12" s="860"/>
      <c r="Q12" s="860"/>
      <c r="R12" s="860"/>
      <c r="S12" s="860"/>
      <c r="T12" s="860"/>
    </row>
    <row r="13" spans="1:56" s="311" customFormat="1">
      <c r="A13" s="312" t="s">
        <v>852</v>
      </c>
      <c r="B13" s="860"/>
      <c r="C13" s="860"/>
      <c r="D13" s="860"/>
      <c r="E13" s="860"/>
      <c r="F13" s="860"/>
      <c r="G13" s="860"/>
      <c r="H13" s="860"/>
      <c r="I13" s="860"/>
      <c r="J13" s="312" t="s">
        <v>852</v>
      </c>
      <c r="K13" s="860"/>
      <c r="L13" s="860"/>
      <c r="M13" s="860"/>
      <c r="N13" s="860"/>
      <c r="O13" s="860"/>
      <c r="P13" s="860"/>
      <c r="Q13" s="860"/>
      <c r="R13" s="860"/>
      <c r="S13" s="860"/>
      <c r="T13" s="860"/>
    </row>
    <row r="14" spans="1:56" s="311" customFormat="1">
      <c r="A14" s="311" t="s">
        <v>853</v>
      </c>
      <c r="B14" s="860">
        <v>4.83</v>
      </c>
      <c r="C14" s="860">
        <v>4.6399999999999997</v>
      </c>
      <c r="D14" s="860">
        <v>4.1399999999999997</v>
      </c>
      <c r="E14" s="860">
        <v>7.17</v>
      </c>
      <c r="F14" s="860">
        <v>4.26</v>
      </c>
      <c r="G14" s="860">
        <v>4.7700000000000005</v>
      </c>
      <c r="H14" s="860">
        <v>0</v>
      </c>
      <c r="I14" s="860">
        <v>3.54</v>
      </c>
      <c r="J14" s="311" t="s">
        <v>853</v>
      </c>
      <c r="K14" s="860">
        <v>7.3</v>
      </c>
      <c r="L14" s="860">
        <v>3.33</v>
      </c>
      <c r="M14" s="860">
        <v>6.44</v>
      </c>
      <c r="N14" s="860">
        <v>4.12</v>
      </c>
      <c r="O14" s="860">
        <v>6.1400000000000006</v>
      </c>
      <c r="P14" s="860">
        <v>7.0600000000000005</v>
      </c>
      <c r="Q14" s="860">
        <v>1.78</v>
      </c>
      <c r="R14" s="920">
        <v>0</v>
      </c>
      <c r="S14" s="920">
        <v>4.26</v>
      </c>
      <c r="T14" s="860">
        <v>4.49</v>
      </c>
    </row>
    <row r="15" spans="1:56" s="311" customFormat="1">
      <c r="A15" s="311" t="s">
        <v>854</v>
      </c>
      <c r="B15" s="860">
        <v>4.1925193670489289</v>
      </c>
      <c r="C15" s="860">
        <v>4.1605307740237354</v>
      </c>
      <c r="D15" s="860">
        <v>3.3470192183737439</v>
      </c>
      <c r="E15" s="860">
        <v>6.4899950600846124</v>
      </c>
      <c r="F15" s="860">
        <v>3.9052274503477582</v>
      </c>
      <c r="G15" s="860">
        <v>3.9569765285457534</v>
      </c>
      <c r="H15" s="860">
        <v>0</v>
      </c>
      <c r="I15" s="860">
        <v>3.1964310786121728</v>
      </c>
      <c r="J15" s="311" t="s">
        <v>854</v>
      </c>
      <c r="K15" s="860">
        <v>7.7163021708594615</v>
      </c>
      <c r="L15" s="860">
        <v>3.1856428874650318</v>
      </c>
      <c r="M15" s="860">
        <v>5.9414166156534769</v>
      </c>
      <c r="N15" s="860">
        <v>1.61370923429494</v>
      </c>
      <c r="O15" s="860">
        <v>5.6850383978360934</v>
      </c>
      <c r="P15" s="860">
        <v>6.4283439236295798</v>
      </c>
      <c r="Q15" s="860">
        <v>1.7807815316274185</v>
      </c>
      <c r="R15" s="920">
        <v>0</v>
      </c>
      <c r="S15" s="920">
        <v>1.4830531789369406</v>
      </c>
      <c r="T15" s="860">
        <v>3.8416551135693302</v>
      </c>
    </row>
    <row r="16" spans="1:56" s="311" customFormat="1">
      <c r="A16" s="311" t="s">
        <v>855</v>
      </c>
      <c r="B16" s="860">
        <v>2.4500000000000002</v>
      </c>
      <c r="C16" s="860">
        <v>3.37</v>
      </c>
      <c r="D16" s="860">
        <v>2.0100000000000002</v>
      </c>
      <c r="E16" s="860">
        <v>3.5500000000000003</v>
      </c>
      <c r="F16" s="860">
        <v>1.22</v>
      </c>
      <c r="G16" s="860">
        <v>3.42</v>
      </c>
      <c r="H16" s="860">
        <v>0</v>
      </c>
      <c r="I16" s="860">
        <v>1.01</v>
      </c>
      <c r="J16" s="311" t="s">
        <v>855</v>
      </c>
      <c r="K16" s="860">
        <v>0.8</v>
      </c>
      <c r="L16" s="860">
        <v>2.14</v>
      </c>
      <c r="M16" s="860">
        <v>2.04</v>
      </c>
      <c r="N16" s="860">
        <v>0.86</v>
      </c>
      <c r="O16" s="860">
        <v>2.02</v>
      </c>
      <c r="P16" s="860">
        <v>4.8899999999999997</v>
      </c>
      <c r="Q16" s="860">
        <v>0</v>
      </c>
      <c r="R16" s="920">
        <v>0</v>
      </c>
      <c r="S16" s="920">
        <v>7.0000000000000007E-2</v>
      </c>
      <c r="T16" s="860">
        <v>2.11</v>
      </c>
    </row>
    <row r="17" spans="1:20" s="311" customFormat="1">
      <c r="A17" s="311" t="s">
        <v>856</v>
      </c>
      <c r="B17" s="860">
        <v>5.39</v>
      </c>
      <c r="C17" s="860">
        <v>3.89</v>
      </c>
      <c r="D17" s="860">
        <v>5.03</v>
      </c>
      <c r="E17" s="860">
        <v>7.57</v>
      </c>
      <c r="F17" s="860">
        <v>4.13</v>
      </c>
      <c r="G17" s="860">
        <v>4.43</v>
      </c>
      <c r="H17" s="860">
        <v>0</v>
      </c>
      <c r="I17" s="860">
        <v>4.1900000000000004</v>
      </c>
      <c r="J17" s="311" t="s">
        <v>856</v>
      </c>
      <c r="K17" s="860">
        <v>7.28</v>
      </c>
      <c r="L17" s="860">
        <v>3.19</v>
      </c>
      <c r="M17" s="860">
        <v>6.44</v>
      </c>
      <c r="N17" s="860">
        <v>1.83</v>
      </c>
      <c r="O17" s="860">
        <v>6.1400000000000006</v>
      </c>
      <c r="P17" s="860">
        <v>7.62</v>
      </c>
      <c r="Q17" s="860">
        <v>0</v>
      </c>
      <c r="R17" s="920">
        <v>0</v>
      </c>
      <c r="S17" s="920">
        <v>0</v>
      </c>
      <c r="T17" s="860">
        <v>4.9800000000000004</v>
      </c>
    </row>
    <row r="18" spans="1:20" s="311" customFormat="1">
      <c r="A18" s="311" t="s">
        <v>857</v>
      </c>
      <c r="B18" s="860">
        <v>3.29</v>
      </c>
      <c r="C18" s="860">
        <v>13.39</v>
      </c>
      <c r="D18" s="860">
        <v>2.31</v>
      </c>
      <c r="E18" s="860">
        <v>5.64</v>
      </c>
      <c r="F18" s="860">
        <v>4.51</v>
      </c>
      <c r="G18" s="860">
        <v>5.84</v>
      </c>
      <c r="H18" s="860">
        <v>0</v>
      </c>
      <c r="I18" s="860">
        <v>1.72</v>
      </c>
      <c r="J18" s="311" t="s">
        <v>857</v>
      </c>
      <c r="K18" s="860">
        <v>23.78</v>
      </c>
      <c r="L18" s="860">
        <v>3.86</v>
      </c>
      <c r="M18" s="860">
        <v>68.930000000000007</v>
      </c>
      <c r="N18" s="860">
        <v>5.36</v>
      </c>
      <c r="O18" s="860">
        <v>0</v>
      </c>
      <c r="P18" s="860">
        <v>0</v>
      </c>
      <c r="Q18" s="860">
        <v>2.3199999999999998</v>
      </c>
      <c r="R18" s="920">
        <v>0</v>
      </c>
      <c r="S18" s="920">
        <v>8.34</v>
      </c>
      <c r="T18" s="860">
        <v>3.23</v>
      </c>
    </row>
    <row r="19" spans="1:20" s="311" customFormat="1">
      <c r="A19" s="311" t="s">
        <v>858</v>
      </c>
      <c r="B19" s="860">
        <v>129.54</v>
      </c>
      <c r="C19" s="860">
        <v>157.43</v>
      </c>
      <c r="D19" s="860">
        <v>143.96</v>
      </c>
      <c r="E19" s="860">
        <v>133.68</v>
      </c>
      <c r="F19" s="860">
        <v>134.47999999999999</v>
      </c>
      <c r="G19" s="860">
        <v>158.15</v>
      </c>
      <c r="H19" s="860">
        <v>0</v>
      </c>
      <c r="I19" s="860">
        <v>137.27000000000001</v>
      </c>
      <c r="J19" s="311" t="s">
        <v>858</v>
      </c>
      <c r="K19" s="860">
        <v>119.53</v>
      </c>
      <c r="L19" s="860">
        <v>181.67000000000002</v>
      </c>
      <c r="M19" s="860">
        <v>159.47999999999999</v>
      </c>
      <c r="N19" s="860">
        <v>98.97</v>
      </c>
      <c r="O19" s="860">
        <v>162.46</v>
      </c>
      <c r="P19" s="860">
        <v>138.1</v>
      </c>
      <c r="Q19" s="860">
        <v>74.22</v>
      </c>
      <c r="R19" s="920">
        <v>0</v>
      </c>
      <c r="S19" s="920">
        <v>43.68</v>
      </c>
      <c r="T19" s="860">
        <v>139.79</v>
      </c>
    </row>
    <row r="20" spans="1:20" s="311" customFormat="1" ht="6.75" customHeight="1">
      <c r="B20" s="860"/>
      <c r="C20" s="860"/>
      <c r="D20" s="860"/>
      <c r="E20" s="860"/>
      <c r="F20" s="860"/>
      <c r="G20" s="860"/>
      <c r="H20" s="860"/>
      <c r="I20" s="860"/>
      <c r="K20" s="860"/>
      <c r="L20" s="860"/>
      <c r="M20" s="860"/>
      <c r="N20" s="860"/>
      <c r="O20" s="860"/>
      <c r="P20" s="860"/>
      <c r="Q20" s="860"/>
      <c r="R20" s="860"/>
      <c r="S20" s="860"/>
      <c r="T20" s="860"/>
    </row>
    <row r="21" spans="1:20" s="311" customFormat="1">
      <c r="A21" s="312" t="s">
        <v>859</v>
      </c>
      <c r="B21" s="860"/>
      <c r="C21" s="860"/>
      <c r="D21" s="860"/>
      <c r="E21" s="860"/>
      <c r="F21" s="860"/>
      <c r="G21" s="860"/>
      <c r="H21" s="860"/>
      <c r="I21" s="860"/>
      <c r="J21" s="312" t="s">
        <v>859</v>
      </c>
      <c r="K21" s="860"/>
      <c r="L21" s="860"/>
      <c r="M21" s="860"/>
      <c r="N21" s="860"/>
      <c r="O21" s="860"/>
      <c r="P21" s="860"/>
      <c r="Q21" s="860"/>
      <c r="R21" s="860"/>
      <c r="S21" s="860"/>
      <c r="T21" s="860"/>
    </row>
    <row r="22" spans="1:20" s="311" customFormat="1">
      <c r="A22" s="311" t="s">
        <v>860</v>
      </c>
      <c r="B22" s="860">
        <v>2.7785388757386547</v>
      </c>
      <c r="C22" s="860">
        <v>3.9561607149184317</v>
      </c>
      <c r="D22" s="860">
        <v>3.2147632846073555</v>
      </c>
      <c r="E22" s="860">
        <v>3.2673073721198218</v>
      </c>
      <c r="F22" s="860">
        <v>1.7303764843339915</v>
      </c>
      <c r="G22" s="860">
        <v>2.4405433398864544</v>
      </c>
      <c r="H22" s="860">
        <v>2.9428367766551253</v>
      </c>
      <c r="I22" s="860">
        <v>2.5305418532095367</v>
      </c>
      <c r="J22" s="311" t="s">
        <v>860</v>
      </c>
      <c r="K22" s="860">
        <v>7.4693886383524202</v>
      </c>
      <c r="L22" s="860">
        <v>2.0370499037037861</v>
      </c>
      <c r="M22" s="860">
        <v>12.31332110287728</v>
      </c>
      <c r="N22" s="860">
        <v>1.9127119051614703</v>
      </c>
      <c r="O22" s="860">
        <v>13.840141938607825</v>
      </c>
      <c r="P22" s="860">
        <v>11.8532301431178</v>
      </c>
      <c r="Q22" s="860">
        <v>1.2133585034911978</v>
      </c>
      <c r="R22" s="860">
        <v>1.3702992296074723</v>
      </c>
      <c r="S22" s="860">
        <v>3.4656299989578394</v>
      </c>
      <c r="T22" s="860">
        <v>3.0902471862759953</v>
      </c>
    </row>
    <row r="23" spans="1:20" s="311" customFormat="1">
      <c r="A23" s="311" t="s">
        <v>861</v>
      </c>
      <c r="B23" s="860">
        <v>37.952811336910955</v>
      </c>
      <c r="C23" s="860">
        <v>54.715392186736914</v>
      </c>
      <c r="D23" s="860">
        <v>36.904877898467134</v>
      </c>
      <c r="E23" s="860">
        <v>46.54436176812716</v>
      </c>
      <c r="F23" s="860">
        <v>47.905790299379554</v>
      </c>
      <c r="G23" s="860">
        <v>44.6600894583704</v>
      </c>
      <c r="H23" s="860">
        <v>29.409069876114579</v>
      </c>
      <c r="I23" s="860">
        <v>40.126310140540461</v>
      </c>
      <c r="J23" s="311" t="s">
        <v>861</v>
      </c>
      <c r="K23" s="860">
        <v>50.956756711335181</v>
      </c>
      <c r="L23" s="860">
        <v>73.809297211089756</v>
      </c>
      <c r="M23" s="860">
        <v>42.537354758514915</v>
      </c>
      <c r="N23" s="860">
        <v>29.697681045258754</v>
      </c>
      <c r="O23" s="860">
        <v>51.328079194383506</v>
      </c>
      <c r="P23" s="860">
        <v>46.436324246751411</v>
      </c>
      <c r="Q23" s="860">
        <v>37.588024963111714</v>
      </c>
      <c r="R23" s="860">
        <v>40.508835417053277</v>
      </c>
      <c r="S23" s="860">
        <v>73.199557910838692</v>
      </c>
      <c r="T23" s="860">
        <v>39.897303148226584</v>
      </c>
    </row>
    <row r="24" spans="1:20" s="311" customFormat="1">
      <c r="A24" s="311" t="s">
        <v>862</v>
      </c>
      <c r="B24" s="860">
        <v>82.82345927133025</v>
      </c>
      <c r="C24" s="860">
        <v>93.611747419483706</v>
      </c>
      <c r="D24" s="860">
        <v>80.847247970571118</v>
      </c>
      <c r="E24" s="860">
        <v>68.662846203756217</v>
      </c>
      <c r="F24" s="860">
        <v>88.199108803997177</v>
      </c>
      <c r="G24" s="860">
        <v>85.327017600927874</v>
      </c>
      <c r="H24" s="860">
        <v>75.313547508936907</v>
      </c>
      <c r="I24" s="860">
        <v>85.043703346878758</v>
      </c>
      <c r="J24" s="311" t="s">
        <v>862</v>
      </c>
      <c r="K24" s="860">
        <v>96.140280775117134</v>
      </c>
      <c r="L24" s="860">
        <v>95.976865962609168</v>
      </c>
      <c r="M24" s="860">
        <v>77.998797766717004</v>
      </c>
      <c r="N24" s="860">
        <v>81.432633437121297</v>
      </c>
      <c r="O24" s="860">
        <v>76.506712775985591</v>
      </c>
      <c r="P24" s="860">
        <v>84.632539929671097</v>
      </c>
      <c r="Q24" s="860">
        <v>87.367924873517481</v>
      </c>
      <c r="R24" s="860">
        <v>86.26105680980865</v>
      </c>
      <c r="S24" s="860">
        <v>81.635127859999173</v>
      </c>
      <c r="T24" s="860">
        <v>83.111634135404515</v>
      </c>
    </row>
    <row r="25" spans="1:20" s="311" customFormat="1">
      <c r="A25" s="311" t="s">
        <v>863</v>
      </c>
      <c r="B25" s="860">
        <v>9.5373138436881604</v>
      </c>
      <c r="C25" s="860">
        <v>12.363728728119154</v>
      </c>
      <c r="D25" s="860">
        <v>9.4397327243676887</v>
      </c>
      <c r="E25" s="860">
        <v>11.561130460634885</v>
      </c>
      <c r="F25" s="860">
        <v>8.3704116897482397</v>
      </c>
      <c r="G25" s="860">
        <v>8.4946893444634082</v>
      </c>
      <c r="H25" s="860">
        <v>9.8976203850790156</v>
      </c>
      <c r="I25" s="860">
        <v>10.129391791691356</v>
      </c>
      <c r="J25" s="311" t="s">
        <v>863</v>
      </c>
      <c r="K25" s="860">
        <v>20.845159586536358</v>
      </c>
      <c r="L25" s="860">
        <v>8.1285081468890947</v>
      </c>
      <c r="M25" s="860">
        <v>29.437158620128695</v>
      </c>
      <c r="N25" s="860">
        <v>9.4764671350909939</v>
      </c>
      <c r="O25" s="860">
        <v>27.01015633823647</v>
      </c>
      <c r="P25" s="860">
        <v>29.759821942160581</v>
      </c>
      <c r="Q25" s="860">
        <v>6.3497775799960081</v>
      </c>
      <c r="R25" s="860">
        <v>4.7798413523471934</v>
      </c>
      <c r="S25" s="860">
        <v>7.8865520432155209</v>
      </c>
      <c r="T25" s="860">
        <v>10.058601200278101</v>
      </c>
    </row>
    <row r="26" spans="1:20" s="311" customFormat="1">
      <c r="A26" s="311" t="s">
        <v>864</v>
      </c>
      <c r="B26" s="921">
        <v>10198</v>
      </c>
      <c r="C26" s="921">
        <v>2581</v>
      </c>
      <c r="D26" s="921">
        <v>0</v>
      </c>
      <c r="E26" s="921">
        <v>6526</v>
      </c>
      <c r="F26" s="921">
        <v>9993</v>
      </c>
      <c r="G26" s="921">
        <v>9491</v>
      </c>
      <c r="H26" s="921">
        <v>8746</v>
      </c>
      <c r="I26" s="921">
        <v>7419</v>
      </c>
      <c r="J26" s="311" t="s">
        <v>864</v>
      </c>
      <c r="K26" s="921">
        <v>1280</v>
      </c>
      <c r="L26" s="921">
        <v>6785</v>
      </c>
      <c r="M26" s="921">
        <v>2250</v>
      </c>
      <c r="N26" s="921">
        <v>26287</v>
      </c>
      <c r="O26" s="921">
        <v>1124</v>
      </c>
      <c r="P26" s="921">
        <v>805</v>
      </c>
      <c r="Q26" s="921">
        <v>13592</v>
      </c>
      <c r="R26" s="921">
        <v>4456</v>
      </c>
      <c r="S26" s="921">
        <v>14937</v>
      </c>
      <c r="T26" s="921">
        <v>5658</v>
      </c>
    </row>
    <row r="27" spans="1:20" s="311" customFormat="1">
      <c r="A27" s="311" t="s">
        <v>865</v>
      </c>
      <c r="B27" s="921">
        <v>230465.06379865771</v>
      </c>
      <c r="C27" s="921">
        <v>77278.433199999999</v>
      </c>
      <c r="D27" s="921">
        <v>417052.08731147542</v>
      </c>
      <c r="E27" s="921">
        <v>188868.17587804879</v>
      </c>
      <c r="F27" s="921">
        <v>244595.66180645159</v>
      </c>
      <c r="G27" s="921">
        <v>263468.98623749998</v>
      </c>
      <c r="H27" s="921">
        <v>6071415.716</v>
      </c>
      <c r="I27" s="921">
        <v>306284.27480132447</v>
      </c>
      <c r="J27" s="311" t="s">
        <v>865</v>
      </c>
      <c r="K27" s="921">
        <v>36783.022645390069</v>
      </c>
      <c r="L27" s="921">
        <v>371487.08363636362</v>
      </c>
      <c r="M27" s="921">
        <v>56486.453372549018</v>
      </c>
      <c r="N27" s="921">
        <v>6525398.0369999995</v>
      </c>
      <c r="O27" s="921">
        <v>39206.623411764704</v>
      </c>
      <c r="P27" s="921">
        <v>24449.23269047619</v>
      </c>
      <c r="Q27" s="921">
        <v>1971126.8910000001</v>
      </c>
      <c r="R27" s="922">
        <v>2587199.5</v>
      </c>
      <c r="S27" s="922">
        <v>641185.78500000003</v>
      </c>
      <c r="T27" s="921">
        <v>236821.97822708616</v>
      </c>
    </row>
    <row r="28" spans="1:20" s="311" customFormat="1" ht="6.75" customHeight="1">
      <c r="B28" s="923"/>
      <c r="C28" s="923"/>
      <c r="D28" s="923"/>
      <c r="E28" s="923"/>
      <c r="F28" s="923"/>
      <c r="G28" s="923"/>
      <c r="H28" s="923"/>
      <c r="I28" s="923"/>
      <c r="K28" s="923"/>
      <c r="L28" s="923"/>
      <c r="M28" s="923"/>
      <c r="N28" s="923"/>
      <c r="O28" s="923"/>
      <c r="P28" s="923"/>
      <c r="Q28" s="923"/>
      <c r="R28" s="923"/>
      <c r="S28" s="923"/>
      <c r="T28" s="923"/>
    </row>
    <row r="29" spans="1:20" s="311" customFormat="1">
      <c r="A29" s="312" t="s">
        <v>866</v>
      </c>
      <c r="B29" s="924"/>
      <c r="C29" s="924"/>
      <c r="D29" s="924"/>
      <c r="E29" s="924"/>
      <c r="F29" s="924"/>
      <c r="G29" s="924"/>
      <c r="H29" s="924"/>
      <c r="I29" s="925"/>
      <c r="J29" s="312" t="s">
        <v>866</v>
      </c>
      <c r="K29" s="924"/>
      <c r="L29" s="924"/>
      <c r="M29" s="924"/>
      <c r="N29" s="924"/>
      <c r="O29" s="924"/>
      <c r="P29" s="924"/>
      <c r="Q29" s="924"/>
      <c r="R29" s="924"/>
      <c r="S29" s="924"/>
      <c r="T29" s="925"/>
    </row>
    <row r="30" spans="1:20" s="311" customFormat="1">
      <c r="A30" s="311" t="s">
        <v>867</v>
      </c>
      <c r="B30" s="860">
        <v>13.823247391543234</v>
      </c>
      <c r="C30" s="860">
        <v>0.41352941351169104</v>
      </c>
      <c r="D30" s="860">
        <v>20.027978253636082</v>
      </c>
      <c r="E30" s="860">
        <v>-2.9250779787453043</v>
      </c>
      <c r="F30" s="860">
        <v>10.158084173941246</v>
      </c>
      <c r="G30" s="860">
        <v>2.7745125406419309</v>
      </c>
      <c r="H30" s="860">
        <v>33.34518922737734</v>
      </c>
      <c r="I30" s="860">
        <v>8.4518991059716839</v>
      </c>
      <c r="J30" s="311" t="s">
        <v>867</v>
      </c>
      <c r="K30" s="860">
        <v>10.47632527272701</v>
      </c>
      <c r="L30" s="860">
        <v>4.0325555764986634</v>
      </c>
      <c r="M30" s="860">
        <v>-2.3663446199278582</v>
      </c>
      <c r="N30" s="860">
        <v>19.693814146526666</v>
      </c>
      <c r="O30" s="860">
        <v>-22.080758478918039</v>
      </c>
      <c r="P30" s="860">
        <v>0.35232573655581245</v>
      </c>
      <c r="Q30" s="860">
        <v>10.279613619932933</v>
      </c>
      <c r="R30" s="860">
        <v>11.001677303453969</v>
      </c>
      <c r="S30" s="860">
        <v>1.8129923368661129</v>
      </c>
      <c r="T30" s="860">
        <v>12.597579270525644</v>
      </c>
    </row>
    <row r="31" spans="1:20" s="311" customFormat="1">
      <c r="A31" s="311" t="s">
        <v>868</v>
      </c>
      <c r="B31" s="860">
        <v>1.6097217248544622</v>
      </c>
      <c r="C31" s="860">
        <v>7.2249387163259918E-2</v>
      </c>
      <c r="D31" s="860">
        <v>2.5443357456468005</v>
      </c>
      <c r="E31" s="860">
        <v>-0.30024883169056515</v>
      </c>
      <c r="F31" s="860">
        <v>0.81296850275284438</v>
      </c>
      <c r="G31" s="860">
        <v>0.44944176436118355</v>
      </c>
      <c r="H31" s="860">
        <v>4.6631145059456607</v>
      </c>
      <c r="I31" s="860">
        <v>0.9207116250888292</v>
      </c>
      <c r="J31" s="311" t="s">
        <v>868</v>
      </c>
      <c r="K31" s="860">
        <v>1.7116829519858843</v>
      </c>
      <c r="L31" s="860">
        <v>0.56866774682917576</v>
      </c>
      <c r="M31" s="860">
        <v>-0.46413726717368825</v>
      </c>
      <c r="N31" s="860">
        <v>2.2575162051827076</v>
      </c>
      <c r="O31" s="860">
        <v>-4.2374695505697018</v>
      </c>
      <c r="P31" s="860">
        <v>3.3293153587767584E-2</v>
      </c>
      <c r="Q31" s="860">
        <v>1.912032238440101</v>
      </c>
      <c r="R31" s="860">
        <v>1.4778211785351767</v>
      </c>
      <c r="S31" s="860">
        <v>0.69652623281843162</v>
      </c>
      <c r="T31" s="860">
        <v>1.6148031163196033</v>
      </c>
    </row>
    <row r="32" spans="1:20" s="311" customFormat="1" ht="7.5" customHeight="1">
      <c r="B32" s="860"/>
      <c r="C32" s="860"/>
      <c r="D32" s="860"/>
      <c r="E32" s="860"/>
      <c r="F32" s="860"/>
      <c r="G32" s="860"/>
      <c r="H32" s="860"/>
      <c r="I32" s="860"/>
      <c r="K32" s="860"/>
      <c r="L32" s="860"/>
      <c r="M32" s="860"/>
      <c r="N32" s="860"/>
      <c r="O32" s="860"/>
      <c r="P32" s="860"/>
      <c r="Q32" s="860"/>
      <c r="R32" s="860"/>
      <c r="S32" s="860"/>
      <c r="T32" s="860"/>
    </row>
    <row r="33" spans="1:20" s="311" customFormat="1">
      <c r="A33" s="312" t="s">
        <v>869</v>
      </c>
      <c r="B33" s="860"/>
      <c r="C33" s="860"/>
      <c r="D33" s="860"/>
      <c r="E33" s="860"/>
      <c r="F33" s="860"/>
      <c r="G33" s="860"/>
      <c r="H33" s="860"/>
      <c r="I33" s="860"/>
      <c r="J33" s="312" t="s">
        <v>869</v>
      </c>
      <c r="K33" s="860"/>
      <c r="L33" s="860"/>
      <c r="M33" s="860"/>
      <c r="N33" s="860"/>
      <c r="O33" s="860"/>
      <c r="P33" s="860"/>
      <c r="Q33" s="860"/>
      <c r="R33" s="860"/>
      <c r="S33" s="860"/>
      <c r="T33" s="860"/>
    </row>
    <row r="34" spans="1:20" s="311" customFormat="1">
      <c r="A34" s="311" t="s">
        <v>870</v>
      </c>
      <c r="B34" s="860">
        <v>29.2</v>
      </c>
      <c r="C34" s="860">
        <v>21.26</v>
      </c>
      <c r="D34" s="860">
        <v>32.4</v>
      </c>
      <c r="E34" s="860">
        <v>27</v>
      </c>
      <c r="F34" s="860">
        <v>34.85</v>
      </c>
      <c r="G34" s="860">
        <v>26.19</v>
      </c>
      <c r="H34" s="860">
        <v>103.03</v>
      </c>
      <c r="I34" s="860">
        <v>31.53</v>
      </c>
      <c r="J34" s="311" t="s">
        <v>870</v>
      </c>
      <c r="K34" s="860">
        <v>32.07</v>
      </c>
      <c r="L34" s="860">
        <v>39.200000000000003</v>
      </c>
      <c r="M34" s="860">
        <v>23.89</v>
      </c>
      <c r="N34" s="860">
        <v>58.77</v>
      </c>
      <c r="O34" s="860">
        <v>31.21</v>
      </c>
      <c r="P34" s="860">
        <v>55.78</v>
      </c>
      <c r="Q34" s="860">
        <v>174.15</v>
      </c>
      <c r="R34" s="860">
        <v>332.67</v>
      </c>
      <c r="S34" s="860">
        <v>65.820000000000007</v>
      </c>
      <c r="T34" s="860">
        <v>33.06</v>
      </c>
    </row>
    <row r="35" spans="1:20" s="311" customFormat="1">
      <c r="A35" s="311" t="s">
        <v>871</v>
      </c>
      <c r="B35" s="860">
        <v>46.25</v>
      </c>
      <c r="C35" s="860">
        <v>66.739999999999995</v>
      </c>
      <c r="D35" s="860">
        <v>48.160000000000004</v>
      </c>
      <c r="E35" s="860">
        <v>40.69</v>
      </c>
      <c r="F35" s="860">
        <v>46.300000000000004</v>
      </c>
      <c r="G35" s="860">
        <v>39.42</v>
      </c>
      <c r="H35" s="860">
        <v>67.67</v>
      </c>
      <c r="I35" s="860">
        <v>46.39</v>
      </c>
      <c r="J35" s="311" t="s">
        <v>871</v>
      </c>
      <c r="K35" s="860">
        <v>51.39</v>
      </c>
      <c r="L35" s="860">
        <v>80.62</v>
      </c>
      <c r="M35" s="860">
        <v>53.69</v>
      </c>
      <c r="N35" s="860">
        <v>46.29</v>
      </c>
      <c r="O35" s="860">
        <v>855.41</v>
      </c>
      <c r="P35" s="860">
        <v>61.57</v>
      </c>
      <c r="Q35" s="860">
        <v>66.290000000000006</v>
      </c>
      <c r="R35" s="860">
        <v>96.64</v>
      </c>
      <c r="S35" s="860">
        <v>104.15</v>
      </c>
      <c r="T35" s="860">
        <v>47.82</v>
      </c>
    </row>
    <row r="36" spans="1:20" s="311" customFormat="1">
      <c r="A36" s="311" t="s">
        <v>872</v>
      </c>
      <c r="B36" s="860">
        <v>0.3</v>
      </c>
      <c r="C36" s="860">
        <v>0.8</v>
      </c>
      <c r="D36" s="860">
        <v>0.15</v>
      </c>
      <c r="E36" s="860">
        <v>1.07</v>
      </c>
      <c r="F36" s="860">
        <v>0.19</v>
      </c>
      <c r="G36" s="860">
        <v>0.09</v>
      </c>
      <c r="H36" s="860">
        <v>0.19</v>
      </c>
      <c r="I36" s="860">
        <v>0.25</v>
      </c>
      <c r="J36" s="311" t="s">
        <v>872</v>
      </c>
      <c r="K36" s="860">
        <v>53.59</v>
      </c>
      <c r="L36" s="860">
        <v>0.3</v>
      </c>
      <c r="M36" s="860">
        <v>0</v>
      </c>
      <c r="N36" s="860">
        <v>0.21</v>
      </c>
      <c r="O36" s="860">
        <v>0</v>
      </c>
      <c r="P36" s="860">
        <v>9.86</v>
      </c>
      <c r="Q36" s="860">
        <v>5.59</v>
      </c>
      <c r="R36" s="860">
        <v>1.08</v>
      </c>
      <c r="S36" s="860">
        <v>13.14</v>
      </c>
      <c r="T36" s="860">
        <v>0.22</v>
      </c>
    </row>
    <row r="37" spans="1:20" s="311" customFormat="1" ht="13.5" thickBot="1">
      <c r="A37" s="926" t="s">
        <v>873</v>
      </c>
      <c r="B37" s="927">
        <v>0.85</v>
      </c>
      <c r="C37" s="927">
        <v>8.7900000000000009</v>
      </c>
      <c r="D37" s="927">
        <v>1.44</v>
      </c>
      <c r="E37" s="927">
        <v>3.9</v>
      </c>
      <c r="F37" s="927">
        <v>2.25</v>
      </c>
      <c r="G37" s="927">
        <v>1.34</v>
      </c>
      <c r="H37" s="927">
        <v>0.72</v>
      </c>
      <c r="I37" s="927">
        <v>2.04</v>
      </c>
      <c r="J37" s="926" t="s">
        <v>873</v>
      </c>
      <c r="K37" s="927">
        <v>59.52</v>
      </c>
      <c r="L37" s="927">
        <v>13.32</v>
      </c>
      <c r="M37" s="927">
        <v>0</v>
      </c>
      <c r="N37" s="927">
        <v>0.98</v>
      </c>
      <c r="O37" s="927">
        <v>0</v>
      </c>
      <c r="P37" s="927">
        <v>1.81</v>
      </c>
      <c r="Q37" s="927">
        <v>4.4400000000000004</v>
      </c>
      <c r="R37" s="927">
        <v>2.31</v>
      </c>
      <c r="S37" s="927">
        <v>2.02</v>
      </c>
      <c r="T37" s="927">
        <v>1.41</v>
      </c>
    </row>
    <row r="38" spans="1:20" s="311" customFormat="1" ht="3.75" customHeight="1">
      <c r="B38" s="860"/>
      <c r="C38" s="860"/>
      <c r="D38" s="860"/>
      <c r="E38" s="860"/>
      <c r="F38" s="860"/>
      <c r="G38" s="860"/>
      <c r="H38" s="860"/>
      <c r="I38" s="860"/>
      <c r="K38" s="860"/>
      <c r="L38" s="860"/>
      <c r="M38" s="860"/>
      <c r="N38" s="860"/>
      <c r="O38" s="860"/>
      <c r="P38" s="860"/>
      <c r="Q38" s="860"/>
      <c r="R38" s="860"/>
      <c r="S38" s="860"/>
      <c r="T38" s="860"/>
    </row>
    <row r="39" spans="1:20" s="311" customFormat="1">
      <c r="A39" s="928" t="s">
        <v>874</v>
      </c>
      <c r="J39" s="928" t="s">
        <v>874</v>
      </c>
    </row>
    <row r="40" spans="1:20" s="301" customFormat="1">
      <c r="A40" s="301" t="s">
        <v>875</v>
      </c>
      <c r="J40" s="301" t="s">
        <v>875</v>
      </c>
    </row>
    <row r="41" spans="1:20" s="311" customFormat="1">
      <c r="A41" s="301" t="s">
        <v>876</v>
      </c>
      <c r="J41" s="301" t="s">
        <v>876</v>
      </c>
    </row>
    <row r="42" spans="1:20" s="311" customFormat="1">
      <c r="A42" s="311" t="s">
        <v>877</v>
      </c>
      <c r="J42" s="311" t="s">
        <v>877</v>
      </c>
    </row>
    <row r="43" spans="1:20" s="311" customFormat="1">
      <c r="A43" s="929" t="s">
        <v>878</v>
      </c>
      <c r="J43" s="929" t="s">
        <v>878</v>
      </c>
    </row>
    <row r="44" spans="1:20" ht="12.75" customHeight="1">
      <c r="A44" s="929" t="s">
        <v>879</v>
      </c>
      <c r="B44" s="859"/>
      <c r="C44" s="859"/>
      <c r="D44" s="860"/>
      <c r="E44" s="859"/>
      <c r="F44" s="859"/>
      <c r="G44" s="859"/>
      <c r="H44" s="860"/>
      <c r="I44" s="859"/>
      <c r="J44" s="929" t="s">
        <v>879</v>
      </c>
      <c r="K44" s="859"/>
      <c r="L44" s="859"/>
      <c r="M44" s="859"/>
      <c r="N44" s="859"/>
      <c r="O44" s="859"/>
      <c r="P44" s="859"/>
      <c r="Q44" s="859"/>
      <c r="R44" s="859"/>
      <c r="S44" s="859"/>
      <c r="T44" s="859"/>
    </row>
    <row r="45" spans="1:20" ht="13.5">
      <c r="A45" s="311"/>
      <c r="B45" s="860"/>
      <c r="C45" s="860"/>
      <c r="D45" s="860"/>
      <c r="E45" s="859"/>
      <c r="F45" s="860"/>
      <c r="G45" s="860"/>
      <c r="H45" s="860"/>
      <c r="I45" s="860"/>
      <c r="J45" s="929"/>
      <c r="K45" s="860"/>
      <c r="L45" s="860"/>
      <c r="M45" s="860"/>
      <c r="N45" s="860"/>
      <c r="O45" s="860"/>
      <c r="P45" s="860"/>
      <c r="Q45" s="860"/>
      <c r="R45" s="860"/>
      <c r="S45" s="860"/>
      <c r="T45" s="860"/>
    </row>
    <row r="46" spans="1:20" ht="13.5">
      <c r="D46" s="860"/>
      <c r="E46" s="859"/>
    </row>
    <row r="47" spans="1:20" ht="13.5">
      <c r="D47" s="860"/>
      <c r="E47" s="859"/>
    </row>
    <row r="48" spans="1:20" ht="13.5">
      <c r="B48" s="930"/>
      <c r="D48" s="860"/>
      <c r="E48" s="859"/>
    </row>
    <row r="49" spans="4:5" ht="13.5">
      <c r="D49" s="860"/>
      <c r="E49" s="859"/>
    </row>
    <row r="50" spans="4:5" ht="13.5">
      <c r="D50" s="931"/>
      <c r="E50" s="859"/>
    </row>
    <row r="51" spans="4:5" ht="13.5">
      <c r="D51" s="860"/>
      <c r="E51" s="859"/>
    </row>
    <row r="52" spans="4:5" ht="13.5">
      <c r="D52" s="860"/>
      <c r="E52" s="859"/>
    </row>
    <row r="53" spans="4:5" ht="13.5">
      <c r="D53" s="860"/>
      <c r="E53" s="859"/>
    </row>
    <row r="54" spans="4:5" ht="13.5">
      <c r="D54" s="860"/>
      <c r="E54" s="859"/>
    </row>
    <row r="55" spans="4:5" ht="13.5">
      <c r="D55" s="860"/>
      <c r="E55" s="859"/>
    </row>
    <row r="56" spans="4:5" ht="13.5">
      <c r="D56" s="860"/>
      <c r="E56" s="859"/>
    </row>
    <row r="57" spans="4:5" ht="13.5">
      <c r="D57" s="860"/>
      <c r="E57" s="859"/>
    </row>
    <row r="58" spans="4:5" ht="13.5">
      <c r="D58" s="921"/>
      <c r="E58" s="859"/>
    </row>
    <row r="59" spans="4:5" ht="13.5">
      <c r="D59" s="921"/>
      <c r="E59" s="859"/>
    </row>
    <row r="60" spans="4:5" ht="13.5">
      <c r="D60" s="923"/>
      <c r="E60" s="859"/>
    </row>
    <row r="61" spans="4:5" ht="13.5">
      <c r="D61" s="924"/>
      <c r="E61" s="859"/>
    </row>
    <row r="62" spans="4:5" ht="13.5">
      <c r="D62" s="860"/>
      <c r="E62" s="859"/>
    </row>
    <row r="63" spans="4:5" ht="13.5">
      <c r="D63" s="860"/>
      <c r="E63" s="859"/>
    </row>
    <row r="64" spans="4:5" ht="13.5">
      <c r="D64" s="860"/>
      <c r="E64" s="859"/>
    </row>
    <row r="65" spans="4:56" ht="13.5">
      <c r="D65" s="860"/>
      <c r="E65" s="859"/>
    </row>
    <row r="66" spans="4:56" ht="13.5">
      <c r="D66" s="860"/>
      <c r="E66" s="859"/>
    </row>
    <row r="67" spans="4:56" ht="13.5">
      <c r="D67" s="860"/>
      <c r="E67" s="859"/>
    </row>
    <row r="68" spans="4:56" ht="13.5">
      <c r="D68" s="860"/>
      <c r="E68" s="859"/>
    </row>
    <row r="69" spans="4:56" ht="13.5">
      <c r="D69" s="921"/>
      <c r="E69" s="859"/>
    </row>
    <row r="79" spans="4:56">
      <c r="BD79" s="914"/>
    </row>
    <row r="200" spans="3:3">
      <c r="C200" s="320" t="s">
        <v>155</v>
      </c>
    </row>
  </sheetData>
  <mergeCells count="27">
    <mergeCell ref="S6:S7"/>
    <mergeCell ref="T6:T7"/>
    <mergeCell ref="M6:M7"/>
    <mergeCell ref="N6:N7"/>
    <mergeCell ref="O6:O7"/>
    <mergeCell ref="P6:P7"/>
    <mergeCell ref="Q6:Q7"/>
    <mergeCell ref="R6:R7"/>
    <mergeCell ref="G6:G7"/>
    <mergeCell ref="H6:H7"/>
    <mergeCell ref="I6:I7"/>
    <mergeCell ref="J6:J7"/>
    <mergeCell ref="K6:K7"/>
    <mergeCell ref="L6:L7"/>
    <mergeCell ref="A6:A7"/>
    <mergeCell ref="B6:B7"/>
    <mergeCell ref="C6:C7"/>
    <mergeCell ref="D6:D7"/>
    <mergeCell ref="E6:E7"/>
    <mergeCell ref="F6:F7"/>
    <mergeCell ref="J1:T1"/>
    <mergeCell ref="A2:I2"/>
    <mergeCell ref="J2:T2"/>
    <mergeCell ref="A3:I3"/>
    <mergeCell ref="J3:T3"/>
    <mergeCell ref="A4:I4"/>
    <mergeCell ref="J4:T4"/>
  </mergeCells>
  <hyperlinks>
    <hyperlink ref="A1" location="Índice!A1" display="Volver al Índice" xr:uid="{3ACFFC44-5470-48F9-B070-02FAA278043C}"/>
  </hyperlinks>
  <printOptions horizontalCentered="1" verticalCentered="1"/>
  <pageMargins left="0.98425196850393704" right="0.98425196850393704" top="0.98425196850393704" bottom="0.98425196850393704" header="0" footer="0"/>
  <pageSetup paperSize="9" scale="70" orientation="landscape"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5E811-C80B-40C4-82EB-368EBC4D7E15}">
  <dimension ref="A1:K200"/>
  <sheetViews>
    <sheetView showGridLines="0" zoomScaleNormal="100" workbookViewId="0"/>
  </sheetViews>
  <sheetFormatPr baseColWidth="10" defaultRowHeight="12.75"/>
  <cols>
    <col min="1" max="1" width="46.42578125" style="45" customWidth="1"/>
    <col min="2" max="2" width="10.5703125" style="45" customWidth="1"/>
    <col min="3" max="5" width="15.5703125" style="45" customWidth="1"/>
    <col min="6" max="6" width="11.5703125" style="45" customWidth="1"/>
    <col min="7" max="7" width="11.42578125" style="45" hidden="1" customWidth="1"/>
    <col min="8" max="256" width="11.42578125" style="7"/>
    <col min="257" max="257" width="46.42578125" style="7" customWidth="1"/>
    <col min="258" max="258" width="10.5703125" style="7" customWidth="1"/>
    <col min="259" max="261" width="15.5703125" style="7" customWidth="1"/>
    <col min="262" max="262" width="11.5703125" style="7" customWidth="1"/>
    <col min="263" max="263" width="0" style="7" hidden="1" customWidth="1"/>
    <col min="264" max="512" width="11.42578125" style="7"/>
    <col min="513" max="513" width="46.42578125" style="7" customWidth="1"/>
    <col min="514" max="514" width="10.5703125" style="7" customWidth="1"/>
    <col min="515" max="517" width="15.5703125" style="7" customWidth="1"/>
    <col min="518" max="518" width="11.5703125" style="7" customWidth="1"/>
    <col min="519" max="519" width="0" style="7" hidden="1" customWidth="1"/>
    <col min="520" max="768" width="11.42578125" style="7"/>
    <col min="769" max="769" width="46.42578125" style="7" customWidth="1"/>
    <col min="770" max="770" width="10.5703125" style="7" customWidth="1"/>
    <col min="771" max="773" width="15.5703125" style="7" customWidth="1"/>
    <col min="774" max="774" width="11.5703125" style="7" customWidth="1"/>
    <col min="775" max="775" width="0" style="7" hidden="1" customWidth="1"/>
    <col min="776" max="1024" width="11.42578125" style="7"/>
    <col min="1025" max="1025" width="46.42578125" style="7" customWidth="1"/>
    <col min="1026" max="1026" width="10.5703125" style="7" customWidth="1"/>
    <col min="1027" max="1029" width="15.5703125" style="7" customWidth="1"/>
    <col min="1030" max="1030" width="11.5703125" style="7" customWidth="1"/>
    <col min="1031" max="1031" width="0" style="7" hidden="1" customWidth="1"/>
    <col min="1032" max="1280" width="11.42578125" style="7"/>
    <col min="1281" max="1281" width="46.42578125" style="7" customWidth="1"/>
    <col min="1282" max="1282" width="10.5703125" style="7" customWidth="1"/>
    <col min="1283" max="1285" width="15.5703125" style="7" customWidth="1"/>
    <col min="1286" max="1286" width="11.5703125" style="7" customWidth="1"/>
    <col min="1287" max="1287" width="0" style="7" hidden="1" customWidth="1"/>
    <col min="1288" max="1536" width="11.42578125" style="7"/>
    <col min="1537" max="1537" width="46.42578125" style="7" customWidth="1"/>
    <col min="1538" max="1538" width="10.5703125" style="7" customWidth="1"/>
    <col min="1539" max="1541" width="15.5703125" style="7" customWidth="1"/>
    <col min="1542" max="1542" width="11.5703125" style="7" customWidth="1"/>
    <col min="1543" max="1543" width="0" style="7" hidden="1" customWidth="1"/>
    <col min="1544" max="1792" width="11.42578125" style="7"/>
    <col min="1793" max="1793" width="46.42578125" style="7" customWidth="1"/>
    <col min="1794" max="1794" width="10.5703125" style="7" customWidth="1"/>
    <col min="1795" max="1797" width="15.5703125" style="7" customWidth="1"/>
    <col min="1798" max="1798" width="11.5703125" style="7" customWidth="1"/>
    <col min="1799" max="1799" width="0" style="7" hidden="1" customWidth="1"/>
    <col min="1800" max="2048" width="11.42578125" style="7"/>
    <col min="2049" max="2049" width="46.42578125" style="7" customWidth="1"/>
    <col min="2050" max="2050" width="10.5703125" style="7" customWidth="1"/>
    <col min="2051" max="2053" width="15.5703125" style="7" customWidth="1"/>
    <col min="2054" max="2054" width="11.5703125" style="7" customWidth="1"/>
    <col min="2055" max="2055" width="0" style="7" hidden="1" customWidth="1"/>
    <col min="2056" max="2304" width="11.42578125" style="7"/>
    <col min="2305" max="2305" width="46.42578125" style="7" customWidth="1"/>
    <col min="2306" max="2306" width="10.5703125" style="7" customWidth="1"/>
    <col min="2307" max="2309" width="15.5703125" style="7" customWidth="1"/>
    <col min="2310" max="2310" width="11.5703125" style="7" customWidth="1"/>
    <col min="2311" max="2311" width="0" style="7" hidden="1" customWidth="1"/>
    <col min="2312" max="2560" width="11.42578125" style="7"/>
    <col min="2561" max="2561" width="46.42578125" style="7" customWidth="1"/>
    <col min="2562" max="2562" width="10.5703125" style="7" customWidth="1"/>
    <col min="2563" max="2565" width="15.5703125" style="7" customWidth="1"/>
    <col min="2566" max="2566" width="11.5703125" style="7" customWidth="1"/>
    <col min="2567" max="2567" width="0" style="7" hidden="1" customWidth="1"/>
    <col min="2568" max="2816" width="11.42578125" style="7"/>
    <col min="2817" max="2817" width="46.42578125" style="7" customWidth="1"/>
    <col min="2818" max="2818" width="10.5703125" style="7" customWidth="1"/>
    <col min="2819" max="2821" width="15.5703125" style="7" customWidth="1"/>
    <col min="2822" max="2822" width="11.5703125" style="7" customWidth="1"/>
    <col min="2823" max="2823" width="0" style="7" hidden="1" customWidth="1"/>
    <col min="2824" max="3072" width="11.42578125" style="7"/>
    <col min="3073" max="3073" width="46.42578125" style="7" customWidth="1"/>
    <col min="3074" max="3074" width="10.5703125" style="7" customWidth="1"/>
    <col min="3075" max="3077" width="15.5703125" style="7" customWidth="1"/>
    <col min="3078" max="3078" width="11.5703125" style="7" customWidth="1"/>
    <col min="3079" max="3079" width="0" style="7" hidden="1" customWidth="1"/>
    <col min="3080" max="3328" width="11.42578125" style="7"/>
    <col min="3329" max="3329" width="46.42578125" style="7" customWidth="1"/>
    <col min="3330" max="3330" width="10.5703125" style="7" customWidth="1"/>
    <col min="3331" max="3333" width="15.5703125" style="7" customWidth="1"/>
    <col min="3334" max="3334" width="11.5703125" style="7" customWidth="1"/>
    <col min="3335" max="3335" width="0" style="7" hidden="1" customWidth="1"/>
    <col min="3336" max="3584" width="11.42578125" style="7"/>
    <col min="3585" max="3585" width="46.42578125" style="7" customWidth="1"/>
    <col min="3586" max="3586" width="10.5703125" style="7" customWidth="1"/>
    <col min="3587" max="3589" width="15.5703125" style="7" customWidth="1"/>
    <col min="3590" max="3590" width="11.5703125" style="7" customWidth="1"/>
    <col min="3591" max="3591" width="0" style="7" hidden="1" customWidth="1"/>
    <col min="3592" max="3840" width="11.42578125" style="7"/>
    <col min="3841" max="3841" width="46.42578125" style="7" customWidth="1"/>
    <col min="3842" max="3842" width="10.5703125" style="7" customWidth="1"/>
    <col min="3843" max="3845" width="15.5703125" style="7" customWidth="1"/>
    <col min="3846" max="3846" width="11.5703125" style="7" customWidth="1"/>
    <col min="3847" max="3847" width="0" style="7" hidden="1" customWidth="1"/>
    <col min="3848" max="4096" width="11.42578125" style="7"/>
    <col min="4097" max="4097" width="46.42578125" style="7" customWidth="1"/>
    <col min="4098" max="4098" width="10.5703125" style="7" customWidth="1"/>
    <col min="4099" max="4101" width="15.5703125" style="7" customWidth="1"/>
    <col min="4102" max="4102" width="11.5703125" style="7" customWidth="1"/>
    <col min="4103" max="4103" width="0" style="7" hidden="1" customWidth="1"/>
    <col min="4104" max="4352" width="11.42578125" style="7"/>
    <col min="4353" max="4353" width="46.42578125" style="7" customWidth="1"/>
    <col min="4354" max="4354" width="10.5703125" style="7" customWidth="1"/>
    <col min="4355" max="4357" width="15.5703125" style="7" customWidth="1"/>
    <col min="4358" max="4358" width="11.5703125" style="7" customWidth="1"/>
    <col min="4359" max="4359" width="0" style="7" hidden="1" customWidth="1"/>
    <col min="4360" max="4608" width="11.42578125" style="7"/>
    <col min="4609" max="4609" width="46.42578125" style="7" customWidth="1"/>
    <col min="4610" max="4610" width="10.5703125" style="7" customWidth="1"/>
    <col min="4611" max="4613" width="15.5703125" style="7" customWidth="1"/>
    <col min="4614" max="4614" width="11.5703125" style="7" customWidth="1"/>
    <col min="4615" max="4615" width="0" style="7" hidden="1" customWidth="1"/>
    <col min="4616" max="4864" width="11.42578125" style="7"/>
    <col min="4865" max="4865" width="46.42578125" style="7" customWidth="1"/>
    <col min="4866" max="4866" width="10.5703125" style="7" customWidth="1"/>
    <col min="4867" max="4869" width="15.5703125" style="7" customWidth="1"/>
    <col min="4870" max="4870" width="11.5703125" style="7" customWidth="1"/>
    <col min="4871" max="4871" width="0" style="7" hidden="1" customWidth="1"/>
    <col min="4872" max="5120" width="11.42578125" style="7"/>
    <col min="5121" max="5121" width="46.42578125" style="7" customWidth="1"/>
    <col min="5122" max="5122" width="10.5703125" style="7" customWidth="1"/>
    <col min="5123" max="5125" width="15.5703125" style="7" customWidth="1"/>
    <col min="5126" max="5126" width="11.5703125" style="7" customWidth="1"/>
    <col min="5127" max="5127" width="0" style="7" hidden="1" customWidth="1"/>
    <col min="5128" max="5376" width="11.42578125" style="7"/>
    <col min="5377" max="5377" width="46.42578125" style="7" customWidth="1"/>
    <col min="5378" max="5378" width="10.5703125" style="7" customWidth="1"/>
    <col min="5379" max="5381" width="15.5703125" style="7" customWidth="1"/>
    <col min="5382" max="5382" width="11.5703125" style="7" customWidth="1"/>
    <col min="5383" max="5383" width="0" style="7" hidden="1" customWidth="1"/>
    <col min="5384" max="5632" width="11.42578125" style="7"/>
    <col min="5633" max="5633" width="46.42578125" style="7" customWidth="1"/>
    <col min="5634" max="5634" width="10.5703125" style="7" customWidth="1"/>
    <col min="5635" max="5637" width="15.5703125" style="7" customWidth="1"/>
    <col min="5638" max="5638" width="11.5703125" style="7" customWidth="1"/>
    <col min="5639" max="5639" width="0" style="7" hidden="1" customWidth="1"/>
    <col min="5640" max="5888" width="11.42578125" style="7"/>
    <col min="5889" max="5889" width="46.42578125" style="7" customWidth="1"/>
    <col min="5890" max="5890" width="10.5703125" style="7" customWidth="1"/>
    <col min="5891" max="5893" width="15.5703125" style="7" customWidth="1"/>
    <col min="5894" max="5894" width="11.5703125" style="7" customWidth="1"/>
    <col min="5895" max="5895" width="0" style="7" hidden="1" customWidth="1"/>
    <col min="5896" max="6144" width="11.42578125" style="7"/>
    <col min="6145" max="6145" width="46.42578125" style="7" customWidth="1"/>
    <col min="6146" max="6146" width="10.5703125" style="7" customWidth="1"/>
    <col min="6147" max="6149" width="15.5703125" style="7" customWidth="1"/>
    <col min="6150" max="6150" width="11.5703125" style="7" customWidth="1"/>
    <col min="6151" max="6151" width="0" style="7" hidden="1" customWidth="1"/>
    <col min="6152" max="6400" width="11.42578125" style="7"/>
    <col min="6401" max="6401" width="46.42578125" style="7" customWidth="1"/>
    <col min="6402" max="6402" width="10.5703125" style="7" customWidth="1"/>
    <col min="6403" max="6405" width="15.5703125" style="7" customWidth="1"/>
    <col min="6406" max="6406" width="11.5703125" style="7" customWidth="1"/>
    <col min="6407" max="6407" width="0" style="7" hidden="1" customWidth="1"/>
    <col min="6408" max="6656" width="11.42578125" style="7"/>
    <col min="6657" max="6657" width="46.42578125" style="7" customWidth="1"/>
    <col min="6658" max="6658" width="10.5703125" style="7" customWidth="1"/>
    <col min="6659" max="6661" width="15.5703125" style="7" customWidth="1"/>
    <col min="6662" max="6662" width="11.5703125" style="7" customWidth="1"/>
    <col min="6663" max="6663" width="0" style="7" hidden="1" customWidth="1"/>
    <col min="6664" max="6912" width="11.42578125" style="7"/>
    <col min="6913" max="6913" width="46.42578125" style="7" customWidth="1"/>
    <col min="6914" max="6914" width="10.5703125" style="7" customWidth="1"/>
    <col min="6915" max="6917" width="15.5703125" style="7" customWidth="1"/>
    <col min="6918" max="6918" width="11.5703125" style="7" customWidth="1"/>
    <col min="6919" max="6919" width="0" style="7" hidden="1" customWidth="1"/>
    <col min="6920" max="7168" width="11.42578125" style="7"/>
    <col min="7169" max="7169" width="46.42578125" style="7" customWidth="1"/>
    <col min="7170" max="7170" width="10.5703125" style="7" customWidth="1"/>
    <col min="7171" max="7173" width="15.5703125" style="7" customWidth="1"/>
    <col min="7174" max="7174" width="11.5703125" style="7" customWidth="1"/>
    <col min="7175" max="7175" width="0" style="7" hidden="1" customWidth="1"/>
    <col min="7176" max="7424" width="11.42578125" style="7"/>
    <col min="7425" max="7425" width="46.42578125" style="7" customWidth="1"/>
    <col min="7426" max="7426" width="10.5703125" style="7" customWidth="1"/>
    <col min="7427" max="7429" width="15.5703125" style="7" customWidth="1"/>
    <col min="7430" max="7430" width="11.5703125" style="7" customWidth="1"/>
    <col min="7431" max="7431" width="0" style="7" hidden="1" customWidth="1"/>
    <col min="7432" max="7680" width="11.42578125" style="7"/>
    <col min="7681" max="7681" width="46.42578125" style="7" customWidth="1"/>
    <col min="7682" max="7682" width="10.5703125" style="7" customWidth="1"/>
    <col min="7683" max="7685" width="15.5703125" style="7" customWidth="1"/>
    <col min="7686" max="7686" width="11.5703125" style="7" customWidth="1"/>
    <col min="7687" max="7687" width="0" style="7" hidden="1" customWidth="1"/>
    <col min="7688" max="7936" width="11.42578125" style="7"/>
    <col min="7937" max="7937" width="46.42578125" style="7" customWidth="1"/>
    <col min="7938" max="7938" width="10.5703125" style="7" customWidth="1"/>
    <col min="7939" max="7941" width="15.5703125" style="7" customWidth="1"/>
    <col min="7942" max="7942" width="11.5703125" style="7" customWidth="1"/>
    <col min="7943" max="7943" width="0" style="7" hidden="1" customWidth="1"/>
    <col min="7944" max="8192" width="11.42578125" style="7"/>
    <col min="8193" max="8193" width="46.42578125" style="7" customWidth="1"/>
    <col min="8194" max="8194" width="10.5703125" style="7" customWidth="1"/>
    <col min="8195" max="8197" width="15.5703125" style="7" customWidth="1"/>
    <col min="8198" max="8198" width="11.5703125" style="7" customWidth="1"/>
    <col min="8199" max="8199" width="0" style="7" hidden="1" customWidth="1"/>
    <col min="8200" max="8448" width="11.42578125" style="7"/>
    <col min="8449" max="8449" width="46.42578125" style="7" customWidth="1"/>
    <col min="8450" max="8450" width="10.5703125" style="7" customWidth="1"/>
    <col min="8451" max="8453" width="15.5703125" style="7" customWidth="1"/>
    <col min="8454" max="8454" width="11.5703125" style="7" customWidth="1"/>
    <col min="8455" max="8455" width="0" style="7" hidden="1" customWidth="1"/>
    <col min="8456" max="8704" width="11.42578125" style="7"/>
    <col min="8705" max="8705" width="46.42578125" style="7" customWidth="1"/>
    <col min="8706" max="8706" width="10.5703125" style="7" customWidth="1"/>
    <col min="8707" max="8709" width="15.5703125" style="7" customWidth="1"/>
    <col min="8710" max="8710" width="11.5703125" style="7" customWidth="1"/>
    <col min="8711" max="8711" width="0" style="7" hidden="1" customWidth="1"/>
    <col min="8712" max="8960" width="11.42578125" style="7"/>
    <col min="8961" max="8961" width="46.42578125" style="7" customWidth="1"/>
    <col min="8962" max="8962" width="10.5703125" style="7" customWidth="1"/>
    <col min="8963" max="8965" width="15.5703125" style="7" customWidth="1"/>
    <col min="8966" max="8966" width="11.5703125" style="7" customWidth="1"/>
    <col min="8967" max="8967" width="0" style="7" hidden="1" customWidth="1"/>
    <col min="8968" max="9216" width="11.42578125" style="7"/>
    <col min="9217" max="9217" width="46.42578125" style="7" customWidth="1"/>
    <col min="9218" max="9218" width="10.5703125" style="7" customWidth="1"/>
    <col min="9219" max="9221" width="15.5703125" style="7" customWidth="1"/>
    <col min="9222" max="9222" width="11.5703125" style="7" customWidth="1"/>
    <col min="9223" max="9223" width="0" style="7" hidden="1" customWidth="1"/>
    <col min="9224" max="9472" width="11.42578125" style="7"/>
    <col min="9473" max="9473" width="46.42578125" style="7" customWidth="1"/>
    <col min="9474" max="9474" width="10.5703125" style="7" customWidth="1"/>
    <col min="9475" max="9477" width="15.5703125" style="7" customWidth="1"/>
    <col min="9478" max="9478" width="11.5703125" style="7" customWidth="1"/>
    <col min="9479" max="9479" width="0" style="7" hidden="1" customWidth="1"/>
    <col min="9480" max="9728" width="11.42578125" style="7"/>
    <col min="9729" max="9729" width="46.42578125" style="7" customWidth="1"/>
    <col min="9730" max="9730" width="10.5703125" style="7" customWidth="1"/>
    <col min="9731" max="9733" width="15.5703125" style="7" customWidth="1"/>
    <col min="9734" max="9734" width="11.5703125" style="7" customWidth="1"/>
    <col min="9735" max="9735" width="0" style="7" hidden="1" customWidth="1"/>
    <col min="9736" max="9984" width="11.42578125" style="7"/>
    <col min="9985" max="9985" width="46.42578125" style="7" customWidth="1"/>
    <col min="9986" max="9986" width="10.5703125" style="7" customWidth="1"/>
    <col min="9987" max="9989" width="15.5703125" style="7" customWidth="1"/>
    <col min="9990" max="9990" width="11.5703125" style="7" customWidth="1"/>
    <col min="9991" max="9991" width="0" style="7" hidden="1" customWidth="1"/>
    <col min="9992" max="10240" width="11.42578125" style="7"/>
    <col min="10241" max="10241" width="46.42578125" style="7" customWidth="1"/>
    <col min="10242" max="10242" width="10.5703125" style="7" customWidth="1"/>
    <col min="10243" max="10245" width="15.5703125" style="7" customWidth="1"/>
    <col min="10246" max="10246" width="11.5703125" style="7" customWidth="1"/>
    <col min="10247" max="10247" width="0" style="7" hidden="1" customWidth="1"/>
    <col min="10248" max="10496" width="11.42578125" style="7"/>
    <col min="10497" max="10497" width="46.42578125" style="7" customWidth="1"/>
    <col min="10498" max="10498" width="10.5703125" style="7" customWidth="1"/>
    <col min="10499" max="10501" width="15.5703125" style="7" customWidth="1"/>
    <col min="10502" max="10502" width="11.5703125" style="7" customWidth="1"/>
    <col min="10503" max="10503" width="0" style="7" hidden="1" customWidth="1"/>
    <col min="10504" max="10752" width="11.42578125" style="7"/>
    <col min="10753" max="10753" width="46.42578125" style="7" customWidth="1"/>
    <col min="10754" max="10754" width="10.5703125" style="7" customWidth="1"/>
    <col min="10755" max="10757" width="15.5703125" style="7" customWidth="1"/>
    <col min="10758" max="10758" width="11.5703125" style="7" customWidth="1"/>
    <col min="10759" max="10759" width="0" style="7" hidden="1" customWidth="1"/>
    <col min="10760" max="11008" width="11.42578125" style="7"/>
    <col min="11009" max="11009" width="46.42578125" style="7" customWidth="1"/>
    <col min="11010" max="11010" width="10.5703125" style="7" customWidth="1"/>
    <col min="11011" max="11013" width="15.5703125" style="7" customWidth="1"/>
    <col min="11014" max="11014" width="11.5703125" style="7" customWidth="1"/>
    <col min="11015" max="11015" width="0" style="7" hidden="1" customWidth="1"/>
    <col min="11016" max="11264" width="11.42578125" style="7"/>
    <col min="11265" max="11265" width="46.42578125" style="7" customWidth="1"/>
    <col min="11266" max="11266" width="10.5703125" style="7" customWidth="1"/>
    <col min="11267" max="11269" width="15.5703125" style="7" customWidth="1"/>
    <col min="11270" max="11270" width="11.5703125" style="7" customWidth="1"/>
    <col min="11271" max="11271" width="0" style="7" hidden="1" customWidth="1"/>
    <col min="11272" max="11520" width="11.42578125" style="7"/>
    <col min="11521" max="11521" width="46.42578125" style="7" customWidth="1"/>
    <col min="11522" max="11522" width="10.5703125" style="7" customWidth="1"/>
    <col min="11523" max="11525" width="15.5703125" style="7" customWidth="1"/>
    <col min="11526" max="11526" width="11.5703125" style="7" customWidth="1"/>
    <col min="11527" max="11527" width="0" style="7" hidden="1" customWidth="1"/>
    <col min="11528" max="11776" width="11.42578125" style="7"/>
    <col min="11777" max="11777" width="46.42578125" style="7" customWidth="1"/>
    <col min="11778" max="11778" width="10.5703125" style="7" customWidth="1"/>
    <col min="11779" max="11781" width="15.5703125" style="7" customWidth="1"/>
    <col min="11782" max="11782" width="11.5703125" style="7" customWidth="1"/>
    <col min="11783" max="11783" width="0" style="7" hidden="1" customWidth="1"/>
    <col min="11784" max="12032" width="11.42578125" style="7"/>
    <col min="12033" max="12033" width="46.42578125" style="7" customWidth="1"/>
    <col min="12034" max="12034" width="10.5703125" style="7" customWidth="1"/>
    <col min="12035" max="12037" width="15.5703125" style="7" customWidth="1"/>
    <col min="12038" max="12038" width="11.5703125" style="7" customWidth="1"/>
    <col min="12039" max="12039" width="0" style="7" hidden="1" customWidth="1"/>
    <col min="12040" max="12288" width="11.42578125" style="7"/>
    <col min="12289" max="12289" width="46.42578125" style="7" customWidth="1"/>
    <col min="12290" max="12290" width="10.5703125" style="7" customWidth="1"/>
    <col min="12291" max="12293" width="15.5703125" style="7" customWidth="1"/>
    <col min="12294" max="12294" width="11.5703125" style="7" customWidth="1"/>
    <col min="12295" max="12295" width="0" style="7" hidden="1" customWidth="1"/>
    <col min="12296" max="12544" width="11.42578125" style="7"/>
    <col min="12545" max="12545" width="46.42578125" style="7" customWidth="1"/>
    <col min="12546" max="12546" width="10.5703125" style="7" customWidth="1"/>
    <col min="12547" max="12549" width="15.5703125" style="7" customWidth="1"/>
    <col min="12550" max="12550" width="11.5703125" style="7" customWidth="1"/>
    <col min="12551" max="12551" width="0" style="7" hidden="1" customWidth="1"/>
    <col min="12552" max="12800" width="11.42578125" style="7"/>
    <col min="12801" max="12801" width="46.42578125" style="7" customWidth="1"/>
    <col min="12802" max="12802" width="10.5703125" style="7" customWidth="1"/>
    <col min="12803" max="12805" width="15.5703125" style="7" customWidth="1"/>
    <col min="12806" max="12806" width="11.5703125" style="7" customWidth="1"/>
    <col min="12807" max="12807" width="0" style="7" hidden="1" customWidth="1"/>
    <col min="12808" max="13056" width="11.42578125" style="7"/>
    <col min="13057" max="13057" width="46.42578125" style="7" customWidth="1"/>
    <col min="13058" max="13058" width="10.5703125" style="7" customWidth="1"/>
    <col min="13059" max="13061" width="15.5703125" style="7" customWidth="1"/>
    <col min="13062" max="13062" width="11.5703125" style="7" customWidth="1"/>
    <col min="13063" max="13063" width="0" style="7" hidden="1" customWidth="1"/>
    <col min="13064" max="13312" width="11.42578125" style="7"/>
    <col min="13313" max="13313" width="46.42578125" style="7" customWidth="1"/>
    <col min="13314" max="13314" width="10.5703125" style="7" customWidth="1"/>
    <col min="13315" max="13317" width="15.5703125" style="7" customWidth="1"/>
    <col min="13318" max="13318" width="11.5703125" style="7" customWidth="1"/>
    <col min="13319" max="13319" width="0" style="7" hidden="1" customWidth="1"/>
    <col min="13320" max="13568" width="11.42578125" style="7"/>
    <col min="13569" max="13569" width="46.42578125" style="7" customWidth="1"/>
    <col min="13570" max="13570" width="10.5703125" style="7" customWidth="1"/>
    <col min="13571" max="13573" width="15.5703125" style="7" customWidth="1"/>
    <col min="13574" max="13574" width="11.5703125" style="7" customWidth="1"/>
    <col min="13575" max="13575" width="0" style="7" hidden="1" customWidth="1"/>
    <col min="13576" max="13824" width="11.42578125" style="7"/>
    <col min="13825" max="13825" width="46.42578125" style="7" customWidth="1"/>
    <col min="13826" max="13826" width="10.5703125" style="7" customWidth="1"/>
    <col min="13827" max="13829" width="15.5703125" style="7" customWidth="1"/>
    <col min="13830" max="13830" width="11.5703125" style="7" customWidth="1"/>
    <col min="13831" max="13831" width="0" style="7" hidden="1" customWidth="1"/>
    <col min="13832" max="14080" width="11.42578125" style="7"/>
    <col min="14081" max="14081" width="46.42578125" style="7" customWidth="1"/>
    <col min="14082" max="14082" width="10.5703125" style="7" customWidth="1"/>
    <col min="14083" max="14085" width="15.5703125" style="7" customWidth="1"/>
    <col min="14086" max="14086" width="11.5703125" style="7" customWidth="1"/>
    <col min="14087" max="14087" width="0" style="7" hidden="1" customWidth="1"/>
    <col min="14088" max="14336" width="11.42578125" style="7"/>
    <col min="14337" max="14337" width="46.42578125" style="7" customWidth="1"/>
    <col min="14338" max="14338" width="10.5703125" style="7" customWidth="1"/>
    <col min="14339" max="14341" width="15.5703125" style="7" customWidth="1"/>
    <col min="14342" max="14342" width="11.5703125" style="7" customWidth="1"/>
    <col min="14343" max="14343" width="0" style="7" hidden="1" customWidth="1"/>
    <col min="14344" max="14592" width="11.42578125" style="7"/>
    <col min="14593" max="14593" width="46.42578125" style="7" customWidth="1"/>
    <col min="14594" max="14594" width="10.5703125" style="7" customWidth="1"/>
    <col min="14595" max="14597" width="15.5703125" style="7" customWidth="1"/>
    <col min="14598" max="14598" width="11.5703125" style="7" customWidth="1"/>
    <col min="14599" max="14599" width="0" style="7" hidden="1" customWidth="1"/>
    <col min="14600" max="14848" width="11.42578125" style="7"/>
    <col min="14849" max="14849" width="46.42578125" style="7" customWidth="1"/>
    <col min="14850" max="14850" width="10.5703125" style="7" customWidth="1"/>
    <col min="14851" max="14853" width="15.5703125" style="7" customWidth="1"/>
    <col min="14854" max="14854" width="11.5703125" style="7" customWidth="1"/>
    <col min="14855" max="14855" width="0" style="7" hidden="1" customWidth="1"/>
    <col min="14856" max="15104" width="11.42578125" style="7"/>
    <col min="15105" max="15105" width="46.42578125" style="7" customWidth="1"/>
    <col min="15106" max="15106" width="10.5703125" style="7" customWidth="1"/>
    <col min="15107" max="15109" width="15.5703125" style="7" customWidth="1"/>
    <col min="15110" max="15110" width="11.5703125" style="7" customWidth="1"/>
    <col min="15111" max="15111" width="0" style="7" hidden="1" customWidth="1"/>
    <col min="15112" max="15360" width="11.42578125" style="7"/>
    <col min="15361" max="15361" width="46.42578125" style="7" customWidth="1"/>
    <col min="15362" max="15362" width="10.5703125" style="7" customWidth="1"/>
    <col min="15363" max="15365" width="15.5703125" style="7" customWidth="1"/>
    <col min="15366" max="15366" width="11.5703125" style="7" customWidth="1"/>
    <col min="15367" max="15367" width="0" style="7" hidden="1" customWidth="1"/>
    <col min="15368" max="15616" width="11.42578125" style="7"/>
    <col min="15617" max="15617" width="46.42578125" style="7" customWidth="1"/>
    <col min="15618" max="15618" width="10.5703125" style="7" customWidth="1"/>
    <col min="15619" max="15621" width="15.5703125" style="7" customWidth="1"/>
    <col min="15622" max="15622" width="11.5703125" style="7" customWidth="1"/>
    <col min="15623" max="15623" width="0" style="7" hidden="1" customWidth="1"/>
    <col min="15624" max="15872" width="11.42578125" style="7"/>
    <col min="15873" max="15873" width="46.42578125" style="7" customWidth="1"/>
    <col min="15874" max="15874" width="10.5703125" style="7" customWidth="1"/>
    <col min="15875" max="15877" width="15.5703125" style="7" customWidth="1"/>
    <col min="15878" max="15878" width="11.5703125" style="7" customWidth="1"/>
    <col min="15879" max="15879" width="0" style="7" hidden="1" customWidth="1"/>
    <col min="15880" max="16128" width="11.42578125" style="7"/>
    <col min="16129" max="16129" width="46.42578125" style="7" customWidth="1"/>
    <col min="16130" max="16130" width="10.5703125" style="7" customWidth="1"/>
    <col min="16131" max="16133" width="15.5703125" style="7" customWidth="1"/>
    <col min="16134" max="16134" width="11.5703125" style="7" customWidth="1"/>
    <col min="16135" max="16135" width="0" style="7" hidden="1" customWidth="1"/>
    <col min="16136" max="16384" width="11.42578125" style="7"/>
  </cols>
  <sheetData>
    <row r="1" spans="1:11" ht="18" customHeight="1">
      <c r="A1" s="1430" t="s">
        <v>1209</v>
      </c>
      <c r="B1" s="954"/>
      <c r="C1" s="954"/>
      <c r="D1" s="954"/>
      <c r="E1" s="954"/>
      <c r="F1" s="954"/>
      <c r="G1" s="955"/>
    </row>
    <row r="2" spans="1:11" ht="27" customHeight="1">
      <c r="A2" s="168" t="s">
        <v>885</v>
      </c>
      <c r="B2" s="168"/>
      <c r="C2" s="168"/>
      <c r="D2" s="168"/>
      <c r="E2" s="168"/>
      <c r="F2" s="168"/>
      <c r="G2" s="955"/>
    </row>
    <row r="3" spans="1:11" ht="27" customHeight="1">
      <c r="A3" s="168" t="s">
        <v>886</v>
      </c>
      <c r="B3" s="168"/>
      <c r="C3" s="168"/>
      <c r="D3" s="168"/>
      <c r="E3" s="168"/>
      <c r="F3" s="168"/>
      <c r="G3" s="956"/>
    </row>
    <row r="4" spans="1:11" ht="18" customHeight="1">
      <c r="A4" s="170">
        <v>45443</v>
      </c>
      <c r="B4" s="957"/>
      <c r="C4" s="957"/>
      <c r="D4" s="957"/>
      <c r="E4" s="957"/>
      <c r="F4" s="957"/>
      <c r="G4" s="173"/>
    </row>
    <row r="5" spans="1:11" ht="18" customHeight="1">
      <c r="A5" s="171" t="s">
        <v>122</v>
      </c>
      <c r="B5" s="958"/>
      <c r="C5" s="958"/>
      <c r="D5" s="958"/>
      <c r="E5" s="958"/>
      <c r="F5" s="958"/>
      <c r="G5" s="173"/>
    </row>
    <row r="6" spans="1:11" ht="15" customHeight="1" thickBot="1">
      <c r="A6" s="63"/>
      <c r="B6" s="959"/>
      <c r="C6" s="959"/>
      <c r="D6" s="959"/>
      <c r="E6" s="959"/>
      <c r="F6" s="959"/>
      <c r="G6" s="63"/>
    </row>
    <row r="7" spans="1:11" s="13" customFormat="1" ht="54.95" customHeight="1">
      <c r="A7" s="960"/>
      <c r="B7" s="704" t="s">
        <v>887</v>
      </c>
      <c r="C7" s="704" t="s">
        <v>888</v>
      </c>
      <c r="D7" s="704" t="s">
        <v>889</v>
      </c>
      <c r="E7" s="379" t="s">
        <v>890</v>
      </c>
      <c r="F7" s="961" t="s">
        <v>891</v>
      </c>
      <c r="G7" s="962"/>
    </row>
    <row r="8" spans="1:11" ht="8.25" customHeight="1">
      <c r="A8" s="963"/>
      <c r="B8" s="964"/>
      <c r="C8" s="964"/>
      <c r="D8" s="964"/>
      <c r="E8" s="964"/>
      <c r="F8" s="426"/>
      <c r="G8" s="426"/>
    </row>
    <row r="9" spans="1:11" s="35" customFormat="1" ht="24.75" customHeight="1">
      <c r="A9" s="670" t="s">
        <v>892</v>
      </c>
      <c r="B9" s="965">
        <v>1070266</v>
      </c>
      <c r="C9" s="965">
        <v>124963306.52299999</v>
      </c>
      <c r="D9" s="965">
        <v>88761683.11499998</v>
      </c>
      <c r="E9" s="965">
        <v>213724989.63799998</v>
      </c>
      <c r="F9" s="966">
        <v>60.866214409428622</v>
      </c>
      <c r="G9" s="967"/>
      <c r="I9" s="968"/>
    </row>
    <row r="10" spans="1:11" s="35" customFormat="1" ht="15.95" customHeight="1">
      <c r="A10" s="26" t="s">
        <v>893</v>
      </c>
      <c r="B10" s="969">
        <v>30241</v>
      </c>
      <c r="C10" s="969">
        <v>2899578.514</v>
      </c>
      <c r="D10" s="969">
        <v>8434003.2679999992</v>
      </c>
      <c r="E10" s="969">
        <v>11333581.782</v>
      </c>
      <c r="F10" s="966">
        <v>3.2276628949119148</v>
      </c>
      <c r="G10" s="970"/>
      <c r="I10" s="968"/>
    </row>
    <row r="11" spans="1:11" s="35" customFormat="1" ht="15.95" customHeight="1">
      <c r="A11" s="26" t="s">
        <v>894</v>
      </c>
      <c r="B11" s="969">
        <v>2801</v>
      </c>
      <c r="C11" s="969">
        <v>139549.54699999999</v>
      </c>
      <c r="D11" s="969">
        <v>1354065.075</v>
      </c>
      <c r="E11" s="969">
        <v>1493614.622</v>
      </c>
      <c r="F11" s="966">
        <v>0.42536283652038548</v>
      </c>
      <c r="G11" s="970"/>
      <c r="I11" s="968"/>
    </row>
    <row r="12" spans="1:11" s="35" customFormat="1" ht="15.95" customHeight="1">
      <c r="A12" s="26" t="s">
        <v>895</v>
      </c>
      <c r="B12" s="969">
        <v>1585</v>
      </c>
      <c r="C12" s="969">
        <v>458945.56699999998</v>
      </c>
      <c r="D12" s="969">
        <v>9169366.0199999996</v>
      </c>
      <c r="E12" s="969">
        <v>9628311.5869999994</v>
      </c>
      <c r="F12" s="966">
        <v>2.7420231880592922</v>
      </c>
      <c r="G12" s="971"/>
      <c r="I12" s="968"/>
    </row>
    <row r="13" spans="1:11" s="35" customFormat="1" ht="15.95" customHeight="1">
      <c r="A13" s="26" t="s">
        <v>896</v>
      </c>
      <c r="B13" s="969">
        <v>94319</v>
      </c>
      <c r="C13" s="969">
        <v>25595832.219000001</v>
      </c>
      <c r="D13" s="969">
        <v>23334682.302000001</v>
      </c>
      <c r="E13" s="969">
        <v>48930514.520999998</v>
      </c>
      <c r="F13" s="966">
        <v>13.934800946970425</v>
      </c>
      <c r="G13" s="970"/>
      <c r="H13" s="968"/>
      <c r="I13" s="968"/>
      <c r="J13" s="968"/>
      <c r="K13" s="968"/>
    </row>
    <row r="14" spans="1:11" s="35" customFormat="1" ht="15.95" customHeight="1">
      <c r="A14" s="26" t="s">
        <v>897</v>
      </c>
      <c r="B14" s="969">
        <v>10725</v>
      </c>
      <c r="C14" s="969">
        <v>7529501.7230000002</v>
      </c>
      <c r="D14" s="969">
        <v>9630904.6109999996</v>
      </c>
      <c r="E14" s="969">
        <v>17160406.333999999</v>
      </c>
      <c r="F14" s="966">
        <v>4.8870699352812244</v>
      </c>
      <c r="G14" s="970"/>
      <c r="I14" s="968"/>
    </row>
    <row r="15" spans="1:11" s="35" customFormat="1" ht="15.95" customHeight="1">
      <c r="A15" s="26" t="s">
        <v>898</v>
      </c>
      <c r="B15" s="969">
        <v>39190</v>
      </c>
      <c r="C15" s="969">
        <v>2213522.3859999999</v>
      </c>
      <c r="D15" s="969">
        <v>2247282.8330000001</v>
      </c>
      <c r="E15" s="969">
        <v>4460805.2189999996</v>
      </c>
      <c r="F15" s="966">
        <v>1.2703817525420418</v>
      </c>
      <c r="G15" s="970"/>
      <c r="I15" s="968"/>
    </row>
    <row r="16" spans="1:11" s="35" customFormat="1" ht="15.95" customHeight="1">
      <c r="A16" s="26" t="s">
        <v>899</v>
      </c>
      <c r="B16" s="969">
        <v>14188</v>
      </c>
      <c r="C16" s="969">
        <v>2528381.6239999998</v>
      </c>
      <c r="D16" s="969">
        <v>1010036.235</v>
      </c>
      <c r="E16" s="969">
        <v>3538417.8590000002</v>
      </c>
      <c r="F16" s="966">
        <v>1.0076973237468947</v>
      </c>
      <c r="G16" s="970"/>
      <c r="I16" s="968"/>
    </row>
    <row r="17" spans="1:11" s="35" customFormat="1" ht="15.95" customHeight="1">
      <c r="A17" s="26" t="s">
        <v>900</v>
      </c>
      <c r="B17" s="969">
        <v>1928</v>
      </c>
      <c r="C17" s="969">
        <v>2059633.8589999999</v>
      </c>
      <c r="D17" s="969">
        <v>2113180.344</v>
      </c>
      <c r="E17" s="969">
        <v>4172814.2030000002</v>
      </c>
      <c r="F17" s="966">
        <v>1.188365499049481</v>
      </c>
      <c r="G17" s="970"/>
      <c r="I17" s="968"/>
    </row>
    <row r="18" spans="1:11" s="35" customFormat="1" ht="15.95" customHeight="1">
      <c r="A18" s="26" t="s">
        <v>901</v>
      </c>
      <c r="B18" s="969">
        <v>2475</v>
      </c>
      <c r="C18" s="969">
        <v>957969.33400000003</v>
      </c>
      <c r="D18" s="969">
        <v>1585730.3759999999</v>
      </c>
      <c r="E18" s="969">
        <v>2543699.71</v>
      </c>
      <c r="F18" s="966">
        <v>0.72441398735964035</v>
      </c>
      <c r="G18" s="970"/>
      <c r="I18" s="968"/>
    </row>
    <row r="19" spans="1:11" s="35" customFormat="1" ht="15.95" customHeight="1">
      <c r="A19" s="26" t="s">
        <v>902</v>
      </c>
      <c r="B19" s="969">
        <v>3572</v>
      </c>
      <c r="C19" s="969">
        <v>4882079.1409999998</v>
      </c>
      <c r="D19" s="969">
        <v>695169.76599999995</v>
      </c>
      <c r="E19" s="969">
        <v>5577248.9069999997</v>
      </c>
      <c r="F19" s="966">
        <v>1.5883310059492304</v>
      </c>
      <c r="G19" s="970"/>
      <c r="I19" s="968"/>
    </row>
    <row r="20" spans="1:11" s="35" customFormat="1" ht="15.95" customHeight="1">
      <c r="A20" s="26" t="s">
        <v>903</v>
      </c>
      <c r="B20" s="969">
        <v>11876</v>
      </c>
      <c r="C20" s="969">
        <v>2521885.4890000001</v>
      </c>
      <c r="D20" s="969">
        <v>4292151.477</v>
      </c>
      <c r="E20" s="969">
        <v>6814036.966</v>
      </c>
      <c r="F20" s="966">
        <v>1.940552836936891</v>
      </c>
      <c r="G20" s="970"/>
      <c r="I20" s="968"/>
    </row>
    <row r="21" spans="1:11" s="35" customFormat="1" ht="15.95" customHeight="1">
      <c r="A21" s="26" t="s">
        <v>904</v>
      </c>
      <c r="B21" s="969">
        <v>2526</v>
      </c>
      <c r="C21" s="969">
        <v>676136.57299999997</v>
      </c>
      <c r="D21" s="969">
        <v>900483.25100000005</v>
      </c>
      <c r="E21" s="969">
        <v>1576619.824</v>
      </c>
      <c r="F21" s="966">
        <v>0.44900168395038043</v>
      </c>
      <c r="G21" s="970"/>
      <c r="I21" s="968"/>
    </row>
    <row r="22" spans="1:11" s="35" customFormat="1" ht="15.95" customHeight="1">
      <c r="A22" s="26" t="s">
        <v>905</v>
      </c>
      <c r="B22" s="969">
        <v>1003</v>
      </c>
      <c r="C22" s="969">
        <v>180444.10200000001</v>
      </c>
      <c r="D22" s="969">
        <v>250097.59899999999</v>
      </c>
      <c r="E22" s="969">
        <v>430541.701</v>
      </c>
      <c r="F22" s="966">
        <v>0.12261291264840853</v>
      </c>
      <c r="G22" s="970"/>
      <c r="I22" s="968"/>
    </row>
    <row r="23" spans="1:11" s="35" customFormat="1" ht="15.95" customHeight="1">
      <c r="A23" s="26" t="s">
        <v>906</v>
      </c>
      <c r="B23" s="969">
        <v>6836</v>
      </c>
      <c r="C23" s="969">
        <v>2046277.9879999999</v>
      </c>
      <c r="D23" s="969">
        <v>609645.81000000006</v>
      </c>
      <c r="E23" s="969">
        <v>2655923.798</v>
      </c>
      <c r="F23" s="966">
        <v>0.75637400950623224</v>
      </c>
      <c r="G23" s="970"/>
      <c r="I23" s="968"/>
    </row>
    <row r="24" spans="1:11" s="35" customFormat="1" ht="15.95" customHeight="1">
      <c r="A24" s="26" t="s">
        <v>907</v>
      </c>
      <c r="B24" s="969">
        <v>1055</v>
      </c>
      <c r="C24" s="969">
        <v>5319712.2249999996</v>
      </c>
      <c r="D24" s="969">
        <v>4419737.6780000003</v>
      </c>
      <c r="E24" s="969">
        <v>9739449.9030000009</v>
      </c>
      <c r="F24" s="966">
        <v>2.7736739958671039</v>
      </c>
      <c r="G24" s="970"/>
      <c r="I24" s="968"/>
    </row>
    <row r="25" spans="1:11" s="35" customFormat="1" ht="15.95" customHeight="1">
      <c r="A25" s="26" t="s">
        <v>908</v>
      </c>
      <c r="B25" s="969">
        <v>56156</v>
      </c>
      <c r="C25" s="969">
        <v>3324834.7549999999</v>
      </c>
      <c r="D25" s="969">
        <v>1623376.1129999999</v>
      </c>
      <c r="E25" s="969">
        <v>4948210.8679999998</v>
      </c>
      <c r="F25" s="966">
        <v>1.4091888091555378</v>
      </c>
      <c r="G25" s="971"/>
      <c r="I25" s="968"/>
    </row>
    <row r="26" spans="1:11" s="35" customFormat="1" ht="15.95" customHeight="1">
      <c r="A26" s="26" t="s">
        <v>909</v>
      </c>
      <c r="B26" s="969">
        <v>499060</v>
      </c>
      <c r="C26" s="969">
        <v>36088803.130999997</v>
      </c>
      <c r="D26" s="969">
        <v>16202780.721000001</v>
      </c>
      <c r="E26" s="969">
        <v>52291583.851999998</v>
      </c>
      <c r="F26" s="966">
        <v>14.891991619395316</v>
      </c>
      <c r="G26" s="970"/>
      <c r="H26" s="968"/>
      <c r="I26" s="968"/>
      <c r="J26" s="968"/>
      <c r="K26" s="968"/>
    </row>
    <row r="27" spans="1:11" s="35" customFormat="1" ht="15.95" customHeight="1">
      <c r="A27" s="26" t="s">
        <v>910</v>
      </c>
      <c r="B27" s="969">
        <v>33796</v>
      </c>
      <c r="C27" s="969">
        <v>3451036.4759999998</v>
      </c>
      <c r="D27" s="969">
        <v>5061802.0939999996</v>
      </c>
      <c r="E27" s="969">
        <v>8512838.5700000003</v>
      </c>
      <c r="F27" s="966">
        <v>2.4243503696600412</v>
      </c>
      <c r="G27" s="970"/>
      <c r="I27" s="968"/>
    </row>
    <row r="28" spans="1:11" s="35" customFormat="1" ht="15.95" customHeight="1">
      <c r="A28" s="26" t="s">
        <v>911</v>
      </c>
      <c r="B28" s="969">
        <v>152237</v>
      </c>
      <c r="C28" s="969">
        <v>16213309.188999999</v>
      </c>
      <c r="D28" s="969">
        <v>10089113.732000001</v>
      </c>
      <c r="E28" s="969">
        <v>26302422.921</v>
      </c>
      <c r="F28" s="966">
        <v>7.4906023657254766</v>
      </c>
      <c r="G28" s="970"/>
      <c r="I28" s="968"/>
    </row>
    <row r="29" spans="1:11" s="35" customFormat="1" ht="15.95" customHeight="1">
      <c r="A29" s="26" t="s">
        <v>912</v>
      </c>
      <c r="B29" s="969">
        <v>313027</v>
      </c>
      <c r="C29" s="969">
        <v>16424457.466</v>
      </c>
      <c r="D29" s="969">
        <v>1051864.895</v>
      </c>
      <c r="E29" s="969">
        <v>17476322.361000001</v>
      </c>
      <c r="F29" s="966">
        <v>4.9770388840098017</v>
      </c>
      <c r="G29" s="970"/>
      <c r="I29" s="968"/>
    </row>
    <row r="30" spans="1:11" s="35" customFormat="1" ht="15.95" customHeight="1">
      <c r="A30" s="26" t="s">
        <v>913</v>
      </c>
      <c r="B30" s="969">
        <v>49483</v>
      </c>
      <c r="C30" s="969">
        <v>3839238.88</v>
      </c>
      <c r="D30" s="969">
        <v>1152003.7849999999</v>
      </c>
      <c r="E30" s="969">
        <v>4991242.665</v>
      </c>
      <c r="F30" s="966">
        <v>1.4214437288402284</v>
      </c>
      <c r="G30" s="970"/>
      <c r="I30" s="968"/>
    </row>
    <row r="31" spans="1:11" s="35" customFormat="1" ht="15.95" customHeight="1">
      <c r="A31" s="26" t="s">
        <v>914</v>
      </c>
      <c r="B31" s="969">
        <v>106339</v>
      </c>
      <c r="C31" s="969">
        <v>13140831.389</v>
      </c>
      <c r="D31" s="969">
        <v>5864403.2209999999</v>
      </c>
      <c r="E31" s="969">
        <v>19005234.609999999</v>
      </c>
      <c r="F31" s="966">
        <v>5.4124540449531047</v>
      </c>
      <c r="G31" s="971"/>
      <c r="I31" s="968"/>
    </row>
    <row r="32" spans="1:11" s="35" customFormat="1" ht="15.95" customHeight="1">
      <c r="A32" s="26" t="s">
        <v>915</v>
      </c>
      <c r="B32" s="969">
        <v>2624</v>
      </c>
      <c r="C32" s="969">
        <v>6256264.0410000002</v>
      </c>
      <c r="D32" s="969">
        <v>3982045.1329999999</v>
      </c>
      <c r="E32" s="969">
        <v>10238309.174000001</v>
      </c>
      <c r="F32" s="966">
        <v>2.9157429013341072</v>
      </c>
      <c r="G32" s="970"/>
      <c r="I32" s="968"/>
    </row>
    <row r="33" spans="1:9" s="35" customFormat="1" ht="15.95" customHeight="1">
      <c r="A33" s="26" t="s">
        <v>916</v>
      </c>
      <c r="B33" s="969">
        <v>92031</v>
      </c>
      <c r="C33" s="969">
        <v>13580591.682</v>
      </c>
      <c r="D33" s="969">
        <v>9632740.3430000003</v>
      </c>
      <c r="E33" s="969">
        <v>23213332.024999999</v>
      </c>
      <c r="F33" s="966">
        <v>6.610867763213089</v>
      </c>
      <c r="G33" s="970"/>
      <c r="I33" s="968"/>
    </row>
    <row r="34" spans="1:9" s="35" customFormat="1" ht="15.95" customHeight="1">
      <c r="A34" s="26" t="s">
        <v>917</v>
      </c>
      <c r="B34" s="969">
        <v>31689</v>
      </c>
      <c r="C34" s="969">
        <v>6305113.2980000004</v>
      </c>
      <c r="D34" s="969">
        <v>4315931.1969999997</v>
      </c>
      <c r="E34" s="969">
        <v>10621044.494999999</v>
      </c>
      <c r="F34" s="966">
        <v>3.0247411525423757</v>
      </c>
      <c r="G34" s="970"/>
      <c r="I34" s="968"/>
    </row>
    <row r="35" spans="1:9" s="35" customFormat="1" ht="15.95" customHeight="1">
      <c r="A35" s="26" t="s">
        <v>918</v>
      </c>
      <c r="B35" s="969">
        <v>60342</v>
      </c>
      <c r="C35" s="969">
        <v>7275478.3839999996</v>
      </c>
      <c r="D35" s="969">
        <v>5316809.1459999997</v>
      </c>
      <c r="E35" s="969">
        <v>12592287.529999999</v>
      </c>
      <c r="F35" s="966">
        <v>3.5861266106707133</v>
      </c>
      <c r="G35" s="970"/>
      <c r="I35" s="968"/>
    </row>
    <row r="36" spans="1:9" s="35" customFormat="1" ht="15.95" customHeight="1">
      <c r="A36" s="26" t="s">
        <v>919</v>
      </c>
      <c r="B36" s="969">
        <v>979</v>
      </c>
      <c r="C36" s="969">
        <v>61659.824000000001</v>
      </c>
      <c r="D36" s="969">
        <v>8281.0259999999998</v>
      </c>
      <c r="E36" s="969">
        <v>69940.850000000006</v>
      </c>
      <c r="F36" s="966">
        <v>1.9918282739365689E-2</v>
      </c>
      <c r="G36" s="971"/>
      <c r="I36" s="968"/>
    </row>
    <row r="37" spans="1:9" s="35" customFormat="1" ht="15.95" customHeight="1">
      <c r="A37" s="26" t="s">
        <v>920</v>
      </c>
      <c r="B37" s="969">
        <v>5865</v>
      </c>
      <c r="C37" s="969">
        <v>4227631.0329999998</v>
      </c>
      <c r="D37" s="969">
        <v>11569.630999999999</v>
      </c>
      <c r="E37" s="969">
        <v>4239200.6639999999</v>
      </c>
      <c r="F37" s="966">
        <v>1.2072715360831154</v>
      </c>
      <c r="G37" s="970"/>
      <c r="I37" s="968"/>
    </row>
    <row r="38" spans="1:9" s="35" customFormat="1" ht="15.95" customHeight="1">
      <c r="A38" s="26" t="s">
        <v>921</v>
      </c>
      <c r="B38" s="969">
        <v>12367</v>
      </c>
      <c r="C38" s="969">
        <v>2051598.6710000001</v>
      </c>
      <c r="D38" s="969">
        <v>104522.55100000001</v>
      </c>
      <c r="E38" s="969">
        <v>2156121.2220000001</v>
      </c>
      <c r="F38" s="966">
        <v>0.61403646252715915</v>
      </c>
      <c r="G38" s="970"/>
      <c r="I38" s="968"/>
    </row>
    <row r="39" spans="1:9" s="35" customFormat="1" ht="15.95" customHeight="1">
      <c r="A39" s="26" t="s">
        <v>922</v>
      </c>
      <c r="B39" s="969">
        <v>95558</v>
      </c>
      <c r="C39" s="969">
        <v>6376440.0990000004</v>
      </c>
      <c r="D39" s="969">
        <v>2882239.2710000002</v>
      </c>
      <c r="E39" s="969">
        <v>9258679.3699999992</v>
      </c>
      <c r="F39" s="966">
        <v>2.6367565376284698</v>
      </c>
      <c r="G39" s="971"/>
      <c r="I39" s="968"/>
    </row>
    <row r="40" spans="1:9" s="35" customFormat="1" ht="15.95" customHeight="1">
      <c r="A40" s="26" t="s">
        <v>923</v>
      </c>
      <c r="B40" s="969">
        <v>19803</v>
      </c>
      <c r="C40" s="969">
        <v>1601794.946</v>
      </c>
      <c r="D40" s="969">
        <v>585866.97699999996</v>
      </c>
      <c r="E40" s="969">
        <v>2187661.923</v>
      </c>
      <c r="F40" s="966">
        <v>0.62301886123000283</v>
      </c>
      <c r="G40" s="970"/>
      <c r="I40" s="968"/>
    </row>
    <row r="41" spans="1:9" s="35" customFormat="1" ht="15.95" customHeight="1">
      <c r="A41" s="972" t="s">
        <v>924</v>
      </c>
      <c r="B41" s="965">
        <v>261511</v>
      </c>
      <c r="C41" s="965">
        <v>59747436.851999998</v>
      </c>
      <c r="D41" s="965">
        <v>4914800.4960000003</v>
      </c>
      <c r="E41" s="965">
        <v>64662237.347999997</v>
      </c>
      <c r="F41" s="966">
        <v>18.414999618355164</v>
      </c>
      <c r="G41" s="970"/>
      <c r="I41" s="968"/>
    </row>
    <row r="42" spans="1:9" s="36" customFormat="1" ht="15.95" customHeight="1">
      <c r="A42" s="972" t="s">
        <v>925</v>
      </c>
      <c r="B42" s="965">
        <v>6870443</v>
      </c>
      <c r="C42" s="965">
        <v>68521529.527999997</v>
      </c>
      <c r="D42" s="965">
        <v>4230199.1639999999</v>
      </c>
      <c r="E42" s="965">
        <v>72751728.692000002</v>
      </c>
      <c r="F42" s="966">
        <v>20.718785972216224</v>
      </c>
      <c r="G42" s="973"/>
      <c r="I42" s="968"/>
    </row>
    <row r="43" spans="1:9" s="36" customFormat="1" ht="18.75" customHeight="1">
      <c r="A43" s="974" t="s">
        <v>926</v>
      </c>
      <c r="B43" s="965">
        <v>8202220</v>
      </c>
      <c r="C43" s="965">
        <v>253232272.903</v>
      </c>
      <c r="D43" s="965">
        <v>97906682.775000006</v>
      </c>
      <c r="E43" s="965">
        <v>351138955.67799997</v>
      </c>
      <c r="F43" s="966">
        <v>100</v>
      </c>
      <c r="G43" s="975"/>
      <c r="I43" s="968"/>
    </row>
    <row r="44" spans="1:9" ht="8.25" customHeight="1" thickBot="1">
      <c r="A44" s="976"/>
      <c r="B44" s="977"/>
      <c r="C44" s="977"/>
      <c r="D44" s="977"/>
      <c r="E44" s="977"/>
      <c r="F44" s="977"/>
      <c r="G44" s="978"/>
    </row>
    <row r="45" spans="1:9" ht="5.25" customHeight="1">
      <c r="A45" s="378"/>
      <c r="B45" s="979"/>
      <c r="C45" s="979"/>
      <c r="D45" s="979"/>
      <c r="E45" s="979"/>
      <c r="F45" s="979"/>
      <c r="G45" s="979"/>
    </row>
    <row r="46" spans="1:9" ht="9.9499999999999993" customHeight="1">
      <c r="A46" s="204" t="s">
        <v>468</v>
      </c>
      <c r="B46" s="204"/>
      <c r="C46" s="204"/>
      <c r="D46" s="204"/>
      <c r="E46" s="980"/>
      <c r="F46" s="204"/>
      <c r="G46" s="204"/>
    </row>
    <row r="47" spans="1:9" ht="9.9499999999999993" customHeight="1">
      <c r="A47" s="981" t="s">
        <v>927</v>
      </c>
      <c r="B47" s="981"/>
      <c r="C47" s="981"/>
      <c r="D47" s="981"/>
      <c r="E47" s="981"/>
      <c r="F47" s="981"/>
      <c r="G47" s="981"/>
    </row>
    <row r="48" spans="1:9" ht="9.9499999999999993" customHeight="1">
      <c r="A48" s="204" t="s">
        <v>928</v>
      </c>
      <c r="B48" s="204"/>
      <c r="C48" s="204"/>
      <c r="D48" s="204"/>
      <c r="E48" s="204"/>
      <c r="F48" s="204"/>
      <c r="G48" s="204"/>
    </row>
    <row r="49" spans="1:7" ht="9.9499999999999993" customHeight="1">
      <c r="A49" s="204" t="s">
        <v>929</v>
      </c>
      <c r="B49" s="204"/>
      <c r="C49" s="204"/>
      <c r="D49" s="204"/>
      <c r="E49" s="204"/>
      <c r="F49" s="204"/>
      <c r="G49" s="204"/>
    </row>
    <row r="50" spans="1:7">
      <c r="A50" s="63"/>
      <c r="B50" s="63"/>
      <c r="C50" s="63"/>
      <c r="D50" s="63"/>
      <c r="E50" s="63"/>
      <c r="F50" s="63"/>
      <c r="G50" s="959"/>
    </row>
    <row r="51" spans="1:7">
      <c r="A51" s="63"/>
      <c r="B51" s="63"/>
      <c r="C51" s="63"/>
      <c r="D51" s="63"/>
      <c r="E51" s="63"/>
      <c r="F51" s="63"/>
      <c r="G51" s="959"/>
    </row>
    <row r="52" spans="1:7">
      <c r="A52" s="63"/>
      <c r="B52" s="63"/>
      <c r="C52" s="63"/>
      <c r="D52" s="63"/>
      <c r="E52" s="63"/>
      <c r="F52" s="63"/>
      <c r="G52" s="959"/>
    </row>
    <row r="53" spans="1:7">
      <c r="A53" s="63"/>
      <c r="B53" s="63"/>
      <c r="C53" s="63"/>
      <c r="D53" s="63"/>
      <c r="E53" s="63"/>
      <c r="F53" s="63"/>
      <c r="G53" s="959"/>
    </row>
    <row r="54" spans="1:7">
      <c r="A54" s="63"/>
      <c r="B54" s="63"/>
      <c r="C54" s="63"/>
      <c r="D54" s="63"/>
      <c r="E54" s="63"/>
      <c r="F54" s="63"/>
      <c r="G54" s="959"/>
    </row>
    <row r="55" spans="1:7">
      <c r="A55" s="63"/>
      <c r="B55" s="63"/>
      <c r="C55" s="63"/>
      <c r="D55" s="63"/>
      <c r="E55" s="63"/>
      <c r="F55" s="63"/>
      <c r="G55" s="959"/>
    </row>
    <row r="56" spans="1:7">
      <c r="A56" s="63"/>
      <c r="B56" s="63"/>
      <c r="C56" s="63"/>
      <c r="D56" s="63"/>
      <c r="E56" s="63"/>
      <c r="F56" s="63"/>
      <c r="G56" s="959"/>
    </row>
    <row r="57" spans="1:7">
      <c r="A57" s="63"/>
      <c r="B57" s="63"/>
      <c r="C57" s="63"/>
      <c r="D57" s="63"/>
      <c r="E57" s="63"/>
      <c r="F57" s="63"/>
      <c r="G57" s="959"/>
    </row>
    <row r="58" spans="1:7">
      <c r="A58" s="63"/>
      <c r="B58" s="63"/>
      <c r="C58" s="63"/>
      <c r="D58" s="63"/>
      <c r="E58" s="63"/>
      <c r="F58" s="63"/>
      <c r="G58" s="959"/>
    </row>
    <row r="59" spans="1:7">
      <c r="A59" s="63"/>
      <c r="B59" s="63"/>
      <c r="C59" s="63"/>
      <c r="D59" s="63"/>
      <c r="E59" s="63"/>
      <c r="F59" s="63"/>
      <c r="G59" s="959"/>
    </row>
    <row r="60" spans="1:7">
      <c r="A60" s="63"/>
      <c r="B60" s="63"/>
      <c r="C60" s="63"/>
      <c r="D60" s="63"/>
      <c r="E60" s="63"/>
      <c r="F60" s="63"/>
      <c r="G60" s="959"/>
    </row>
    <row r="61" spans="1:7">
      <c r="A61" s="63"/>
      <c r="B61" s="63"/>
      <c r="C61" s="63"/>
      <c r="D61" s="63"/>
      <c r="E61" s="63"/>
      <c r="F61" s="63"/>
      <c r="G61" s="959"/>
    </row>
    <row r="62" spans="1:7">
      <c r="A62" s="63"/>
      <c r="B62" s="63"/>
      <c r="C62" s="63"/>
      <c r="D62" s="63"/>
      <c r="E62" s="63"/>
      <c r="F62" s="63"/>
      <c r="G62" s="959"/>
    </row>
    <row r="63" spans="1:7">
      <c r="A63" s="63"/>
      <c r="B63" s="63"/>
      <c r="C63" s="63"/>
      <c r="D63" s="63"/>
      <c r="E63" s="63"/>
      <c r="F63" s="63"/>
      <c r="G63" s="63"/>
    </row>
    <row r="64" spans="1:7">
      <c r="A64" s="63"/>
      <c r="B64" s="63"/>
      <c r="C64" s="63"/>
      <c r="D64" s="63"/>
      <c r="E64" s="63"/>
      <c r="F64" s="63"/>
      <c r="G64" s="63"/>
    </row>
    <row r="65" spans="1:7">
      <c r="A65" s="63"/>
      <c r="B65" s="63"/>
      <c r="C65" s="63"/>
      <c r="D65" s="63"/>
      <c r="E65" s="63"/>
      <c r="F65" s="63"/>
      <c r="G65" s="63"/>
    </row>
    <row r="66" spans="1:7">
      <c r="A66" s="63"/>
      <c r="B66" s="63"/>
      <c r="C66" s="63"/>
      <c r="D66" s="63"/>
      <c r="E66" s="63"/>
      <c r="F66" s="63"/>
      <c r="G66" s="63"/>
    </row>
    <row r="67" spans="1:7">
      <c r="A67" s="63"/>
      <c r="B67" s="63"/>
      <c r="C67" s="63"/>
      <c r="D67" s="63"/>
      <c r="E67" s="63"/>
      <c r="F67" s="63"/>
      <c r="G67" s="63"/>
    </row>
    <row r="200" spans="3:3">
      <c r="C200" s="45" t="s">
        <v>155</v>
      </c>
    </row>
  </sheetData>
  <mergeCells count="1">
    <mergeCell ref="A47:G47"/>
  </mergeCells>
  <hyperlinks>
    <hyperlink ref="A1" location="Índice!A1" display="Volver al Índice" xr:uid="{B2C41862-3A80-47BD-B216-7D1558C30B59}"/>
  </hyperlinks>
  <printOptions horizontalCentered="1" verticalCentered="1"/>
  <pageMargins left="0.78740157480314965" right="0.78740157480314965" top="0.78740157480314965" bottom="0.78740157480314965" header="0.6692913385826772" footer="0.62992125984251968"/>
  <pageSetup paperSize="9" scale="74"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C85B0-70F9-41D3-BE36-1FD0192CCEA7}">
  <dimension ref="A1:U788"/>
  <sheetViews>
    <sheetView showGridLines="0" zoomScale="90" zoomScaleNormal="90" workbookViewId="0"/>
  </sheetViews>
  <sheetFormatPr baseColWidth="10" defaultColWidth="11.42578125" defaultRowHeight="16.5"/>
  <cols>
    <col min="1" max="1" width="13" style="1016" customWidth="1"/>
    <col min="2" max="2" width="16.7109375" style="1016" bestFit="1" customWidth="1"/>
    <col min="3" max="3" width="26.140625" style="1016" bestFit="1" customWidth="1"/>
    <col min="4" max="4" width="15.7109375" style="1016" bestFit="1" customWidth="1"/>
    <col min="5" max="5" width="16" style="1016" bestFit="1" customWidth="1"/>
    <col min="6" max="6" width="17.140625" style="1016" bestFit="1" customWidth="1"/>
    <col min="7" max="7" width="14" style="1016" bestFit="1" customWidth="1"/>
    <col min="8" max="10" width="13.42578125" style="1016" bestFit="1" customWidth="1"/>
    <col min="11" max="15" width="14" style="1016" bestFit="1" customWidth="1"/>
    <col min="16" max="16" width="15.42578125" style="1016" bestFit="1" customWidth="1"/>
    <col min="17" max="17" width="14" style="1016" bestFit="1" customWidth="1"/>
    <col min="18" max="18" width="15.42578125" style="1016" bestFit="1" customWidth="1"/>
    <col min="19" max="16384" width="11.42578125" style="990"/>
  </cols>
  <sheetData>
    <row r="1" spans="1:21" s="336" customFormat="1" ht="20.25">
      <c r="A1" s="1430" t="s">
        <v>1209</v>
      </c>
      <c r="B1" s="982"/>
      <c r="C1" s="982"/>
      <c r="D1" s="982"/>
      <c r="E1" s="982"/>
      <c r="F1" s="982"/>
      <c r="G1" s="982"/>
      <c r="H1" s="982"/>
      <c r="I1" s="982"/>
      <c r="J1" s="982"/>
      <c r="K1" s="982"/>
      <c r="L1" s="982"/>
      <c r="M1" s="982"/>
      <c r="N1" s="982"/>
      <c r="O1" s="983"/>
      <c r="P1" s="983"/>
      <c r="Q1" s="983"/>
      <c r="R1" s="983"/>
      <c r="T1" s="984"/>
      <c r="U1" s="984"/>
    </row>
    <row r="2" spans="1:21" s="987" customFormat="1" ht="27.75">
      <c r="A2" s="985" t="s">
        <v>930</v>
      </c>
      <c r="B2" s="985"/>
      <c r="C2" s="985"/>
      <c r="D2" s="985"/>
      <c r="E2" s="985"/>
      <c r="F2" s="985"/>
      <c r="G2" s="985"/>
      <c r="H2" s="985"/>
      <c r="I2" s="985"/>
      <c r="J2" s="985"/>
      <c r="K2" s="985"/>
      <c r="L2" s="985"/>
      <c r="M2" s="985"/>
      <c r="N2" s="985"/>
      <c r="O2" s="985"/>
      <c r="P2" s="983"/>
      <c r="Q2" s="986"/>
      <c r="R2" s="983"/>
      <c r="T2" s="984"/>
    </row>
    <row r="3" spans="1:21" s="989" customFormat="1" ht="18.75">
      <c r="A3" s="988">
        <v>45443</v>
      </c>
      <c r="B3" s="988"/>
      <c r="C3" s="988"/>
      <c r="D3" s="988"/>
      <c r="E3" s="988"/>
      <c r="F3" s="988"/>
      <c r="G3" s="988"/>
      <c r="H3" s="988"/>
      <c r="I3" s="988"/>
      <c r="J3" s="988"/>
      <c r="K3" s="988"/>
      <c r="L3" s="988"/>
      <c r="M3" s="988"/>
      <c r="N3" s="988"/>
      <c r="O3" s="988"/>
      <c r="P3" s="988"/>
      <c r="Q3" s="988"/>
      <c r="R3" s="988"/>
      <c r="T3" s="990"/>
    </row>
    <row r="4" spans="1:21" s="991" customFormat="1" ht="17.25">
      <c r="B4" s="992"/>
      <c r="C4" s="992"/>
      <c r="D4" s="992"/>
      <c r="E4" s="992"/>
      <c r="F4" s="992"/>
      <c r="G4" s="992"/>
      <c r="H4" s="993" t="s">
        <v>931</v>
      </c>
      <c r="J4" s="992"/>
      <c r="K4" s="992"/>
      <c r="L4" s="992"/>
      <c r="M4" s="992"/>
      <c r="N4" s="992"/>
      <c r="O4" s="992"/>
      <c r="P4" s="992"/>
      <c r="R4" s="992"/>
      <c r="T4" s="990"/>
    </row>
    <row r="5" spans="1:21" s="336" customFormat="1" ht="10.5" customHeight="1">
      <c r="A5" s="994"/>
      <c r="B5" s="994"/>
      <c r="C5" s="994"/>
      <c r="D5" s="994"/>
      <c r="E5" s="994"/>
      <c r="F5" s="994"/>
      <c r="G5" s="995"/>
      <c r="H5" s="994"/>
      <c r="I5" s="994"/>
      <c r="J5" s="994"/>
      <c r="K5" s="994"/>
      <c r="L5" s="994"/>
      <c r="M5" s="994"/>
      <c r="N5" s="994"/>
      <c r="P5" s="994"/>
      <c r="R5" s="994"/>
    </row>
    <row r="7" spans="1:21" s="336" customFormat="1" ht="21" customHeight="1">
      <c r="A7" s="345" t="s">
        <v>932</v>
      </c>
      <c r="B7" s="345" t="s">
        <v>186</v>
      </c>
      <c r="C7" s="345" t="s">
        <v>187</v>
      </c>
      <c r="D7" s="996" t="s">
        <v>145</v>
      </c>
      <c r="E7" s="997"/>
      <c r="F7" s="997"/>
      <c r="G7" s="997" t="s">
        <v>138</v>
      </c>
      <c r="H7" s="997"/>
      <c r="I7" s="997"/>
      <c r="J7" s="997" t="s">
        <v>140</v>
      </c>
      <c r="K7" s="997"/>
      <c r="L7" s="997"/>
      <c r="M7" s="997" t="s">
        <v>142</v>
      </c>
      <c r="N7" s="997"/>
      <c r="O7" s="997"/>
      <c r="P7" s="997" t="s">
        <v>151</v>
      </c>
      <c r="Q7" s="997"/>
      <c r="R7" s="998"/>
    </row>
    <row r="8" spans="1:21" s="336" customFormat="1" ht="15.75" customHeight="1">
      <c r="A8" s="353"/>
      <c r="B8" s="353" t="s">
        <v>187</v>
      </c>
      <c r="C8" s="353" t="s">
        <v>187</v>
      </c>
      <c r="D8" s="999" t="s">
        <v>933</v>
      </c>
      <c r="E8" s="999" t="s">
        <v>934</v>
      </c>
      <c r="F8" s="999" t="s">
        <v>935</v>
      </c>
      <c r="G8" s="999" t="s">
        <v>933</v>
      </c>
      <c r="H8" s="999" t="s">
        <v>934</v>
      </c>
      <c r="I8" s="999" t="s">
        <v>935</v>
      </c>
      <c r="J8" s="999" t="s">
        <v>933</v>
      </c>
      <c r="K8" s="999" t="s">
        <v>934</v>
      </c>
      <c r="L8" s="999" t="s">
        <v>935</v>
      </c>
      <c r="M8" s="999" t="s">
        <v>933</v>
      </c>
      <c r="N8" s="999" t="s">
        <v>934</v>
      </c>
      <c r="O8" s="999" t="s">
        <v>935</v>
      </c>
      <c r="P8" s="999" t="s">
        <v>933</v>
      </c>
      <c r="Q8" s="999" t="s">
        <v>934</v>
      </c>
      <c r="R8" s="1000" t="s">
        <v>935</v>
      </c>
    </row>
    <row r="9" spans="1:21">
      <c r="A9" s="357" t="s">
        <v>2</v>
      </c>
      <c r="B9" s="357" t="s">
        <v>192</v>
      </c>
      <c r="C9" s="357" t="s">
        <v>192</v>
      </c>
      <c r="D9" s="1001">
        <v>68789.746050000002</v>
      </c>
      <c r="E9" s="1002">
        <v>16.99774</v>
      </c>
      <c r="F9" s="1002">
        <v>68806.743789999993</v>
      </c>
      <c r="G9" s="1002">
        <v>8403.8628399999998</v>
      </c>
      <c r="H9" s="1002">
        <v>799.26462000000004</v>
      </c>
      <c r="I9" s="1002">
        <v>9203.1274600000015</v>
      </c>
      <c r="J9" s="1002">
        <v>19269.483179999999</v>
      </c>
      <c r="K9" s="1002">
        <v>3610.3651600000003</v>
      </c>
      <c r="L9" s="1002">
        <v>22879.84834</v>
      </c>
      <c r="M9" s="1002">
        <v>2289.4517900000001</v>
      </c>
      <c r="N9" s="1002">
        <v>141.36847</v>
      </c>
      <c r="O9" s="1002">
        <v>2430.82026</v>
      </c>
      <c r="P9" s="1002">
        <v>29962.797810000004</v>
      </c>
      <c r="Q9" s="1002">
        <v>4550.9982499999987</v>
      </c>
      <c r="R9" s="1003">
        <v>34513.796060000001</v>
      </c>
    </row>
    <row r="10" spans="1:21">
      <c r="A10" s="362"/>
      <c r="B10" s="357" t="s">
        <v>193</v>
      </c>
      <c r="C10" s="357" t="s">
        <v>193</v>
      </c>
      <c r="D10" s="1001">
        <v>127101.87884999999</v>
      </c>
      <c r="E10" s="1002">
        <v>279.79971999999998</v>
      </c>
      <c r="F10" s="1002">
        <v>127381.67857</v>
      </c>
      <c r="G10" s="1002">
        <v>32347.767369999998</v>
      </c>
      <c r="H10" s="1002">
        <v>2475.2340800000002</v>
      </c>
      <c r="I10" s="1002">
        <v>34823.001449999996</v>
      </c>
      <c r="J10" s="1002">
        <v>81298.756149999987</v>
      </c>
      <c r="K10" s="1002">
        <v>12633.985079999999</v>
      </c>
      <c r="L10" s="1002">
        <v>93932.74123</v>
      </c>
      <c r="M10" s="1002">
        <v>6464.19409</v>
      </c>
      <c r="N10" s="1002">
        <v>733.80240000000003</v>
      </c>
      <c r="O10" s="1002">
        <v>7197.9964900000004</v>
      </c>
      <c r="P10" s="1002">
        <v>120110.71760999999</v>
      </c>
      <c r="Q10" s="1002">
        <v>15843.021559999999</v>
      </c>
      <c r="R10" s="1003">
        <v>135953.73917000002</v>
      </c>
    </row>
    <row r="11" spans="1:21">
      <c r="A11" s="362"/>
      <c r="B11" s="357" t="s">
        <v>194</v>
      </c>
      <c r="C11" s="357" t="s">
        <v>195</v>
      </c>
      <c r="D11" s="1001">
        <v>207872.27033</v>
      </c>
      <c r="E11" s="1002">
        <v>1837.3959299999999</v>
      </c>
      <c r="F11" s="1002">
        <v>209709.66626</v>
      </c>
      <c r="G11" s="1002">
        <v>24738.423409999999</v>
      </c>
      <c r="H11" s="1002">
        <v>3584.3345199999999</v>
      </c>
      <c r="I11" s="1002">
        <v>28322.75793</v>
      </c>
      <c r="J11" s="1002">
        <v>49835.707139999999</v>
      </c>
      <c r="K11" s="1002">
        <v>3825.0192800000004</v>
      </c>
      <c r="L11" s="1002">
        <v>53660.726419999999</v>
      </c>
      <c r="M11" s="1002">
        <v>10281.38618</v>
      </c>
      <c r="N11" s="1002">
        <v>892.01937999999996</v>
      </c>
      <c r="O11" s="1002">
        <v>11173.405559999999</v>
      </c>
      <c r="P11" s="1002">
        <v>84855.516730000003</v>
      </c>
      <c r="Q11" s="1002">
        <v>8301.3731800000005</v>
      </c>
      <c r="R11" s="1003">
        <v>93156.889909999998</v>
      </c>
    </row>
    <row r="12" spans="1:21">
      <c r="A12" s="362"/>
      <c r="B12" s="357" t="s">
        <v>327</v>
      </c>
      <c r="C12" s="357" t="s">
        <v>328</v>
      </c>
      <c r="D12" s="1001">
        <v>15989.802220000001</v>
      </c>
      <c r="E12" s="1002">
        <v>0</v>
      </c>
      <c r="F12" s="1002">
        <v>15989.802220000001</v>
      </c>
      <c r="G12" s="1002">
        <v>2.5899999999999999E-2</v>
      </c>
      <c r="H12" s="1002">
        <v>0</v>
      </c>
      <c r="I12" s="1002">
        <v>2.5899999999999999E-2</v>
      </c>
      <c r="J12" s="1002">
        <v>568.44171999999992</v>
      </c>
      <c r="K12" s="1002">
        <v>1.90035</v>
      </c>
      <c r="L12" s="1002">
        <v>570.34206999999992</v>
      </c>
      <c r="M12" s="1002">
        <v>633.06236999999999</v>
      </c>
      <c r="N12" s="1002">
        <v>0</v>
      </c>
      <c r="O12" s="1002">
        <v>633.06236999999999</v>
      </c>
      <c r="P12" s="1002">
        <v>1201.52999</v>
      </c>
      <c r="Q12" s="1002">
        <v>1.90035</v>
      </c>
      <c r="R12" s="1003">
        <v>1203.4303400000001</v>
      </c>
    </row>
    <row r="13" spans="1:21">
      <c r="A13" s="357" t="s">
        <v>936</v>
      </c>
      <c r="B13" s="1004"/>
      <c r="C13" s="1004"/>
      <c r="D13" s="1001">
        <v>419753.69745000004</v>
      </c>
      <c r="E13" s="1002">
        <v>2134.1933899999995</v>
      </c>
      <c r="F13" s="1002">
        <v>421887.89084000001</v>
      </c>
      <c r="G13" s="1002">
        <v>65490.079519999985</v>
      </c>
      <c r="H13" s="1002">
        <v>6858.8332200000004</v>
      </c>
      <c r="I13" s="1002">
        <v>72348.912740000014</v>
      </c>
      <c r="J13" s="1002">
        <v>150972.38818999997</v>
      </c>
      <c r="K13" s="1002">
        <v>20071.26987</v>
      </c>
      <c r="L13" s="1002">
        <v>171043.65806000002</v>
      </c>
      <c r="M13" s="1002">
        <v>19668.094430000001</v>
      </c>
      <c r="N13" s="1002">
        <v>1767.1902500000001</v>
      </c>
      <c r="O13" s="1002">
        <v>21435.284680000001</v>
      </c>
      <c r="P13" s="1002">
        <v>236130.56214000005</v>
      </c>
      <c r="Q13" s="1002">
        <v>28697.29334</v>
      </c>
      <c r="R13" s="1003">
        <v>264827.85548000003</v>
      </c>
    </row>
    <row r="14" spans="1:21">
      <c r="A14" s="357" t="s">
        <v>3</v>
      </c>
      <c r="B14" s="357" t="s">
        <v>196</v>
      </c>
      <c r="C14" s="357" t="s">
        <v>196</v>
      </c>
      <c r="D14" s="1001">
        <v>57383.891989999996</v>
      </c>
      <c r="E14" s="1002">
        <v>2687.32483</v>
      </c>
      <c r="F14" s="1002">
        <v>60071.216820000001</v>
      </c>
      <c r="G14" s="1002">
        <v>12533.97443</v>
      </c>
      <c r="H14" s="1002">
        <v>4072.7731100000001</v>
      </c>
      <c r="I14" s="1002">
        <v>16606.74754</v>
      </c>
      <c r="J14" s="1002">
        <v>66401.775250000006</v>
      </c>
      <c r="K14" s="1002">
        <v>9676.5283299999992</v>
      </c>
      <c r="L14" s="1002">
        <v>76078.303579999993</v>
      </c>
      <c r="M14" s="1002">
        <v>9912.5000100000016</v>
      </c>
      <c r="N14" s="1002">
        <v>1042.1716999999999</v>
      </c>
      <c r="O14" s="1002">
        <v>10954.671710000001</v>
      </c>
      <c r="P14" s="1002">
        <v>88848.249689999997</v>
      </c>
      <c r="Q14" s="1002">
        <v>14791.473139999998</v>
      </c>
      <c r="R14" s="1003">
        <v>103639.72283</v>
      </c>
    </row>
    <row r="15" spans="1:21">
      <c r="A15" s="362"/>
      <c r="B15" s="357" t="s">
        <v>197</v>
      </c>
      <c r="C15" s="357" t="s">
        <v>197</v>
      </c>
      <c r="D15" s="1001">
        <v>1238742.4265999999</v>
      </c>
      <c r="E15" s="1002">
        <v>35269.586130000003</v>
      </c>
      <c r="F15" s="1002">
        <v>1274012.0127300001</v>
      </c>
      <c r="G15" s="1002">
        <v>153004.13119999997</v>
      </c>
      <c r="H15" s="1002">
        <v>23716.304549999997</v>
      </c>
      <c r="I15" s="1002">
        <v>176720.43575</v>
      </c>
      <c r="J15" s="1002">
        <v>544837.44637999998</v>
      </c>
      <c r="K15" s="1002">
        <v>98074.031450000009</v>
      </c>
      <c r="L15" s="1002">
        <v>642911.47782999987</v>
      </c>
      <c r="M15" s="1002">
        <v>242398.39761000001</v>
      </c>
      <c r="N15" s="1002">
        <v>43493.903870000002</v>
      </c>
      <c r="O15" s="1002">
        <v>285892.30148000002</v>
      </c>
      <c r="P15" s="1002">
        <v>940239.97518999991</v>
      </c>
      <c r="Q15" s="1002">
        <v>165284.23986999999</v>
      </c>
      <c r="R15" s="1003">
        <v>1105524.2150599998</v>
      </c>
    </row>
    <row r="16" spans="1:21">
      <c r="A16" s="362"/>
      <c r="B16" s="357" t="s">
        <v>329</v>
      </c>
      <c r="C16" s="357" t="s">
        <v>329</v>
      </c>
      <c r="D16" s="1001">
        <v>18843.60944</v>
      </c>
      <c r="E16" s="1002">
        <v>0</v>
      </c>
      <c r="F16" s="1002">
        <v>18843.60944</v>
      </c>
      <c r="G16" s="1002">
        <v>0.13763</v>
      </c>
      <c r="H16" s="1002">
        <v>0</v>
      </c>
      <c r="I16" s="1002">
        <v>0.13763</v>
      </c>
      <c r="J16" s="1002">
        <v>3722.6702500000001</v>
      </c>
      <c r="K16" s="1002">
        <v>601.45104000000003</v>
      </c>
      <c r="L16" s="1002">
        <v>4324.12129</v>
      </c>
      <c r="M16" s="1002">
        <v>3190.7987499999999</v>
      </c>
      <c r="N16" s="1002">
        <v>157.57539000000003</v>
      </c>
      <c r="O16" s="1002">
        <v>3348.3741400000004</v>
      </c>
      <c r="P16" s="1002">
        <v>6913.6066300000002</v>
      </c>
      <c r="Q16" s="1002">
        <v>759.02643</v>
      </c>
      <c r="R16" s="1003">
        <v>7672.6330599999992</v>
      </c>
    </row>
    <row r="17" spans="1:18">
      <c r="A17" s="362"/>
      <c r="B17" s="357" t="s">
        <v>198</v>
      </c>
      <c r="C17" s="357" t="s">
        <v>199</v>
      </c>
      <c r="D17" s="1001">
        <v>64481.189979999996</v>
      </c>
      <c r="E17" s="1002">
        <v>756.40171999999995</v>
      </c>
      <c r="F17" s="1002">
        <v>65237.591699999997</v>
      </c>
      <c r="G17" s="1002">
        <v>6260.5596699999996</v>
      </c>
      <c r="H17" s="1002">
        <v>424.96080999999998</v>
      </c>
      <c r="I17" s="1002">
        <v>6685.5204800000001</v>
      </c>
      <c r="J17" s="1002">
        <v>51357.153120000003</v>
      </c>
      <c r="K17" s="1002">
        <v>6168.0549899999996</v>
      </c>
      <c r="L17" s="1002">
        <v>57525.20811</v>
      </c>
      <c r="M17" s="1002">
        <v>10487.78484</v>
      </c>
      <c r="N17" s="1002">
        <v>336.86268999999999</v>
      </c>
      <c r="O17" s="1002">
        <v>10824.647530000002</v>
      </c>
      <c r="P17" s="1002">
        <v>68105.497629999998</v>
      </c>
      <c r="Q17" s="1002">
        <v>6929.8784899999991</v>
      </c>
      <c r="R17" s="1003">
        <v>75035.376120000001</v>
      </c>
    </row>
    <row r="18" spans="1:18">
      <c r="A18" s="362"/>
      <c r="B18" s="357" t="s">
        <v>200</v>
      </c>
      <c r="C18" s="357" t="s">
        <v>201</v>
      </c>
      <c r="D18" s="1001">
        <v>1448231.1772099999</v>
      </c>
      <c r="E18" s="1002">
        <v>171504.33249999999</v>
      </c>
      <c r="F18" s="1002">
        <v>1619735.5097099999</v>
      </c>
      <c r="G18" s="1002">
        <v>217869.21816999998</v>
      </c>
      <c r="H18" s="1002">
        <v>136453.78433000002</v>
      </c>
      <c r="I18" s="1002">
        <v>354323.0025</v>
      </c>
      <c r="J18" s="1002">
        <v>616559.13364000001</v>
      </c>
      <c r="K18" s="1002">
        <v>188637.29657000006</v>
      </c>
      <c r="L18" s="1002">
        <v>805196.4302099999</v>
      </c>
      <c r="M18" s="1002">
        <v>275610.196</v>
      </c>
      <c r="N18" s="1002">
        <v>92265.293510000003</v>
      </c>
      <c r="O18" s="1002">
        <v>367875.48950999998</v>
      </c>
      <c r="P18" s="1002">
        <v>1110038.5478099999</v>
      </c>
      <c r="Q18" s="1002">
        <v>417356.37440999999</v>
      </c>
      <c r="R18" s="1003">
        <v>1527394.9222200001</v>
      </c>
    </row>
    <row r="19" spans="1:18">
      <c r="A19" s="362"/>
      <c r="B19" s="362"/>
      <c r="C19" s="1005" t="s">
        <v>320</v>
      </c>
      <c r="D19" s="1006">
        <v>157954.69278000001</v>
      </c>
      <c r="E19" s="1007">
        <v>2934.6726200000003</v>
      </c>
      <c r="F19" s="1007">
        <v>160889.36539999998</v>
      </c>
      <c r="G19" s="1007">
        <v>10899.240469999999</v>
      </c>
      <c r="H19" s="1007">
        <v>1999.88276</v>
      </c>
      <c r="I19" s="1007">
        <v>12899.123230000001</v>
      </c>
      <c r="J19" s="1007">
        <v>57764.90597</v>
      </c>
      <c r="K19" s="1007">
        <v>15429.98933</v>
      </c>
      <c r="L19" s="1007">
        <v>73194.895300000004</v>
      </c>
      <c r="M19" s="1007">
        <v>41849.921969999996</v>
      </c>
      <c r="N19" s="1007">
        <v>19344.524369999996</v>
      </c>
      <c r="O19" s="1007">
        <v>61194.446339999995</v>
      </c>
      <c r="P19" s="1007">
        <v>110514.06840999999</v>
      </c>
      <c r="Q19" s="1007">
        <v>36774.396459999996</v>
      </c>
      <c r="R19" s="1008">
        <v>147288.46487</v>
      </c>
    </row>
    <row r="20" spans="1:18">
      <c r="A20" s="362"/>
      <c r="B20" s="362"/>
      <c r="C20" s="1005" t="s">
        <v>200</v>
      </c>
      <c r="D20" s="1006">
        <v>42590.288310000004</v>
      </c>
      <c r="E20" s="1007">
        <v>0</v>
      </c>
      <c r="F20" s="1007">
        <v>42590.288310000004</v>
      </c>
      <c r="G20" s="1007">
        <v>5.2749999999999998E-2</v>
      </c>
      <c r="H20" s="1007">
        <v>0</v>
      </c>
      <c r="I20" s="1007">
        <v>5.2749999999999998E-2</v>
      </c>
      <c r="J20" s="1007">
        <v>4897.0162399999999</v>
      </c>
      <c r="K20" s="1007">
        <v>38.673410000000004</v>
      </c>
      <c r="L20" s="1007">
        <v>4935.6896500000003</v>
      </c>
      <c r="M20" s="1007">
        <v>3335.0394799999999</v>
      </c>
      <c r="N20" s="1007">
        <v>0</v>
      </c>
      <c r="O20" s="1007">
        <v>3335.0394799999999</v>
      </c>
      <c r="P20" s="1007">
        <v>8232.108470000001</v>
      </c>
      <c r="Q20" s="1007">
        <v>38.673410000000004</v>
      </c>
      <c r="R20" s="1008">
        <v>8270.7818800000005</v>
      </c>
    </row>
    <row r="21" spans="1:18">
      <c r="A21" s="362"/>
      <c r="B21" s="362"/>
      <c r="C21" s="1005" t="s">
        <v>330</v>
      </c>
      <c r="D21" s="1006">
        <v>15789.501390000001</v>
      </c>
      <c r="E21" s="1007">
        <v>0</v>
      </c>
      <c r="F21" s="1007">
        <v>15789.501390000001</v>
      </c>
      <c r="G21" s="1007">
        <v>0</v>
      </c>
      <c r="H21" s="1007">
        <v>0</v>
      </c>
      <c r="I21" s="1007">
        <v>0</v>
      </c>
      <c r="J21" s="1007">
        <v>440.89906000000002</v>
      </c>
      <c r="K21" s="1007">
        <v>5.0169999999999999E-2</v>
      </c>
      <c r="L21" s="1007">
        <v>440.94923</v>
      </c>
      <c r="M21" s="1007">
        <v>152.84441000000001</v>
      </c>
      <c r="N21" s="1007">
        <v>0</v>
      </c>
      <c r="O21" s="1007">
        <v>152.84441000000001</v>
      </c>
      <c r="P21" s="1007">
        <v>593.74347</v>
      </c>
      <c r="Q21" s="1007">
        <v>5.0169999999999999E-2</v>
      </c>
      <c r="R21" s="1008">
        <v>593.79363999999998</v>
      </c>
    </row>
    <row r="22" spans="1:18">
      <c r="A22" s="362"/>
      <c r="B22" s="357" t="s">
        <v>331</v>
      </c>
      <c r="C22" s="357" t="s">
        <v>331</v>
      </c>
      <c r="D22" s="1001">
        <v>25221.1587</v>
      </c>
      <c r="E22" s="1002">
        <v>0</v>
      </c>
      <c r="F22" s="1002">
        <v>25221.1587</v>
      </c>
      <c r="G22" s="1002">
        <v>0</v>
      </c>
      <c r="H22" s="1002">
        <v>0</v>
      </c>
      <c r="I22" s="1002">
        <v>0</v>
      </c>
      <c r="J22" s="1002">
        <v>2299.3994900000002</v>
      </c>
      <c r="K22" s="1002">
        <v>101.53660000000001</v>
      </c>
      <c r="L22" s="1002">
        <v>2400.9360899999997</v>
      </c>
      <c r="M22" s="1002">
        <v>3010.5251899999998</v>
      </c>
      <c r="N22" s="1002">
        <v>0</v>
      </c>
      <c r="O22" s="1002">
        <v>3010.5251899999998</v>
      </c>
      <c r="P22" s="1002">
        <v>5309.9246800000001</v>
      </c>
      <c r="Q22" s="1002">
        <v>101.53660000000001</v>
      </c>
      <c r="R22" s="1003">
        <v>5411.4612800000004</v>
      </c>
    </row>
    <row r="23" spans="1:18">
      <c r="A23" s="362"/>
      <c r="B23" s="362"/>
      <c r="C23" s="1005" t="s">
        <v>332</v>
      </c>
      <c r="D23" s="1006">
        <v>9402.9724000000006</v>
      </c>
      <c r="E23" s="1007">
        <v>0</v>
      </c>
      <c r="F23" s="1007">
        <v>9402.9724000000006</v>
      </c>
      <c r="G23" s="1007">
        <v>0</v>
      </c>
      <c r="H23" s="1007">
        <v>0</v>
      </c>
      <c r="I23" s="1007">
        <v>0</v>
      </c>
      <c r="J23" s="1007">
        <v>221.00970000000001</v>
      </c>
      <c r="K23" s="1007">
        <v>9.6999999999999994E-4</v>
      </c>
      <c r="L23" s="1007">
        <v>221.01067</v>
      </c>
      <c r="M23" s="1007">
        <v>179.601</v>
      </c>
      <c r="N23" s="1007">
        <v>0</v>
      </c>
      <c r="O23" s="1007">
        <v>179.601</v>
      </c>
      <c r="P23" s="1007">
        <v>400.61070000000001</v>
      </c>
      <c r="Q23" s="1007">
        <v>9.6999999999999994E-4</v>
      </c>
      <c r="R23" s="1008">
        <v>400.61167</v>
      </c>
    </row>
    <row r="24" spans="1:18">
      <c r="A24" s="362"/>
      <c r="B24" s="357" t="s">
        <v>333</v>
      </c>
      <c r="C24" s="357" t="s">
        <v>333</v>
      </c>
      <c r="D24" s="1001">
        <v>47707.655920000005</v>
      </c>
      <c r="E24" s="1002">
        <v>0</v>
      </c>
      <c r="F24" s="1002">
        <v>47707.655920000005</v>
      </c>
      <c r="G24" s="1002">
        <v>0</v>
      </c>
      <c r="H24" s="1002">
        <v>0</v>
      </c>
      <c r="I24" s="1002">
        <v>0</v>
      </c>
      <c r="J24" s="1002">
        <v>3747.1404300000004</v>
      </c>
      <c r="K24" s="1002">
        <v>63.534440000000004</v>
      </c>
      <c r="L24" s="1002">
        <v>3810.6748700000003</v>
      </c>
      <c r="M24" s="1002">
        <v>9461.538410000001</v>
      </c>
      <c r="N24" s="1002">
        <v>328.92579999999998</v>
      </c>
      <c r="O24" s="1002">
        <v>9790.4642100000001</v>
      </c>
      <c r="P24" s="1002">
        <v>13208.67884</v>
      </c>
      <c r="Q24" s="1002">
        <v>392.46024</v>
      </c>
      <c r="R24" s="1003">
        <v>13601.139080000001</v>
      </c>
    </row>
    <row r="25" spans="1:18">
      <c r="A25" s="362"/>
      <c r="B25" s="357" t="s">
        <v>334</v>
      </c>
      <c r="C25" s="357" t="s">
        <v>334</v>
      </c>
      <c r="D25" s="1001">
        <v>34596.791669999999</v>
      </c>
      <c r="E25" s="1002">
        <v>0</v>
      </c>
      <c r="F25" s="1002">
        <v>34596.791669999999</v>
      </c>
      <c r="G25" s="1002">
        <v>0</v>
      </c>
      <c r="H25" s="1002">
        <v>0</v>
      </c>
      <c r="I25" s="1002">
        <v>0</v>
      </c>
      <c r="J25" s="1002">
        <v>2184.9597799999997</v>
      </c>
      <c r="K25" s="1002">
        <v>33.740379999999995</v>
      </c>
      <c r="L25" s="1002">
        <v>2218.7001600000003</v>
      </c>
      <c r="M25" s="1002">
        <v>4515.1076600000006</v>
      </c>
      <c r="N25" s="1002">
        <v>0</v>
      </c>
      <c r="O25" s="1002">
        <v>4515.1076600000006</v>
      </c>
      <c r="P25" s="1002">
        <v>6700.0674399999998</v>
      </c>
      <c r="Q25" s="1002">
        <v>33.740379999999995</v>
      </c>
      <c r="R25" s="1003">
        <v>6733.80782</v>
      </c>
    </row>
    <row r="26" spans="1:18">
      <c r="A26" s="362"/>
      <c r="B26" s="357" t="s">
        <v>335</v>
      </c>
      <c r="C26" s="357" t="s">
        <v>335</v>
      </c>
      <c r="D26" s="1001">
        <v>13413.68065</v>
      </c>
      <c r="E26" s="1002">
        <v>0</v>
      </c>
      <c r="F26" s="1002">
        <v>13413.68065</v>
      </c>
      <c r="G26" s="1002">
        <v>0</v>
      </c>
      <c r="H26" s="1002">
        <v>0</v>
      </c>
      <c r="I26" s="1002">
        <v>0</v>
      </c>
      <c r="J26" s="1002">
        <v>232.94104000000002</v>
      </c>
      <c r="K26" s="1002">
        <v>1.119E-2</v>
      </c>
      <c r="L26" s="1002">
        <v>232.95223000000001</v>
      </c>
      <c r="M26" s="1002">
        <v>647.87301000000002</v>
      </c>
      <c r="N26" s="1002">
        <v>0</v>
      </c>
      <c r="O26" s="1002">
        <v>647.87301000000002</v>
      </c>
      <c r="P26" s="1002">
        <v>880.81405000000007</v>
      </c>
      <c r="Q26" s="1002">
        <v>1.119E-2</v>
      </c>
      <c r="R26" s="1003">
        <v>880.82524000000001</v>
      </c>
    </row>
    <row r="27" spans="1:18">
      <c r="A27" s="362"/>
      <c r="B27" s="357" t="s">
        <v>336</v>
      </c>
      <c r="C27" s="357" t="s">
        <v>336</v>
      </c>
      <c r="D27" s="1001">
        <v>19162.262420000003</v>
      </c>
      <c r="E27" s="1002">
        <v>0</v>
      </c>
      <c r="F27" s="1002">
        <v>19162.262420000003</v>
      </c>
      <c r="G27" s="1002">
        <v>124.87949999999999</v>
      </c>
      <c r="H27" s="1002">
        <v>0</v>
      </c>
      <c r="I27" s="1002">
        <v>124.87949999999999</v>
      </c>
      <c r="J27" s="1002">
        <v>1104.1389899999999</v>
      </c>
      <c r="K27" s="1002">
        <v>11.62623</v>
      </c>
      <c r="L27" s="1002">
        <v>1115.76522</v>
      </c>
      <c r="M27" s="1002">
        <v>3089.3642200000004</v>
      </c>
      <c r="N27" s="1002">
        <v>0</v>
      </c>
      <c r="O27" s="1002">
        <v>3089.3642200000004</v>
      </c>
      <c r="P27" s="1002">
        <v>4318.3827099999999</v>
      </c>
      <c r="Q27" s="1002">
        <v>11.62623</v>
      </c>
      <c r="R27" s="1003">
        <v>4330.0089400000006</v>
      </c>
    </row>
    <row r="28" spans="1:18">
      <c r="A28" s="362"/>
      <c r="B28" s="357" t="s">
        <v>337</v>
      </c>
      <c r="C28" s="357" t="s">
        <v>338</v>
      </c>
      <c r="D28" s="1001">
        <v>5566.2916299999997</v>
      </c>
      <c r="E28" s="1002">
        <v>0</v>
      </c>
      <c r="F28" s="1002">
        <v>5566.2916299999997</v>
      </c>
      <c r="G28" s="1002">
        <v>0</v>
      </c>
      <c r="H28" s="1002">
        <v>0</v>
      </c>
      <c r="I28" s="1002">
        <v>0</v>
      </c>
      <c r="J28" s="1002">
        <v>28.520880000000002</v>
      </c>
      <c r="K28" s="1002">
        <v>6.3899999999999998E-3</v>
      </c>
      <c r="L28" s="1002">
        <v>28.527270000000001</v>
      </c>
      <c r="M28" s="1002">
        <v>21.640150000000002</v>
      </c>
      <c r="N28" s="1002">
        <v>0</v>
      </c>
      <c r="O28" s="1002">
        <v>21.640150000000002</v>
      </c>
      <c r="P28" s="1002">
        <v>50.161029999999997</v>
      </c>
      <c r="Q28" s="1002">
        <v>6.3899999999999998E-3</v>
      </c>
      <c r="R28" s="1003">
        <v>50.16742</v>
      </c>
    </row>
    <row r="29" spans="1:18">
      <c r="A29" s="362"/>
      <c r="B29" s="357" t="s">
        <v>339</v>
      </c>
      <c r="C29" s="357" t="s">
        <v>339</v>
      </c>
      <c r="D29" s="1001">
        <v>3338.38087</v>
      </c>
      <c r="E29" s="1002">
        <v>0</v>
      </c>
      <c r="F29" s="1002">
        <v>3338.38087</v>
      </c>
      <c r="G29" s="1002">
        <v>0</v>
      </c>
      <c r="H29" s="1002">
        <v>0</v>
      </c>
      <c r="I29" s="1002">
        <v>0</v>
      </c>
      <c r="J29" s="1002">
        <v>2.0153300000000001</v>
      </c>
      <c r="K29" s="1002">
        <v>2.7289999999999998E-2</v>
      </c>
      <c r="L29" s="1002">
        <v>2.0426199999999999</v>
      </c>
      <c r="M29" s="1002">
        <v>1.6682999999999999</v>
      </c>
      <c r="N29" s="1002">
        <v>0</v>
      </c>
      <c r="O29" s="1002">
        <v>1.6682999999999999</v>
      </c>
      <c r="P29" s="1002">
        <v>3.68363</v>
      </c>
      <c r="Q29" s="1002">
        <v>2.7289999999999998E-2</v>
      </c>
      <c r="R29" s="1003">
        <v>3.7109200000000002</v>
      </c>
    </row>
    <row r="30" spans="1:18">
      <c r="A30" s="357" t="s">
        <v>937</v>
      </c>
      <c r="B30" s="1004"/>
      <c r="C30" s="1004"/>
      <c r="D30" s="1001">
        <v>3202425.9719600002</v>
      </c>
      <c r="E30" s="1002">
        <v>213152.31780000002</v>
      </c>
      <c r="F30" s="1002">
        <v>3415578.2897599996</v>
      </c>
      <c r="G30" s="1002">
        <v>400692.19381999993</v>
      </c>
      <c r="H30" s="1002">
        <v>166667.70556</v>
      </c>
      <c r="I30" s="1002">
        <v>567359.89937999996</v>
      </c>
      <c r="J30" s="1002">
        <v>1355801.12555</v>
      </c>
      <c r="K30" s="1002">
        <v>318836.55878000014</v>
      </c>
      <c r="L30" s="1002">
        <v>1674637.6843299998</v>
      </c>
      <c r="M30" s="1002">
        <v>607864.80100999994</v>
      </c>
      <c r="N30" s="1002">
        <v>156969.25733000005</v>
      </c>
      <c r="O30" s="1002">
        <v>764834.05833999999</v>
      </c>
      <c r="P30" s="1002">
        <v>2364358.1203799997</v>
      </c>
      <c r="Q30" s="1002">
        <v>642473.52166999993</v>
      </c>
      <c r="R30" s="1003">
        <v>3006831.6420500004</v>
      </c>
    </row>
    <row r="31" spans="1:18">
      <c r="A31" s="357" t="s">
        <v>202</v>
      </c>
      <c r="B31" s="357" t="s">
        <v>203</v>
      </c>
      <c r="C31" s="357" t="s">
        <v>203</v>
      </c>
      <c r="D31" s="1001">
        <v>295775.87011999998</v>
      </c>
      <c r="E31" s="1002">
        <v>574.75585999999998</v>
      </c>
      <c r="F31" s="1002">
        <v>296350.62598000001</v>
      </c>
      <c r="G31" s="1002">
        <v>54941.597740000012</v>
      </c>
      <c r="H31" s="1002">
        <v>15761.83704</v>
      </c>
      <c r="I31" s="1002">
        <v>70703.434779999996</v>
      </c>
      <c r="J31" s="1002">
        <v>174392.85361000002</v>
      </c>
      <c r="K31" s="1002">
        <v>45370.243519999996</v>
      </c>
      <c r="L31" s="1002">
        <v>219763.09713000001</v>
      </c>
      <c r="M31" s="1002">
        <v>36790.133869999998</v>
      </c>
      <c r="N31" s="1002">
        <v>4285.2001500000006</v>
      </c>
      <c r="O31" s="1002">
        <v>41075.334019999995</v>
      </c>
      <c r="P31" s="1002">
        <v>266124.58522000001</v>
      </c>
      <c r="Q31" s="1002">
        <v>65417.280709999992</v>
      </c>
      <c r="R31" s="1003">
        <v>331541.86593000003</v>
      </c>
    </row>
    <row r="32" spans="1:18">
      <c r="A32" s="362"/>
      <c r="B32" s="362"/>
      <c r="C32" s="1005" t="s">
        <v>340</v>
      </c>
      <c r="D32" s="1006">
        <v>2843.7644399999999</v>
      </c>
      <c r="E32" s="1007">
        <v>0</v>
      </c>
      <c r="F32" s="1007">
        <v>2843.7644399999999</v>
      </c>
      <c r="G32" s="1007">
        <v>0</v>
      </c>
      <c r="H32" s="1007">
        <v>0</v>
      </c>
      <c r="I32" s="1007">
        <v>0</v>
      </c>
      <c r="J32" s="1007">
        <v>1.2275</v>
      </c>
      <c r="K32" s="1007">
        <v>0</v>
      </c>
      <c r="L32" s="1007">
        <v>1.2275</v>
      </c>
      <c r="M32" s="1007">
        <v>0</v>
      </c>
      <c r="N32" s="1007">
        <v>0</v>
      </c>
      <c r="O32" s="1007">
        <v>0</v>
      </c>
      <c r="P32" s="1007">
        <v>1.2275</v>
      </c>
      <c r="Q32" s="1007">
        <v>0</v>
      </c>
      <c r="R32" s="1008">
        <v>1.2275</v>
      </c>
    </row>
    <row r="33" spans="1:18">
      <c r="A33" s="362"/>
      <c r="B33" s="357" t="s">
        <v>204</v>
      </c>
      <c r="C33" s="357" t="s">
        <v>204</v>
      </c>
      <c r="D33" s="1001">
        <v>201797.06859000001</v>
      </c>
      <c r="E33" s="1002">
        <v>959.97829999999999</v>
      </c>
      <c r="F33" s="1002">
        <v>202757.04689</v>
      </c>
      <c r="G33" s="1002">
        <v>32720.086370000001</v>
      </c>
      <c r="H33" s="1002">
        <v>2019.24991</v>
      </c>
      <c r="I33" s="1002">
        <v>34739.336280000003</v>
      </c>
      <c r="J33" s="1002">
        <v>124235.08506</v>
      </c>
      <c r="K33" s="1002">
        <v>16013.586300000001</v>
      </c>
      <c r="L33" s="1002">
        <v>140248.67136000001</v>
      </c>
      <c r="M33" s="1002">
        <v>26754.187869999998</v>
      </c>
      <c r="N33" s="1002">
        <v>3659.0586699999999</v>
      </c>
      <c r="O33" s="1002">
        <v>30413.24654</v>
      </c>
      <c r="P33" s="1002">
        <v>183709.35930000001</v>
      </c>
      <c r="Q33" s="1002">
        <v>21691.894880000003</v>
      </c>
      <c r="R33" s="1003">
        <v>205401.25418000002</v>
      </c>
    </row>
    <row r="34" spans="1:18">
      <c r="A34" s="362"/>
      <c r="B34" s="362"/>
      <c r="C34" s="1005" t="s">
        <v>341</v>
      </c>
      <c r="D34" s="1006">
        <v>1113.9913100000001</v>
      </c>
      <c r="E34" s="1007">
        <v>0</v>
      </c>
      <c r="F34" s="1007">
        <v>1113.9913100000001</v>
      </c>
      <c r="G34" s="1007">
        <v>0</v>
      </c>
      <c r="H34" s="1007">
        <v>0</v>
      </c>
      <c r="I34" s="1007">
        <v>0</v>
      </c>
      <c r="J34" s="1007">
        <v>0.62579999999999991</v>
      </c>
      <c r="K34" s="1007">
        <v>0</v>
      </c>
      <c r="L34" s="1007">
        <v>0.62579999999999991</v>
      </c>
      <c r="M34" s="1007">
        <v>0</v>
      </c>
      <c r="N34" s="1007">
        <v>0</v>
      </c>
      <c r="O34" s="1007">
        <v>0</v>
      </c>
      <c r="P34" s="1007">
        <v>0.62579999999999991</v>
      </c>
      <c r="Q34" s="1007">
        <v>0</v>
      </c>
      <c r="R34" s="1008">
        <v>0.62579999999999991</v>
      </c>
    </row>
    <row r="35" spans="1:18">
      <c r="A35" s="362"/>
      <c r="B35" s="357" t="s">
        <v>321</v>
      </c>
      <c r="C35" s="357" t="s">
        <v>322</v>
      </c>
      <c r="D35" s="1001">
        <v>39353.284740000003</v>
      </c>
      <c r="E35" s="1002">
        <v>1140.3351699999998</v>
      </c>
      <c r="F35" s="1002">
        <v>40493.619909999994</v>
      </c>
      <c r="G35" s="1002">
        <v>25252.795369999996</v>
      </c>
      <c r="H35" s="1002">
        <v>8080.5469299999995</v>
      </c>
      <c r="I35" s="1002">
        <v>33333.342300000004</v>
      </c>
      <c r="J35" s="1002">
        <v>106963.35754000001</v>
      </c>
      <c r="K35" s="1002">
        <v>36030.075349999999</v>
      </c>
      <c r="L35" s="1002">
        <v>142993.43289</v>
      </c>
      <c r="M35" s="1002">
        <v>143280.48989</v>
      </c>
      <c r="N35" s="1002">
        <v>5527.7188000000006</v>
      </c>
      <c r="O35" s="1002">
        <v>148808.20869</v>
      </c>
      <c r="P35" s="1002">
        <v>275496.64280000003</v>
      </c>
      <c r="Q35" s="1002">
        <v>49638.341079999998</v>
      </c>
      <c r="R35" s="1003">
        <v>325134.98388000001</v>
      </c>
    </row>
    <row r="36" spans="1:18">
      <c r="A36" s="357" t="s">
        <v>938</v>
      </c>
      <c r="B36" s="1004"/>
      <c r="C36" s="1004"/>
      <c r="D36" s="1001">
        <v>540883.97919999994</v>
      </c>
      <c r="E36" s="1002">
        <v>2675.0693300000003</v>
      </c>
      <c r="F36" s="1002">
        <v>543559.04853000003</v>
      </c>
      <c r="G36" s="1002">
        <v>112914.47948000002</v>
      </c>
      <c r="H36" s="1002">
        <v>25861.633879999998</v>
      </c>
      <c r="I36" s="1002">
        <v>138776.11336000002</v>
      </c>
      <c r="J36" s="1002">
        <v>405593.14951000008</v>
      </c>
      <c r="K36" s="1002">
        <v>97413.905169999984</v>
      </c>
      <c r="L36" s="1002">
        <v>503007.05468</v>
      </c>
      <c r="M36" s="1002">
        <v>206824.81162999998</v>
      </c>
      <c r="N36" s="1002">
        <v>13471.977620000001</v>
      </c>
      <c r="O36" s="1002">
        <v>220296.78925</v>
      </c>
      <c r="P36" s="1002">
        <v>725332.44062000001</v>
      </c>
      <c r="Q36" s="1002">
        <v>136747.51667000001</v>
      </c>
      <c r="R36" s="1003">
        <v>862079.95728999993</v>
      </c>
    </row>
    <row r="37" spans="1:18">
      <c r="A37" s="357" t="s">
        <v>5</v>
      </c>
      <c r="B37" s="357" t="s">
        <v>5</v>
      </c>
      <c r="C37" s="357" t="s">
        <v>5</v>
      </c>
      <c r="D37" s="1001">
        <v>4373396.4525899999</v>
      </c>
      <c r="E37" s="1002">
        <v>906092.77790999995</v>
      </c>
      <c r="F37" s="1002">
        <v>5279489.2304999987</v>
      </c>
      <c r="G37" s="1002">
        <v>1138365.0205399999</v>
      </c>
      <c r="H37" s="1002">
        <v>563969.65225000004</v>
      </c>
      <c r="I37" s="1002">
        <v>1702334.67279</v>
      </c>
      <c r="J37" s="1002">
        <v>1758088.6272499999</v>
      </c>
      <c r="K37" s="1002">
        <v>1000540.7026000001</v>
      </c>
      <c r="L37" s="1002">
        <v>2758629.3298499999</v>
      </c>
      <c r="M37" s="1002">
        <v>483892.65445000009</v>
      </c>
      <c r="N37" s="1002">
        <v>302056.34796999994</v>
      </c>
      <c r="O37" s="1002">
        <v>785949.00241999992</v>
      </c>
      <c r="P37" s="1002">
        <v>3380346.3022399992</v>
      </c>
      <c r="Q37" s="1002">
        <v>1866566.7028199998</v>
      </c>
      <c r="R37" s="1003">
        <v>5246913.0050600003</v>
      </c>
    </row>
    <row r="38" spans="1:18">
      <c r="A38" s="362"/>
      <c r="B38" s="362"/>
      <c r="C38" s="1005" t="s">
        <v>205</v>
      </c>
      <c r="D38" s="1006">
        <v>662355.59389000002</v>
      </c>
      <c r="E38" s="1007">
        <v>74326.670360000004</v>
      </c>
      <c r="F38" s="1007">
        <v>736682.26425000001</v>
      </c>
      <c r="G38" s="1007">
        <v>142172.54826000001</v>
      </c>
      <c r="H38" s="1007">
        <v>97003.566980000003</v>
      </c>
      <c r="I38" s="1007">
        <v>239176.11523999998</v>
      </c>
      <c r="J38" s="1007">
        <v>436974.40437</v>
      </c>
      <c r="K38" s="1007">
        <v>311460.33093</v>
      </c>
      <c r="L38" s="1007">
        <v>748434.73530000006</v>
      </c>
      <c r="M38" s="1007">
        <v>274200.84333999996</v>
      </c>
      <c r="N38" s="1007">
        <v>151019.61981999996</v>
      </c>
      <c r="O38" s="1007">
        <v>425220.46316000004</v>
      </c>
      <c r="P38" s="1007">
        <v>853347.79596999998</v>
      </c>
      <c r="Q38" s="1007">
        <v>559483.51772999985</v>
      </c>
      <c r="R38" s="1008">
        <v>1412831.3137000001</v>
      </c>
    </row>
    <row r="39" spans="1:18">
      <c r="A39" s="362"/>
      <c r="B39" s="362"/>
      <c r="C39" s="1005" t="s">
        <v>206</v>
      </c>
      <c r="D39" s="1006">
        <v>357643.66839999997</v>
      </c>
      <c r="E39" s="1007">
        <v>5979.5641599999999</v>
      </c>
      <c r="F39" s="1007">
        <v>363623.23255999997</v>
      </c>
      <c r="G39" s="1007">
        <v>35611.652730000002</v>
      </c>
      <c r="H39" s="1007">
        <v>21245.222579999998</v>
      </c>
      <c r="I39" s="1007">
        <v>56856.875310000003</v>
      </c>
      <c r="J39" s="1007">
        <v>138064.11048</v>
      </c>
      <c r="K39" s="1007">
        <v>67617.381049999996</v>
      </c>
      <c r="L39" s="1007">
        <v>205681.49153000003</v>
      </c>
      <c r="M39" s="1007">
        <v>58871.712719999996</v>
      </c>
      <c r="N39" s="1007">
        <v>19575.99613</v>
      </c>
      <c r="O39" s="1007">
        <v>78447.708849999995</v>
      </c>
      <c r="P39" s="1007">
        <v>232547.47593000002</v>
      </c>
      <c r="Q39" s="1007">
        <v>108438.59976</v>
      </c>
      <c r="R39" s="1008">
        <v>340986.07568999997</v>
      </c>
    </row>
    <row r="40" spans="1:18">
      <c r="A40" s="362"/>
      <c r="B40" s="362"/>
      <c r="C40" s="1005" t="s">
        <v>207</v>
      </c>
      <c r="D40" s="1006">
        <v>297117.69107</v>
      </c>
      <c r="E40" s="1007">
        <v>3479.3604100000002</v>
      </c>
      <c r="F40" s="1007">
        <v>300597.05148000002</v>
      </c>
      <c r="G40" s="1007">
        <v>34894.243069999997</v>
      </c>
      <c r="H40" s="1007">
        <v>11232.28622</v>
      </c>
      <c r="I40" s="1007">
        <v>46126.529289999999</v>
      </c>
      <c r="J40" s="1007">
        <v>212931.46463000003</v>
      </c>
      <c r="K40" s="1007">
        <v>71235.753049999999</v>
      </c>
      <c r="L40" s="1007">
        <v>284167.21768</v>
      </c>
      <c r="M40" s="1007">
        <v>85231.861730000004</v>
      </c>
      <c r="N40" s="1007">
        <v>30851.860219999999</v>
      </c>
      <c r="O40" s="1007">
        <v>116083.72194999999</v>
      </c>
      <c r="P40" s="1007">
        <v>333057.56943000003</v>
      </c>
      <c r="Q40" s="1007">
        <v>113319.89949</v>
      </c>
      <c r="R40" s="1008">
        <v>446377.46892000001</v>
      </c>
    </row>
    <row r="41" spans="1:18">
      <c r="A41" s="362"/>
      <c r="B41" s="362"/>
      <c r="C41" s="1005" t="s">
        <v>342</v>
      </c>
      <c r="D41" s="1006">
        <v>77282.432879999993</v>
      </c>
      <c r="E41" s="1007">
        <v>0</v>
      </c>
      <c r="F41" s="1007">
        <v>77282.432879999993</v>
      </c>
      <c r="G41" s="1007">
        <v>0</v>
      </c>
      <c r="H41" s="1007">
        <v>0</v>
      </c>
      <c r="I41" s="1007">
        <v>0</v>
      </c>
      <c r="J41" s="1007">
        <v>1939.34566</v>
      </c>
      <c r="K41" s="1007">
        <v>50.089080000000003</v>
      </c>
      <c r="L41" s="1007">
        <v>1989.4347399999999</v>
      </c>
      <c r="M41" s="1007">
        <v>2075.6973400000002</v>
      </c>
      <c r="N41" s="1007">
        <v>44.985190000000003</v>
      </c>
      <c r="O41" s="1007">
        <v>2120.6825299999996</v>
      </c>
      <c r="P41" s="1007">
        <v>4015.0430000000001</v>
      </c>
      <c r="Q41" s="1007">
        <v>95.074269999999999</v>
      </c>
      <c r="R41" s="1008">
        <v>4110.1172699999997</v>
      </c>
    </row>
    <row r="42" spans="1:18">
      <c r="A42" s="362"/>
      <c r="B42" s="362"/>
      <c r="C42" s="1005" t="s">
        <v>60</v>
      </c>
      <c r="D42" s="1006">
        <v>262883.00202999997</v>
      </c>
      <c r="E42" s="1007">
        <v>5695.8721299999997</v>
      </c>
      <c r="F42" s="1007">
        <v>268578.87415999995</v>
      </c>
      <c r="G42" s="1007">
        <v>12182.15235</v>
      </c>
      <c r="H42" s="1007">
        <v>3889.3909699999999</v>
      </c>
      <c r="I42" s="1007">
        <v>16071.543320000001</v>
      </c>
      <c r="J42" s="1007">
        <v>67648.039269999994</v>
      </c>
      <c r="K42" s="1007">
        <v>21194.8616</v>
      </c>
      <c r="L42" s="1007">
        <v>88842.900869999983</v>
      </c>
      <c r="M42" s="1007">
        <v>36927.288690000001</v>
      </c>
      <c r="N42" s="1007">
        <v>11489.21516</v>
      </c>
      <c r="O42" s="1007">
        <v>48416.503850000001</v>
      </c>
      <c r="P42" s="1007">
        <v>116757.48031</v>
      </c>
      <c r="Q42" s="1007">
        <v>36573.467730000004</v>
      </c>
      <c r="R42" s="1008">
        <v>153330.94803999999</v>
      </c>
    </row>
    <row r="43" spans="1:18">
      <c r="A43" s="362"/>
      <c r="B43" s="362"/>
      <c r="C43" s="1005" t="s">
        <v>208</v>
      </c>
      <c r="D43" s="1006">
        <v>412133.89650999999</v>
      </c>
      <c r="E43" s="1007">
        <v>11515.596919999998</v>
      </c>
      <c r="F43" s="1007">
        <v>423649.49343000003</v>
      </c>
      <c r="G43" s="1007">
        <v>61340.252230000006</v>
      </c>
      <c r="H43" s="1007">
        <v>46470.688909999997</v>
      </c>
      <c r="I43" s="1007">
        <v>107810.94114</v>
      </c>
      <c r="J43" s="1007">
        <v>336510.93511000002</v>
      </c>
      <c r="K43" s="1007">
        <v>145103.98385999998</v>
      </c>
      <c r="L43" s="1007">
        <v>481614.91896999994</v>
      </c>
      <c r="M43" s="1007">
        <v>137624.06409</v>
      </c>
      <c r="N43" s="1007">
        <v>62333.326660000006</v>
      </c>
      <c r="O43" s="1007">
        <v>199957.39074999999</v>
      </c>
      <c r="P43" s="1007">
        <v>535475.25143000006</v>
      </c>
      <c r="Q43" s="1007">
        <v>253907.99943</v>
      </c>
      <c r="R43" s="1008">
        <v>789383.25086000003</v>
      </c>
    </row>
    <row r="44" spans="1:18">
      <c r="A44" s="362"/>
      <c r="B44" s="362"/>
      <c r="C44" s="1005" t="s">
        <v>209</v>
      </c>
      <c r="D44" s="1006">
        <v>49657.767040000006</v>
      </c>
      <c r="E44" s="1007">
        <v>1.87615</v>
      </c>
      <c r="F44" s="1007">
        <v>49659.643190000003</v>
      </c>
      <c r="G44" s="1007">
        <v>6917.3404700000001</v>
      </c>
      <c r="H44" s="1007">
        <v>1530.1777299999999</v>
      </c>
      <c r="I44" s="1007">
        <v>8447.5181999999986</v>
      </c>
      <c r="J44" s="1007">
        <v>35001.1613</v>
      </c>
      <c r="K44" s="1007">
        <v>14349.0555</v>
      </c>
      <c r="L44" s="1007">
        <v>49350.216799999995</v>
      </c>
      <c r="M44" s="1007">
        <v>7440.1129399999991</v>
      </c>
      <c r="N44" s="1007">
        <v>2910.27414</v>
      </c>
      <c r="O44" s="1007">
        <v>10350.38708</v>
      </c>
      <c r="P44" s="1007">
        <v>49358.614710000002</v>
      </c>
      <c r="Q44" s="1007">
        <v>18789.507369999999</v>
      </c>
      <c r="R44" s="1008">
        <v>68148.122080000001</v>
      </c>
    </row>
    <row r="45" spans="1:18">
      <c r="A45" s="362"/>
      <c r="B45" s="362"/>
      <c r="C45" s="1005" t="s">
        <v>343</v>
      </c>
      <c r="D45" s="1006">
        <v>31204.558149999997</v>
      </c>
      <c r="E45" s="1007">
        <v>0</v>
      </c>
      <c r="F45" s="1007">
        <v>31204.558149999997</v>
      </c>
      <c r="G45" s="1007">
        <v>0</v>
      </c>
      <c r="H45" s="1007">
        <v>0</v>
      </c>
      <c r="I45" s="1007">
        <v>0</v>
      </c>
      <c r="J45" s="1007">
        <v>797.47112000000004</v>
      </c>
      <c r="K45" s="1007">
        <v>0.37845999999999996</v>
      </c>
      <c r="L45" s="1007">
        <v>797.84957999999995</v>
      </c>
      <c r="M45" s="1007">
        <v>580.66177000000005</v>
      </c>
      <c r="N45" s="1007">
        <v>0</v>
      </c>
      <c r="O45" s="1007">
        <v>580.66177000000005</v>
      </c>
      <c r="P45" s="1007">
        <v>1378.1328900000001</v>
      </c>
      <c r="Q45" s="1007">
        <v>0.37845999999999996</v>
      </c>
      <c r="R45" s="1008">
        <v>1378.51135</v>
      </c>
    </row>
    <row r="46" spans="1:18">
      <c r="A46" s="362"/>
      <c r="B46" s="362"/>
      <c r="C46" s="1005" t="s">
        <v>344</v>
      </c>
      <c r="D46" s="1006">
        <v>23393.30099</v>
      </c>
      <c r="E46" s="1007">
        <v>0</v>
      </c>
      <c r="F46" s="1007">
        <v>23393.30099</v>
      </c>
      <c r="G46" s="1007">
        <v>0</v>
      </c>
      <c r="H46" s="1007">
        <v>0</v>
      </c>
      <c r="I46" s="1007">
        <v>0</v>
      </c>
      <c r="J46" s="1007">
        <v>1046.1870999999999</v>
      </c>
      <c r="K46" s="1007">
        <v>118.33239</v>
      </c>
      <c r="L46" s="1007">
        <v>1164.5194899999999</v>
      </c>
      <c r="M46" s="1007">
        <v>1929.46949</v>
      </c>
      <c r="N46" s="1007">
        <v>0</v>
      </c>
      <c r="O46" s="1007">
        <v>1929.46949</v>
      </c>
      <c r="P46" s="1007">
        <v>2975.6565900000001</v>
      </c>
      <c r="Q46" s="1007">
        <v>118.33239</v>
      </c>
      <c r="R46" s="1008">
        <v>3093.9889800000001</v>
      </c>
    </row>
    <row r="47" spans="1:18">
      <c r="A47" s="362"/>
      <c r="B47" s="362"/>
      <c r="C47" s="1005" t="s">
        <v>210</v>
      </c>
      <c r="D47" s="1006">
        <v>86649.484630000006</v>
      </c>
      <c r="E47" s="1007">
        <v>1689.5023799999999</v>
      </c>
      <c r="F47" s="1007">
        <v>88338.987009999997</v>
      </c>
      <c r="G47" s="1007">
        <v>5428.5223699999997</v>
      </c>
      <c r="H47" s="1007">
        <v>1370.0411100000001</v>
      </c>
      <c r="I47" s="1007">
        <v>6798.5634800000007</v>
      </c>
      <c r="J47" s="1007">
        <v>55657.252240000002</v>
      </c>
      <c r="K47" s="1007">
        <v>20268.875609999999</v>
      </c>
      <c r="L47" s="1007">
        <v>75926.12784999999</v>
      </c>
      <c r="M47" s="1007">
        <v>13450.770240000002</v>
      </c>
      <c r="N47" s="1007">
        <v>4095.17425</v>
      </c>
      <c r="O47" s="1007">
        <v>17545.944489999998</v>
      </c>
      <c r="P47" s="1007">
        <v>74536.544849999991</v>
      </c>
      <c r="Q47" s="1007">
        <v>25734.090969999997</v>
      </c>
      <c r="R47" s="1008">
        <v>100270.63582000001</v>
      </c>
    </row>
    <row r="48" spans="1:18">
      <c r="A48" s="362"/>
      <c r="B48" s="362"/>
      <c r="C48" s="1005" t="s">
        <v>211</v>
      </c>
      <c r="D48" s="1006">
        <v>388570.71353999997</v>
      </c>
      <c r="E48" s="1007">
        <v>22019.210380000004</v>
      </c>
      <c r="F48" s="1007">
        <v>410589.92391999997</v>
      </c>
      <c r="G48" s="1007">
        <v>58258.549799999993</v>
      </c>
      <c r="H48" s="1007">
        <v>52110.391029999999</v>
      </c>
      <c r="I48" s="1007">
        <v>110368.94082999999</v>
      </c>
      <c r="J48" s="1007">
        <v>222487.57356999998</v>
      </c>
      <c r="K48" s="1007">
        <v>151276.06542000003</v>
      </c>
      <c r="L48" s="1007">
        <v>373763.63899000001</v>
      </c>
      <c r="M48" s="1007">
        <v>81179.093709999986</v>
      </c>
      <c r="N48" s="1007">
        <v>58707.869709999992</v>
      </c>
      <c r="O48" s="1007">
        <v>139886.96342000001</v>
      </c>
      <c r="P48" s="1007">
        <v>361925.21707999997</v>
      </c>
      <c r="Q48" s="1007">
        <v>262094.32616000003</v>
      </c>
      <c r="R48" s="1008">
        <v>624019.54324000003</v>
      </c>
    </row>
    <row r="49" spans="1:18">
      <c r="A49" s="362"/>
      <c r="B49" s="362"/>
      <c r="C49" s="1005" t="s">
        <v>212</v>
      </c>
      <c r="D49" s="1006">
        <v>25.09844</v>
      </c>
      <c r="E49" s="1007">
        <v>12.694990000000001</v>
      </c>
      <c r="F49" s="1007">
        <v>37.793430000000001</v>
      </c>
      <c r="G49" s="1007">
        <v>14469.37448</v>
      </c>
      <c r="H49" s="1007">
        <v>5273.60437</v>
      </c>
      <c r="I49" s="1007">
        <v>19742.978850000003</v>
      </c>
      <c r="J49" s="1007">
        <v>38241.800020000002</v>
      </c>
      <c r="K49" s="1007">
        <v>15041.068720000001</v>
      </c>
      <c r="L49" s="1007">
        <v>53282.868740000005</v>
      </c>
      <c r="M49" s="1007">
        <v>1128.2832800000001</v>
      </c>
      <c r="N49" s="1007">
        <v>185.23765</v>
      </c>
      <c r="O49" s="1007">
        <v>1313.5209299999999</v>
      </c>
      <c r="P49" s="1007">
        <v>53839.457780000004</v>
      </c>
      <c r="Q49" s="1007">
        <v>20499.910739999999</v>
      </c>
      <c r="R49" s="1008">
        <v>74339.368519999989</v>
      </c>
    </row>
    <row r="50" spans="1:18">
      <c r="A50" s="362"/>
      <c r="B50" s="357" t="s">
        <v>213</v>
      </c>
      <c r="C50" s="357" t="s">
        <v>213</v>
      </c>
      <c r="D50" s="1001">
        <v>145783.08772000001</v>
      </c>
      <c r="E50" s="1002">
        <v>2199.3880399999998</v>
      </c>
      <c r="F50" s="1002">
        <v>147982.47576</v>
      </c>
      <c r="G50" s="1002">
        <v>20004.69311</v>
      </c>
      <c r="H50" s="1002">
        <v>6804.8497699999998</v>
      </c>
      <c r="I50" s="1002">
        <v>26809.542880000001</v>
      </c>
      <c r="J50" s="1002">
        <v>85554.667779999989</v>
      </c>
      <c r="K50" s="1002">
        <v>33553.541970000006</v>
      </c>
      <c r="L50" s="1002">
        <v>119108.20974999999</v>
      </c>
      <c r="M50" s="1002">
        <v>27118.070219999998</v>
      </c>
      <c r="N50" s="1002">
        <v>11506.52418</v>
      </c>
      <c r="O50" s="1002">
        <v>38624.594400000002</v>
      </c>
      <c r="P50" s="1002">
        <v>132677.43111</v>
      </c>
      <c r="Q50" s="1002">
        <v>51864.915919999999</v>
      </c>
      <c r="R50" s="1003">
        <v>184542.34703</v>
      </c>
    </row>
    <row r="51" spans="1:18">
      <c r="A51" s="362"/>
      <c r="B51" s="357" t="s">
        <v>293</v>
      </c>
      <c r="C51" s="357" t="s">
        <v>345</v>
      </c>
      <c r="D51" s="1001">
        <v>19354.207399999999</v>
      </c>
      <c r="E51" s="1002">
        <v>0</v>
      </c>
      <c r="F51" s="1002">
        <v>19354.207399999999</v>
      </c>
      <c r="G51" s="1002">
        <v>0</v>
      </c>
      <c r="H51" s="1002">
        <v>0</v>
      </c>
      <c r="I51" s="1002">
        <v>0</v>
      </c>
      <c r="J51" s="1002">
        <v>637.43233999999995</v>
      </c>
      <c r="K51" s="1002">
        <v>53.073279999999997</v>
      </c>
      <c r="L51" s="1002">
        <v>690.50562000000002</v>
      </c>
      <c r="M51" s="1002">
        <v>1138.5016499999999</v>
      </c>
      <c r="N51" s="1002">
        <v>0</v>
      </c>
      <c r="O51" s="1002">
        <v>1138.5016499999999</v>
      </c>
      <c r="P51" s="1002">
        <v>1775.9339899999998</v>
      </c>
      <c r="Q51" s="1002">
        <v>53.073279999999997</v>
      </c>
      <c r="R51" s="1003">
        <v>1829.0072700000001</v>
      </c>
    </row>
    <row r="52" spans="1:18">
      <c r="A52" s="362"/>
      <c r="B52" s="362"/>
      <c r="C52" s="1005" t="s">
        <v>346</v>
      </c>
      <c r="D52" s="1006">
        <v>2294.3234199999997</v>
      </c>
      <c r="E52" s="1007">
        <v>0</v>
      </c>
      <c r="F52" s="1007">
        <v>2294.3234199999997</v>
      </c>
      <c r="G52" s="1007">
        <v>0</v>
      </c>
      <c r="H52" s="1007">
        <v>0</v>
      </c>
      <c r="I52" s="1007">
        <v>0</v>
      </c>
      <c r="J52" s="1007">
        <v>10.2326</v>
      </c>
      <c r="K52" s="1007">
        <v>0</v>
      </c>
      <c r="L52" s="1007">
        <v>10.2326</v>
      </c>
      <c r="M52" s="1007">
        <v>0.50758000000000003</v>
      </c>
      <c r="N52" s="1007">
        <v>0</v>
      </c>
      <c r="O52" s="1007">
        <v>0.50758000000000003</v>
      </c>
      <c r="P52" s="1007">
        <v>10.740180000000001</v>
      </c>
      <c r="Q52" s="1007">
        <v>0</v>
      </c>
      <c r="R52" s="1008">
        <v>10.740180000000001</v>
      </c>
    </row>
    <row r="53" spans="1:18">
      <c r="A53" s="362"/>
      <c r="B53" s="357" t="s">
        <v>214</v>
      </c>
      <c r="C53" s="357" t="s">
        <v>215</v>
      </c>
      <c r="D53" s="1001">
        <v>158864.80054</v>
      </c>
      <c r="E53" s="1002">
        <v>1890.1812600000001</v>
      </c>
      <c r="F53" s="1002">
        <v>160754.98180000001</v>
      </c>
      <c r="G53" s="1002">
        <v>13990.74828</v>
      </c>
      <c r="H53" s="1002">
        <v>2360.0082400000001</v>
      </c>
      <c r="I53" s="1002">
        <v>16350.756519999999</v>
      </c>
      <c r="J53" s="1002">
        <v>85670.671950000004</v>
      </c>
      <c r="K53" s="1002">
        <v>24650.312170000001</v>
      </c>
      <c r="L53" s="1002">
        <v>110320.98412000001</v>
      </c>
      <c r="M53" s="1002">
        <v>8463.9049600000017</v>
      </c>
      <c r="N53" s="1002">
        <v>3391.0241000000001</v>
      </c>
      <c r="O53" s="1002">
        <v>11854.92906</v>
      </c>
      <c r="P53" s="1002">
        <v>108125.32519</v>
      </c>
      <c r="Q53" s="1002">
        <v>30401.344509999999</v>
      </c>
      <c r="R53" s="1003">
        <v>138526.6697</v>
      </c>
    </row>
    <row r="54" spans="1:18">
      <c r="A54" s="362"/>
      <c r="B54" s="357" t="s">
        <v>216</v>
      </c>
      <c r="C54" s="357" t="s">
        <v>347</v>
      </c>
      <c r="D54" s="1001">
        <v>37126.982840000004</v>
      </c>
      <c r="E54" s="1002">
        <v>0</v>
      </c>
      <c r="F54" s="1002">
        <v>37126.982840000004</v>
      </c>
      <c r="G54" s="1002">
        <v>0</v>
      </c>
      <c r="H54" s="1002">
        <v>0</v>
      </c>
      <c r="I54" s="1002">
        <v>0</v>
      </c>
      <c r="J54" s="1002">
        <v>1690.9426899999999</v>
      </c>
      <c r="K54" s="1002">
        <v>142.5549</v>
      </c>
      <c r="L54" s="1002">
        <v>1833.4975900000002</v>
      </c>
      <c r="M54" s="1002">
        <v>1973.3655900000001</v>
      </c>
      <c r="N54" s="1002">
        <v>0</v>
      </c>
      <c r="O54" s="1002">
        <v>1973.3655900000001</v>
      </c>
      <c r="P54" s="1002">
        <v>3664.3082800000002</v>
      </c>
      <c r="Q54" s="1002">
        <v>142.5549</v>
      </c>
      <c r="R54" s="1003">
        <v>3806.8631800000003</v>
      </c>
    </row>
    <row r="55" spans="1:18">
      <c r="A55" s="362"/>
      <c r="B55" s="362"/>
      <c r="C55" s="1005" t="s">
        <v>217</v>
      </c>
      <c r="D55" s="1006">
        <v>69330.418430000005</v>
      </c>
      <c r="E55" s="1007">
        <v>672.53595999999993</v>
      </c>
      <c r="F55" s="1007">
        <v>70002.954389999999</v>
      </c>
      <c r="G55" s="1007">
        <v>17458.881079999999</v>
      </c>
      <c r="H55" s="1007">
        <v>18623.41246</v>
      </c>
      <c r="I55" s="1007">
        <v>36082.293539999999</v>
      </c>
      <c r="J55" s="1007">
        <v>56611.795160000001</v>
      </c>
      <c r="K55" s="1007">
        <v>24259.293310000001</v>
      </c>
      <c r="L55" s="1007">
        <v>80871.088470000002</v>
      </c>
      <c r="M55" s="1007">
        <v>7196.1779200000001</v>
      </c>
      <c r="N55" s="1007">
        <v>1769.6161599999998</v>
      </c>
      <c r="O55" s="1007">
        <v>8965.7940799999997</v>
      </c>
      <c r="P55" s="1007">
        <v>81266.854159999988</v>
      </c>
      <c r="Q55" s="1007">
        <v>44652.321929999998</v>
      </c>
      <c r="R55" s="1008">
        <v>125919.17609000001</v>
      </c>
    </row>
    <row r="56" spans="1:18">
      <c r="A56" s="362"/>
      <c r="B56" s="362"/>
      <c r="C56" s="1005" t="s">
        <v>348</v>
      </c>
      <c r="D56" s="1006">
        <v>15380.402810000001</v>
      </c>
      <c r="E56" s="1007">
        <v>0</v>
      </c>
      <c r="F56" s="1007">
        <v>15380.402810000001</v>
      </c>
      <c r="G56" s="1007">
        <v>0</v>
      </c>
      <c r="H56" s="1007">
        <v>0</v>
      </c>
      <c r="I56" s="1007">
        <v>0</v>
      </c>
      <c r="J56" s="1007">
        <v>300.05631</v>
      </c>
      <c r="K56" s="1007">
        <v>3.3599999999999997E-3</v>
      </c>
      <c r="L56" s="1007">
        <v>300.05966999999998</v>
      </c>
      <c r="M56" s="1007">
        <v>229.51017999999999</v>
      </c>
      <c r="N56" s="1007">
        <v>0</v>
      </c>
      <c r="O56" s="1007">
        <v>229.51017999999999</v>
      </c>
      <c r="P56" s="1007">
        <v>529.56649000000004</v>
      </c>
      <c r="Q56" s="1007">
        <v>3.3599999999999997E-3</v>
      </c>
      <c r="R56" s="1008">
        <v>529.56984999999997</v>
      </c>
    </row>
    <row r="57" spans="1:18">
      <c r="A57" s="357" t="s">
        <v>939</v>
      </c>
      <c r="B57" s="1004"/>
      <c r="C57" s="1004"/>
      <c r="D57" s="1001">
        <v>7470447.88332</v>
      </c>
      <c r="E57" s="1002">
        <v>1035575.2310499998</v>
      </c>
      <c r="F57" s="1002">
        <v>8506023.1143699996</v>
      </c>
      <c r="G57" s="1002">
        <v>1561093.9787699995</v>
      </c>
      <c r="H57" s="1002">
        <v>831883.29262000008</v>
      </c>
      <c r="I57" s="1002">
        <v>2392977.2713899994</v>
      </c>
      <c r="J57" s="1002">
        <v>3535864.1709499997</v>
      </c>
      <c r="K57" s="1002">
        <v>1900915.6572599998</v>
      </c>
      <c r="L57" s="1002">
        <v>5436779.8282099999</v>
      </c>
      <c r="M57" s="1002">
        <v>1230652.5518900002</v>
      </c>
      <c r="N57" s="1002">
        <v>659937.07133999991</v>
      </c>
      <c r="O57" s="1002">
        <v>1890589.6232299998</v>
      </c>
      <c r="P57" s="1002">
        <v>6327610.7016099999</v>
      </c>
      <c r="Q57" s="1002">
        <v>3392736.0212199991</v>
      </c>
      <c r="R57" s="1003">
        <v>9720346.7228300031</v>
      </c>
    </row>
    <row r="58" spans="1:18">
      <c r="A58" s="357" t="s">
        <v>6</v>
      </c>
      <c r="B58" s="357" t="s">
        <v>218</v>
      </c>
      <c r="C58" s="357" t="s">
        <v>6</v>
      </c>
      <c r="D58" s="1001">
        <v>771704.15179999999</v>
      </c>
      <c r="E58" s="1002">
        <v>49323.691099999996</v>
      </c>
      <c r="F58" s="1002">
        <v>821027.84290000005</v>
      </c>
      <c r="G58" s="1002">
        <v>154627.26254000003</v>
      </c>
      <c r="H58" s="1002">
        <v>19737.159210000002</v>
      </c>
      <c r="I58" s="1002">
        <v>174364.42175000001</v>
      </c>
      <c r="J58" s="1002">
        <v>336090.73540000001</v>
      </c>
      <c r="K58" s="1002">
        <v>53052.587419999996</v>
      </c>
      <c r="L58" s="1002">
        <v>389143.32282</v>
      </c>
      <c r="M58" s="1002">
        <v>93678.955199999997</v>
      </c>
      <c r="N58" s="1002">
        <v>17730.58194</v>
      </c>
      <c r="O58" s="1002">
        <v>111409.53714000001</v>
      </c>
      <c r="P58" s="1002">
        <v>584396.95314</v>
      </c>
      <c r="Q58" s="1002">
        <v>90520.328569999998</v>
      </c>
      <c r="R58" s="1003">
        <v>674917.28170999989</v>
      </c>
    </row>
    <row r="59" spans="1:18">
      <c r="A59" s="362"/>
      <c r="B59" s="357" t="s">
        <v>349</v>
      </c>
      <c r="C59" s="357" t="s">
        <v>349</v>
      </c>
      <c r="D59" s="1001">
        <v>45949.854169999999</v>
      </c>
      <c r="E59" s="1002">
        <v>0</v>
      </c>
      <c r="F59" s="1002">
        <v>45949.854169999999</v>
      </c>
      <c r="G59" s="1002">
        <v>0</v>
      </c>
      <c r="H59" s="1002">
        <v>0</v>
      </c>
      <c r="I59" s="1002">
        <v>0</v>
      </c>
      <c r="J59" s="1002">
        <v>2024.20812</v>
      </c>
      <c r="K59" s="1002">
        <v>255.50238000000002</v>
      </c>
      <c r="L59" s="1002">
        <v>2279.7105000000001</v>
      </c>
      <c r="M59" s="1002">
        <v>2521.1279399999999</v>
      </c>
      <c r="N59" s="1002">
        <v>26.166</v>
      </c>
      <c r="O59" s="1002">
        <v>2547.29394</v>
      </c>
      <c r="P59" s="1002">
        <v>4545.3360600000005</v>
      </c>
      <c r="Q59" s="1002">
        <v>281.66838000000001</v>
      </c>
      <c r="R59" s="1003">
        <v>4827.0044400000006</v>
      </c>
    </row>
    <row r="60" spans="1:18">
      <c r="A60" s="362"/>
      <c r="B60" s="357" t="s">
        <v>350</v>
      </c>
      <c r="C60" s="357" t="s">
        <v>351</v>
      </c>
      <c r="D60" s="1001">
        <v>5216.3152199999995</v>
      </c>
      <c r="E60" s="1002">
        <v>0</v>
      </c>
      <c r="F60" s="1002">
        <v>5216.3152199999995</v>
      </c>
      <c r="G60" s="1002">
        <v>0</v>
      </c>
      <c r="H60" s="1002">
        <v>0</v>
      </c>
      <c r="I60" s="1002">
        <v>0</v>
      </c>
      <c r="J60" s="1002">
        <v>84.933000000000007</v>
      </c>
      <c r="K60" s="1002">
        <v>0</v>
      </c>
      <c r="L60" s="1002">
        <v>84.933000000000007</v>
      </c>
      <c r="M60" s="1002">
        <v>0.71474000000000004</v>
      </c>
      <c r="N60" s="1002">
        <v>0</v>
      </c>
      <c r="O60" s="1002">
        <v>0.71474000000000004</v>
      </c>
      <c r="P60" s="1002">
        <v>85.647739999999999</v>
      </c>
      <c r="Q60" s="1002">
        <v>0</v>
      </c>
      <c r="R60" s="1003">
        <v>85.647739999999999</v>
      </c>
    </row>
    <row r="61" spans="1:18">
      <c r="A61" s="362"/>
      <c r="B61" s="357" t="s">
        <v>352</v>
      </c>
      <c r="C61" s="357" t="s">
        <v>352</v>
      </c>
      <c r="D61" s="1001">
        <v>2145.1967200000004</v>
      </c>
      <c r="E61" s="1002">
        <v>0</v>
      </c>
      <c r="F61" s="1002">
        <v>2145.1967200000004</v>
      </c>
      <c r="G61" s="1002">
        <v>0</v>
      </c>
      <c r="H61" s="1002">
        <v>0</v>
      </c>
      <c r="I61" s="1002">
        <v>0</v>
      </c>
      <c r="J61" s="1002">
        <v>20.253910000000001</v>
      </c>
      <c r="K61" s="1002">
        <v>0</v>
      </c>
      <c r="L61" s="1002">
        <v>20.253910000000001</v>
      </c>
      <c r="M61" s="1002">
        <v>0</v>
      </c>
      <c r="N61" s="1002">
        <v>0</v>
      </c>
      <c r="O61" s="1002">
        <v>0</v>
      </c>
      <c r="P61" s="1002">
        <v>20.253910000000001</v>
      </c>
      <c r="Q61" s="1002">
        <v>0</v>
      </c>
      <c r="R61" s="1003">
        <v>20.253910000000001</v>
      </c>
    </row>
    <row r="62" spans="1:18">
      <c r="A62" s="357" t="s">
        <v>940</v>
      </c>
      <c r="B62" s="1004"/>
      <c r="C62" s="1004"/>
      <c r="D62" s="1001">
        <v>825015.51790999994</v>
      </c>
      <c r="E62" s="1002">
        <v>49323.691099999996</v>
      </c>
      <c r="F62" s="1002">
        <v>874339.20901000011</v>
      </c>
      <c r="G62" s="1002">
        <v>154627.26254000003</v>
      </c>
      <c r="H62" s="1002">
        <v>19737.159210000002</v>
      </c>
      <c r="I62" s="1002">
        <v>174364.42175000001</v>
      </c>
      <c r="J62" s="1002">
        <v>338220.13043000002</v>
      </c>
      <c r="K62" s="1002">
        <v>53308.089799999994</v>
      </c>
      <c r="L62" s="1002">
        <v>391528.22023000004</v>
      </c>
      <c r="M62" s="1002">
        <v>96200.797879999998</v>
      </c>
      <c r="N62" s="1002">
        <v>17756.747940000001</v>
      </c>
      <c r="O62" s="1002">
        <v>113957.54582000001</v>
      </c>
      <c r="P62" s="1002">
        <v>589048.1908499999</v>
      </c>
      <c r="Q62" s="1002">
        <v>90801.996949999986</v>
      </c>
      <c r="R62" s="1003">
        <v>679850.18779999996</v>
      </c>
    </row>
    <row r="63" spans="1:18">
      <c r="A63" s="357" t="s">
        <v>7</v>
      </c>
      <c r="B63" s="357" t="s">
        <v>353</v>
      </c>
      <c r="C63" s="357" t="s">
        <v>353</v>
      </c>
      <c r="D63" s="1001">
        <v>50091.071619999995</v>
      </c>
      <c r="E63" s="1002">
        <v>0</v>
      </c>
      <c r="F63" s="1002">
        <v>50091.071619999995</v>
      </c>
      <c r="G63" s="1002">
        <v>2.3565200000000002</v>
      </c>
      <c r="H63" s="1002">
        <v>0</v>
      </c>
      <c r="I63" s="1002">
        <v>2.3565200000000002</v>
      </c>
      <c r="J63" s="1002">
        <v>3843.1018399999998</v>
      </c>
      <c r="K63" s="1002">
        <v>185.28869</v>
      </c>
      <c r="L63" s="1002">
        <v>4028.3905299999997</v>
      </c>
      <c r="M63" s="1002">
        <v>3527.7029900000002</v>
      </c>
      <c r="N63" s="1002">
        <v>0</v>
      </c>
      <c r="O63" s="1002">
        <v>3527.7029900000002</v>
      </c>
      <c r="P63" s="1002">
        <v>7373.1613499999994</v>
      </c>
      <c r="Q63" s="1002">
        <v>185.28869</v>
      </c>
      <c r="R63" s="1003">
        <v>7558.4500399999997</v>
      </c>
    </row>
    <row r="64" spans="1:18">
      <c r="A64" s="362"/>
      <c r="B64" s="357" t="s">
        <v>7</v>
      </c>
      <c r="C64" s="357" t="s">
        <v>7</v>
      </c>
      <c r="D64" s="1001">
        <v>1899704.1145700004</v>
      </c>
      <c r="E64" s="1002">
        <v>81177.584620000009</v>
      </c>
      <c r="F64" s="1002">
        <v>1980881.6991900001</v>
      </c>
      <c r="G64" s="1002">
        <v>209377.22049999997</v>
      </c>
      <c r="H64" s="1002">
        <v>125523.93332000003</v>
      </c>
      <c r="I64" s="1002">
        <v>334901.15382000001</v>
      </c>
      <c r="J64" s="1002">
        <v>733007.78267999983</v>
      </c>
      <c r="K64" s="1002">
        <v>196489.61228999999</v>
      </c>
      <c r="L64" s="1002">
        <v>929497.39497000014</v>
      </c>
      <c r="M64" s="1002">
        <v>298468.92567000003</v>
      </c>
      <c r="N64" s="1002">
        <v>74423.326399999991</v>
      </c>
      <c r="O64" s="1002">
        <v>372892.25206999999</v>
      </c>
      <c r="P64" s="1002">
        <v>1240853.9288499998</v>
      </c>
      <c r="Q64" s="1002">
        <v>396436.87200999993</v>
      </c>
      <c r="R64" s="1003">
        <v>1637290.8008600001</v>
      </c>
    </row>
    <row r="65" spans="1:18">
      <c r="A65" s="362"/>
      <c r="B65" s="357" t="s">
        <v>354</v>
      </c>
      <c r="C65" s="357" t="s">
        <v>354</v>
      </c>
      <c r="D65" s="1001">
        <v>40101.237759999996</v>
      </c>
      <c r="E65" s="1002">
        <v>0</v>
      </c>
      <c r="F65" s="1002">
        <v>40101.237759999996</v>
      </c>
      <c r="G65" s="1002">
        <v>0</v>
      </c>
      <c r="H65" s="1002">
        <v>0</v>
      </c>
      <c r="I65" s="1002">
        <v>0</v>
      </c>
      <c r="J65" s="1002">
        <v>1687.12193</v>
      </c>
      <c r="K65" s="1002">
        <v>3.6748799999999999</v>
      </c>
      <c r="L65" s="1002">
        <v>1690.7968100000001</v>
      </c>
      <c r="M65" s="1002">
        <v>2385.7814800000001</v>
      </c>
      <c r="N65" s="1002">
        <v>0</v>
      </c>
      <c r="O65" s="1002">
        <v>2385.7814800000001</v>
      </c>
      <c r="P65" s="1002">
        <v>4072.9034100000003</v>
      </c>
      <c r="Q65" s="1002">
        <v>3.6748799999999999</v>
      </c>
      <c r="R65" s="1003">
        <v>4076.5782899999999</v>
      </c>
    </row>
    <row r="66" spans="1:18">
      <c r="A66" s="362"/>
      <c r="B66" s="362"/>
      <c r="C66" s="1005" t="s">
        <v>355</v>
      </c>
      <c r="D66" s="1006">
        <v>3599.203</v>
      </c>
      <c r="E66" s="1007">
        <v>0</v>
      </c>
      <c r="F66" s="1007">
        <v>3599.203</v>
      </c>
      <c r="G66" s="1007">
        <v>0</v>
      </c>
      <c r="H66" s="1007">
        <v>0</v>
      </c>
      <c r="I66" s="1007">
        <v>0</v>
      </c>
      <c r="J66" s="1007">
        <v>7.1345499999999999</v>
      </c>
      <c r="K66" s="1007">
        <v>2.6199999999999999E-3</v>
      </c>
      <c r="L66" s="1007">
        <v>7.1371700000000002</v>
      </c>
      <c r="M66" s="1007">
        <v>20</v>
      </c>
      <c r="N66" s="1007">
        <v>0</v>
      </c>
      <c r="O66" s="1007">
        <v>20</v>
      </c>
      <c r="P66" s="1007">
        <v>27.134550000000001</v>
      </c>
      <c r="Q66" s="1007">
        <v>2.6199999999999999E-3</v>
      </c>
      <c r="R66" s="1008">
        <v>27.137169999999998</v>
      </c>
    </row>
    <row r="67" spans="1:18">
      <c r="A67" s="362"/>
      <c r="B67" s="357" t="s">
        <v>219</v>
      </c>
      <c r="C67" s="357" t="s">
        <v>219</v>
      </c>
      <c r="D67" s="1001">
        <v>289050.12951999996</v>
      </c>
      <c r="E67" s="1002">
        <v>359.70927</v>
      </c>
      <c r="F67" s="1002">
        <v>289409.83879000001</v>
      </c>
      <c r="G67" s="1002">
        <v>26212.756759999997</v>
      </c>
      <c r="H67" s="1002">
        <v>2225.3021600000002</v>
      </c>
      <c r="I67" s="1002">
        <v>28438.058920000003</v>
      </c>
      <c r="J67" s="1002">
        <v>49918.790049999996</v>
      </c>
      <c r="K67" s="1002">
        <v>3478.66777</v>
      </c>
      <c r="L67" s="1002">
        <v>53397.457820000011</v>
      </c>
      <c r="M67" s="1002">
        <v>9982.6603800000012</v>
      </c>
      <c r="N67" s="1002">
        <v>265.59234000000004</v>
      </c>
      <c r="O67" s="1002">
        <v>10248.252719999999</v>
      </c>
      <c r="P67" s="1002">
        <v>86114.207190000001</v>
      </c>
      <c r="Q67" s="1002">
        <v>5969.5622700000004</v>
      </c>
      <c r="R67" s="1003">
        <v>92083.76946000001</v>
      </c>
    </row>
    <row r="68" spans="1:18">
      <c r="A68" s="362"/>
      <c r="B68" s="362"/>
      <c r="C68" s="1005" t="s">
        <v>356</v>
      </c>
      <c r="D68" s="1006">
        <v>5084.3710799999999</v>
      </c>
      <c r="E68" s="1007">
        <v>0</v>
      </c>
      <c r="F68" s="1007">
        <v>5084.3710799999999</v>
      </c>
      <c r="G68" s="1007">
        <v>0</v>
      </c>
      <c r="H68" s="1007">
        <v>0</v>
      </c>
      <c r="I68" s="1007">
        <v>0</v>
      </c>
      <c r="J68" s="1007">
        <v>3.3884699999999999</v>
      </c>
      <c r="K68" s="1007">
        <v>0</v>
      </c>
      <c r="L68" s="1007">
        <v>3.3884699999999999</v>
      </c>
      <c r="M68" s="1007">
        <v>5</v>
      </c>
      <c r="N68" s="1007">
        <v>0</v>
      </c>
      <c r="O68" s="1007">
        <v>5</v>
      </c>
      <c r="P68" s="1007">
        <v>8.3884699999999999</v>
      </c>
      <c r="Q68" s="1007">
        <v>0</v>
      </c>
      <c r="R68" s="1008">
        <v>8.3884699999999999</v>
      </c>
    </row>
    <row r="69" spans="1:18">
      <c r="A69" s="362"/>
      <c r="B69" s="362"/>
      <c r="C69" s="1005" t="s">
        <v>357</v>
      </c>
      <c r="D69" s="1006">
        <v>7673.0306300000002</v>
      </c>
      <c r="E69" s="1007">
        <v>0</v>
      </c>
      <c r="F69" s="1007">
        <v>7673.0306300000002</v>
      </c>
      <c r="G69" s="1007">
        <v>0</v>
      </c>
      <c r="H69" s="1007">
        <v>0</v>
      </c>
      <c r="I69" s="1007">
        <v>0</v>
      </c>
      <c r="J69" s="1007">
        <v>8.8790300000000002</v>
      </c>
      <c r="K69" s="1007">
        <v>2.2000000000000001E-4</v>
      </c>
      <c r="L69" s="1007">
        <v>8.8792500000000008</v>
      </c>
      <c r="M69" s="1007">
        <v>0</v>
      </c>
      <c r="N69" s="1007">
        <v>0</v>
      </c>
      <c r="O69" s="1007">
        <v>0</v>
      </c>
      <c r="P69" s="1007">
        <v>8.8790300000000002</v>
      </c>
      <c r="Q69" s="1007">
        <v>2.2000000000000001E-4</v>
      </c>
      <c r="R69" s="1008">
        <v>8.8792500000000008</v>
      </c>
    </row>
    <row r="70" spans="1:18">
      <c r="A70" s="362"/>
      <c r="B70" s="357" t="s">
        <v>358</v>
      </c>
      <c r="C70" s="357" t="s">
        <v>358</v>
      </c>
      <c r="D70" s="1001">
        <v>52359.814100000003</v>
      </c>
      <c r="E70" s="1002">
        <v>0</v>
      </c>
      <c r="F70" s="1002">
        <v>52359.814100000003</v>
      </c>
      <c r="G70" s="1002">
        <v>0</v>
      </c>
      <c r="H70" s="1002">
        <v>0</v>
      </c>
      <c r="I70" s="1002">
        <v>0</v>
      </c>
      <c r="J70" s="1002">
        <v>1705.7683400000001</v>
      </c>
      <c r="K70" s="1002">
        <v>5.8073500000000005</v>
      </c>
      <c r="L70" s="1002">
        <v>1711.5756899999999</v>
      </c>
      <c r="M70" s="1002">
        <v>2648.6591899999999</v>
      </c>
      <c r="N70" s="1002">
        <v>0</v>
      </c>
      <c r="O70" s="1002">
        <v>2648.6591899999999</v>
      </c>
      <c r="P70" s="1002">
        <v>4354.4275299999999</v>
      </c>
      <c r="Q70" s="1002">
        <v>5.8073500000000005</v>
      </c>
      <c r="R70" s="1003">
        <v>4360.23488</v>
      </c>
    </row>
    <row r="71" spans="1:18">
      <c r="A71" s="362"/>
      <c r="B71" s="357" t="s">
        <v>359</v>
      </c>
      <c r="C71" s="357" t="s">
        <v>360</v>
      </c>
      <c r="D71" s="1001">
        <v>79392.427370000005</v>
      </c>
      <c r="E71" s="1002">
        <v>0</v>
      </c>
      <c r="F71" s="1002">
        <v>79392.427370000005</v>
      </c>
      <c r="G71" s="1002">
        <v>0</v>
      </c>
      <c r="H71" s="1002">
        <v>0</v>
      </c>
      <c r="I71" s="1002">
        <v>0</v>
      </c>
      <c r="J71" s="1002">
        <v>2085.3355099999999</v>
      </c>
      <c r="K71" s="1002">
        <v>3.0363000000000002</v>
      </c>
      <c r="L71" s="1002">
        <v>2088.3718100000001</v>
      </c>
      <c r="M71" s="1002">
        <v>2589.70217</v>
      </c>
      <c r="N71" s="1002">
        <v>0</v>
      </c>
      <c r="O71" s="1002">
        <v>2589.70217</v>
      </c>
      <c r="P71" s="1002">
        <v>4675.0376799999995</v>
      </c>
      <c r="Q71" s="1002">
        <v>3.0363000000000002</v>
      </c>
      <c r="R71" s="1003">
        <v>4678.0739800000001</v>
      </c>
    </row>
    <row r="72" spans="1:18">
      <c r="A72" s="362"/>
      <c r="B72" s="357" t="s">
        <v>220</v>
      </c>
      <c r="C72" s="357" t="s">
        <v>220</v>
      </c>
      <c r="D72" s="1001">
        <v>1170094.3776800002</v>
      </c>
      <c r="E72" s="1002">
        <v>24581.918769999997</v>
      </c>
      <c r="F72" s="1002">
        <v>1194676.29645</v>
      </c>
      <c r="G72" s="1002">
        <v>94057.487970000002</v>
      </c>
      <c r="H72" s="1002">
        <v>27002.660820000001</v>
      </c>
      <c r="I72" s="1002">
        <v>121060.14878999999</v>
      </c>
      <c r="J72" s="1002">
        <v>171336.87918000002</v>
      </c>
      <c r="K72" s="1002">
        <v>20544.533390000001</v>
      </c>
      <c r="L72" s="1002">
        <v>191881.41256999999</v>
      </c>
      <c r="M72" s="1002">
        <v>41431.183929999999</v>
      </c>
      <c r="N72" s="1002">
        <v>6887.4603399999996</v>
      </c>
      <c r="O72" s="1002">
        <v>48318.644270000004</v>
      </c>
      <c r="P72" s="1002">
        <v>306825.55108</v>
      </c>
      <c r="Q72" s="1002">
        <v>54434.654550000007</v>
      </c>
      <c r="R72" s="1003">
        <v>361260.20562999998</v>
      </c>
    </row>
    <row r="73" spans="1:18">
      <c r="A73" s="362"/>
      <c r="B73" s="357" t="s">
        <v>332</v>
      </c>
      <c r="C73" s="357" t="s">
        <v>361</v>
      </c>
      <c r="D73" s="1001">
        <v>18075.857510000002</v>
      </c>
      <c r="E73" s="1002">
        <v>0</v>
      </c>
      <c r="F73" s="1002">
        <v>18075.857510000002</v>
      </c>
      <c r="G73" s="1002">
        <v>0</v>
      </c>
      <c r="H73" s="1002">
        <v>0</v>
      </c>
      <c r="I73" s="1002">
        <v>0</v>
      </c>
      <c r="J73" s="1002">
        <v>110.79166000000001</v>
      </c>
      <c r="K73" s="1002">
        <v>0</v>
      </c>
      <c r="L73" s="1002">
        <v>110.79166000000001</v>
      </c>
      <c r="M73" s="1002">
        <v>155</v>
      </c>
      <c r="N73" s="1002">
        <v>0</v>
      </c>
      <c r="O73" s="1002">
        <v>155</v>
      </c>
      <c r="P73" s="1002">
        <v>265.79166000000004</v>
      </c>
      <c r="Q73" s="1002">
        <v>0</v>
      </c>
      <c r="R73" s="1003">
        <v>265.79165999999998</v>
      </c>
    </row>
    <row r="74" spans="1:18">
      <c r="A74" s="362"/>
      <c r="B74" s="357" t="s">
        <v>362</v>
      </c>
      <c r="C74" s="357" t="s">
        <v>362</v>
      </c>
      <c r="D74" s="1001">
        <v>7913.5074999999997</v>
      </c>
      <c r="E74" s="1002">
        <v>0</v>
      </c>
      <c r="F74" s="1002">
        <v>7913.5074999999997</v>
      </c>
      <c r="G74" s="1002">
        <v>0</v>
      </c>
      <c r="H74" s="1002">
        <v>0</v>
      </c>
      <c r="I74" s="1002">
        <v>0</v>
      </c>
      <c r="J74" s="1002">
        <v>5.7819500000000001</v>
      </c>
      <c r="K74" s="1002">
        <v>2.9500000000000004E-3</v>
      </c>
      <c r="L74" s="1002">
        <v>5.7848999999999995</v>
      </c>
      <c r="M74" s="1002">
        <v>0</v>
      </c>
      <c r="N74" s="1002">
        <v>0</v>
      </c>
      <c r="O74" s="1002">
        <v>0</v>
      </c>
      <c r="P74" s="1002">
        <v>5.7819500000000001</v>
      </c>
      <c r="Q74" s="1002">
        <v>2.9500000000000004E-3</v>
      </c>
      <c r="R74" s="1003">
        <v>5.7848999999999995</v>
      </c>
    </row>
    <row r="75" spans="1:18">
      <c r="A75" s="362"/>
      <c r="B75" s="357" t="s">
        <v>68</v>
      </c>
      <c r="C75" s="357" t="s">
        <v>68</v>
      </c>
      <c r="D75" s="1001">
        <v>14742.498869999999</v>
      </c>
      <c r="E75" s="1002">
        <v>0</v>
      </c>
      <c r="F75" s="1002">
        <v>14742.498869999999</v>
      </c>
      <c r="G75" s="1002">
        <v>0</v>
      </c>
      <c r="H75" s="1002">
        <v>0</v>
      </c>
      <c r="I75" s="1002">
        <v>0</v>
      </c>
      <c r="J75" s="1002">
        <v>1222.27034</v>
      </c>
      <c r="K75" s="1002">
        <v>0.32289999999999996</v>
      </c>
      <c r="L75" s="1002">
        <v>1222.5932399999999</v>
      </c>
      <c r="M75" s="1002">
        <v>1469.9139</v>
      </c>
      <c r="N75" s="1002">
        <v>0</v>
      </c>
      <c r="O75" s="1002">
        <v>1469.9139</v>
      </c>
      <c r="P75" s="1002">
        <v>2692.18424</v>
      </c>
      <c r="Q75" s="1002">
        <v>0.32289999999999996</v>
      </c>
      <c r="R75" s="1003">
        <v>2692.5071400000002</v>
      </c>
    </row>
    <row r="76" spans="1:18">
      <c r="A76" s="362"/>
      <c r="B76" s="362"/>
      <c r="C76" s="1005" t="s">
        <v>363</v>
      </c>
      <c r="D76" s="1006">
        <v>5854.6386199999997</v>
      </c>
      <c r="E76" s="1007">
        <v>0</v>
      </c>
      <c r="F76" s="1007">
        <v>5854.6386199999997</v>
      </c>
      <c r="G76" s="1007">
        <v>0</v>
      </c>
      <c r="H76" s="1007">
        <v>0</v>
      </c>
      <c r="I76" s="1007">
        <v>0</v>
      </c>
      <c r="J76" s="1007">
        <v>25.716330000000003</v>
      </c>
      <c r="K76" s="1007">
        <v>1.1200000000000001E-3</v>
      </c>
      <c r="L76" s="1007">
        <v>25.717449999999999</v>
      </c>
      <c r="M76" s="1007">
        <v>0</v>
      </c>
      <c r="N76" s="1007">
        <v>0</v>
      </c>
      <c r="O76" s="1007">
        <v>0</v>
      </c>
      <c r="P76" s="1007">
        <v>25.716330000000003</v>
      </c>
      <c r="Q76" s="1007">
        <v>1.1200000000000001E-3</v>
      </c>
      <c r="R76" s="1008">
        <v>25.717449999999999</v>
      </c>
    </row>
    <row r="77" spans="1:18">
      <c r="A77" s="362"/>
      <c r="B77" s="357" t="s">
        <v>364</v>
      </c>
      <c r="C77" s="357" t="s">
        <v>364</v>
      </c>
      <c r="D77" s="1001">
        <v>12844.75333</v>
      </c>
      <c r="E77" s="1002">
        <v>0</v>
      </c>
      <c r="F77" s="1002">
        <v>12844.75333</v>
      </c>
      <c r="G77" s="1002">
        <v>0</v>
      </c>
      <c r="H77" s="1002">
        <v>0</v>
      </c>
      <c r="I77" s="1002">
        <v>0</v>
      </c>
      <c r="J77" s="1002">
        <v>137.82883999999999</v>
      </c>
      <c r="K77" s="1002">
        <v>0</v>
      </c>
      <c r="L77" s="1002">
        <v>137.82883999999999</v>
      </c>
      <c r="M77" s="1002">
        <v>0.51655999999999991</v>
      </c>
      <c r="N77" s="1002">
        <v>0</v>
      </c>
      <c r="O77" s="1002">
        <v>0.51655999999999991</v>
      </c>
      <c r="P77" s="1002">
        <v>138.34539999999998</v>
      </c>
      <c r="Q77" s="1002">
        <v>0</v>
      </c>
      <c r="R77" s="1003">
        <v>138.34539999999998</v>
      </c>
    </row>
    <row r="78" spans="1:18">
      <c r="A78" s="362"/>
      <c r="B78" s="357" t="s">
        <v>365</v>
      </c>
      <c r="C78" s="357" t="s">
        <v>365</v>
      </c>
      <c r="D78" s="1001">
        <v>27552.291739999997</v>
      </c>
      <c r="E78" s="1002">
        <v>0</v>
      </c>
      <c r="F78" s="1002">
        <v>27552.291739999997</v>
      </c>
      <c r="G78" s="1002">
        <v>3.4159999999999996E-2</v>
      </c>
      <c r="H78" s="1002">
        <v>0</v>
      </c>
      <c r="I78" s="1002">
        <v>3.4159999999999996E-2</v>
      </c>
      <c r="J78" s="1002">
        <v>1581.6827599999999</v>
      </c>
      <c r="K78" s="1002">
        <v>97.254179999999991</v>
      </c>
      <c r="L78" s="1002">
        <v>1678.93694</v>
      </c>
      <c r="M78" s="1002">
        <v>914.94444999999996</v>
      </c>
      <c r="N78" s="1002">
        <v>11.255450000000002</v>
      </c>
      <c r="O78" s="1002">
        <v>926.19990000000007</v>
      </c>
      <c r="P78" s="1002">
        <v>2496.6613700000003</v>
      </c>
      <c r="Q78" s="1002">
        <v>108.50962999999999</v>
      </c>
      <c r="R78" s="1003">
        <v>2605.1709999999998</v>
      </c>
    </row>
    <row r="79" spans="1:18">
      <c r="A79" s="357" t="s">
        <v>941</v>
      </c>
      <c r="B79" s="1004"/>
      <c r="C79" s="1004"/>
      <c r="D79" s="1001">
        <v>3684133.3248999994</v>
      </c>
      <c r="E79" s="1002">
        <v>106119.21265999999</v>
      </c>
      <c r="F79" s="1002">
        <v>3790252.5375599996</v>
      </c>
      <c r="G79" s="1002">
        <v>329649.85591000004</v>
      </c>
      <c r="H79" s="1002">
        <v>154751.89630000002</v>
      </c>
      <c r="I79" s="1002">
        <v>484401.75221000001</v>
      </c>
      <c r="J79" s="1002">
        <v>966688.2534599998</v>
      </c>
      <c r="K79" s="1002">
        <v>220808.20465999999</v>
      </c>
      <c r="L79" s="1002">
        <v>1187496.4581200003</v>
      </c>
      <c r="M79" s="1002">
        <v>363599.99072</v>
      </c>
      <c r="N79" s="1002">
        <v>81587.634529999996</v>
      </c>
      <c r="O79" s="1002">
        <v>445187.62524999992</v>
      </c>
      <c r="P79" s="1002">
        <v>1659938.1000899998</v>
      </c>
      <c r="Q79" s="1002">
        <v>457147.73548999993</v>
      </c>
      <c r="R79" s="1003">
        <v>2117085.8355800007</v>
      </c>
    </row>
    <row r="80" spans="1:18">
      <c r="A80" s="357" t="s">
        <v>8</v>
      </c>
      <c r="B80" s="357" t="s">
        <v>221</v>
      </c>
      <c r="C80" s="357" t="s">
        <v>89</v>
      </c>
      <c r="D80" s="1001">
        <v>276457.17946000001</v>
      </c>
      <c r="E80" s="1002">
        <v>5973.1355800000001</v>
      </c>
      <c r="F80" s="1002">
        <v>282430.31504000002</v>
      </c>
      <c r="G80" s="1002">
        <v>52612.523439999997</v>
      </c>
      <c r="H80" s="1002">
        <v>53107.675340000002</v>
      </c>
      <c r="I80" s="1002">
        <v>105720.19878000001</v>
      </c>
      <c r="J80" s="1002">
        <v>240701.27006000004</v>
      </c>
      <c r="K80" s="1002">
        <v>116760.27318</v>
      </c>
      <c r="L80" s="1002">
        <v>357461.54324000003</v>
      </c>
      <c r="M80" s="1002">
        <v>127348.97617000001</v>
      </c>
      <c r="N80" s="1002">
        <v>40772.365439999994</v>
      </c>
      <c r="O80" s="1002">
        <v>168121.34161</v>
      </c>
      <c r="P80" s="1002">
        <v>420662.76966999995</v>
      </c>
      <c r="Q80" s="1002">
        <v>210640.31396</v>
      </c>
      <c r="R80" s="1003">
        <v>631303.08363000001</v>
      </c>
    </row>
    <row r="81" spans="1:18">
      <c r="A81" s="362"/>
      <c r="B81" s="362"/>
      <c r="C81" s="1005" t="s">
        <v>8</v>
      </c>
      <c r="D81" s="1006">
        <v>1409913.2205500002</v>
      </c>
      <c r="E81" s="1007">
        <v>81732.636449999991</v>
      </c>
      <c r="F81" s="1007">
        <v>1491645.8570000008</v>
      </c>
      <c r="G81" s="1007">
        <v>298806.69274000009</v>
      </c>
      <c r="H81" s="1007">
        <v>261381.19327999998</v>
      </c>
      <c r="I81" s="1007">
        <v>560187.88602000021</v>
      </c>
      <c r="J81" s="1007">
        <v>837509.09390999994</v>
      </c>
      <c r="K81" s="1007">
        <v>356276.46876000008</v>
      </c>
      <c r="L81" s="1007">
        <v>1193785.5626700001</v>
      </c>
      <c r="M81" s="1007">
        <v>474888.26059999992</v>
      </c>
      <c r="N81" s="1007">
        <v>180395.14702</v>
      </c>
      <c r="O81" s="1007">
        <v>655283.40762000007</v>
      </c>
      <c r="P81" s="1007">
        <v>1611204.0472500003</v>
      </c>
      <c r="Q81" s="1007">
        <v>798052.80906</v>
      </c>
      <c r="R81" s="1008">
        <v>2409256.8563099992</v>
      </c>
    </row>
    <row r="82" spans="1:18">
      <c r="A82" s="362"/>
      <c r="B82" s="362"/>
      <c r="C82" s="1005" t="s">
        <v>93</v>
      </c>
      <c r="D82" s="1006">
        <v>374656.44562000007</v>
      </c>
      <c r="E82" s="1007">
        <v>2061.23342</v>
      </c>
      <c r="F82" s="1007">
        <v>376717.67904000002</v>
      </c>
      <c r="G82" s="1007">
        <v>35321.380089999999</v>
      </c>
      <c r="H82" s="1007">
        <v>12173.35477</v>
      </c>
      <c r="I82" s="1007">
        <v>47494.734860000004</v>
      </c>
      <c r="J82" s="1007">
        <v>212661.44897</v>
      </c>
      <c r="K82" s="1007">
        <v>44006.78385</v>
      </c>
      <c r="L82" s="1007">
        <v>256668.23282</v>
      </c>
      <c r="M82" s="1007">
        <v>1070622.94319</v>
      </c>
      <c r="N82" s="1007">
        <v>833364.95836999989</v>
      </c>
      <c r="O82" s="1007">
        <v>1903987.9015600001</v>
      </c>
      <c r="P82" s="1007">
        <v>1318605.7722500002</v>
      </c>
      <c r="Q82" s="1007">
        <v>889545.09698999987</v>
      </c>
      <c r="R82" s="1008">
        <v>2208150.8692400004</v>
      </c>
    </row>
    <row r="83" spans="1:18">
      <c r="A83" s="362"/>
      <c r="B83" s="362"/>
      <c r="C83" s="1005" t="s">
        <v>92</v>
      </c>
      <c r="D83" s="1006">
        <v>1656606.0399800001</v>
      </c>
      <c r="E83" s="1007">
        <v>1126884.96958</v>
      </c>
      <c r="F83" s="1007">
        <v>2783491.0095600002</v>
      </c>
      <c r="G83" s="1007">
        <v>176210.00091999999</v>
      </c>
      <c r="H83" s="1007">
        <v>176012.79180000001</v>
      </c>
      <c r="I83" s="1007">
        <v>352222.79272000003</v>
      </c>
      <c r="J83" s="1007">
        <v>272551.12777999998</v>
      </c>
      <c r="K83" s="1007">
        <v>216261.65977</v>
      </c>
      <c r="L83" s="1007">
        <v>488812.78755000001</v>
      </c>
      <c r="M83" s="1007">
        <v>1275125.30449</v>
      </c>
      <c r="N83" s="1007">
        <v>1303078.06192</v>
      </c>
      <c r="O83" s="1007">
        <v>2578203.3664099998</v>
      </c>
      <c r="P83" s="1007">
        <v>1723886.43319</v>
      </c>
      <c r="Q83" s="1007">
        <v>1695352.5134900003</v>
      </c>
      <c r="R83" s="1008">
        <v>3419238.9466800001</v>
      </c>
    </row>
    <row r="84" spans="1:18">
      <c r="A84" s="362"/>
      <c r="B84" s="362"/>
      <c r="C84" s="1005" t="s">
        <v>222</v>
      </c>
      <c r="D84" s="1006">
        <v>279224.1128</v>
      </c>
      <c r="E84" s="1007">
        <v>267009.05541999999</v>
      </c>
      <c r="F84" s="1007">
        <v>546233.16821999999</v>
      </c>
      <c r="G84" s="1007">
        <v>40526.860500000003</v>
      </c>
      <c r="H84" s="1007">
        <v>28076.977289999999</v>
      </c>
      <c r="I84" s="1007">
        <v>68603.837790000005</v>
      </c>
      <c r="J84" s="1007">
        <v>47595.13665</v>
      </c>
      <c r="K84" s="1007">
        <v>59215.13667</v>
      </c>
      <c r="L84" s="1007">
        <v>106810.27331999999</v>
      </c>
      <c r="M84" s="1007">
        <v>48172.234969999998</v>
      </c>
      <c r="N84" s="1007">
        <v>50001.994460000002</v>
      </c>
      <c r="O84" s="1007">
        <v>98174.229430000007</v>
      </c>
      <c r="P84" s="1007">
        <v>136294.23212</v>
      </c>
      <c r="Q84" s="1007">
        <v>137294.10842</v>
      </c>
      <c r="R84" s="1008">
        <v>273588.34054</v>
      </c>
    </row>
    <row r="85" spans="1:18">
      <c r="A85" s="362"/>
      <c r="B85" s="362"/>
      <c r="C85" s="1005" t="s">
        <v>91</v>
      </c>
      <c r="D85" s="1006">
        <v>194230.94753</v>
      </c>
      <c r="E85" s="1007">
        <v>20707.697469999999</v>
      </c>
      <c r="F85" s="1007">
        <v>214938.64499999999</v>
      </c>
      <c r="G85" s="1007">
        <v>7096.7859400000007</v>
      </c>
      <c r="H85" s="1007">
        <v>16374.80975</v>
      </c>
      <c r="I85" s="1007">
        <v>23471.595690000002</v>
      </c>
      <c r="J85" s="1007">
        <v>31576.16303</v>
      </c>
      <c r="K85" s="1007">
        <v>18273.712789999998</v>
      </c>
      <c r="L85" s="1007">
        <v>49849.875820000001</v>
      </c>
      <c r="M85" s="1007">
        <v>14355.44282</v>
      </c>
      <c r="N85" s="1007">
        <v>6403.2673700000005</v>
      </c>
      <c r="O85" s="1007">
        <v>20758.710190000002</v>
      </c>
      <c r="P85" s="1007">
        <v>53028.391790000001</v>
      </c>
      <c r="Q85" s="1007">
        <v>41051.78991</v>
      </c>
      <c r="R85" s="1008">
        <v>94080.181700000001</v>
      </c>
    </row>
    <row r="86" spans="1:18">
      <c r="A86" s="357" t="s">
        <v>942</v>
      </c>
      <c r="B86" s="1004"/>
      <c r="C86" s="1004"/>
      <c r="D86" s="1001">
        <v>4191087.9459400009</v>
      </c>
      <c r="E86" s="1002">
        <v>1504368.72792</v>
      </c>
      <c r="F86" s="1002">
        <v>5695456.6738600014</v>
      </c>
      <c r="G86" s="1002">
        <v>610574.24363000016</v>
      </c>
      <c r="H86" s="1002">
        <v>547126.80223000003</v>
      </c>
      <c r="I86" s="1002">
        <v>1157701.0458600004</v>
      </c>
      <c r="J86" s="1002">
        <v>1642594.2404</v>
      </c>
      <c r="K86" s="1002">
        <v>810794.03501999995</v>
      </c>
      <c r="L86" s="1002">
        <v>2453388.2754200008</v>
      </c>
      <c r="M86" s="1002">
        <v>3010513.16224</v>
      </c>
      <c r="N86" s="1002">
        <v>2414015.79458</v>
      </c>
      <c r="O86" s="1002">
        <v>5424528.9568200009</v>
      </c>
      <c r="P86" s="1002">
        <v>5263681.6462700004</v>
      </c>
      <c r="Q86" s="1002">
        <v>3771936.6318299999</v>
      </c>
      <c r="R86" s="1003">
        <v>9035618.2781000026</v>
      </c>
    </row>
    <row r="87" spans="1:18">
      <c r="A87" s="357" t="s">
        <v>9</v>
      </c>
      <c r="B87" s="357" t="s">
        <v>366</v>
      </c>
      <c r="C87" s="357" t="s">
        <v>366</v>
      </c>
      <c r="D87" s="1001">
        <v>27183.334500000001</v>
      </c>
      <c r="E87" s="1002">
        <v>0</v>
      </c>
      <c r="F87" s="1002">
        <v>27183.334500000001</v>
      </c>
      <c r="G87" s="1002">
        <v>0</v>
      </c>
      <c r="H87" s="1002">
        <v>0</v>
      </c>
      <c r="I87" s="1002">
        <v>0</v>
      </c>
      <c r="J87" s="1002">
        <v>1799.0411899999999</v>
      </c>
      <c r="K87" s="1002">
        <v>40.563209999999998</v>
      </c>
      <c r="L87" s="1002">
        <v>1839.6043999999999</v>
      </c>
      <c r="M87" s="1002">
        <v>1860.7229499999999</v>
      </c>
      <c r="N87" s="1002">
        <v>112.75864</v>
      </c>
      <c r="O87" s="1002">
        <v>1973.4815900000001</v>
      </c>
      <c r="P87" s="1002">
        <v>3659.7641399999998</v>
      </c>
      <c r="Q87" s="1002">
        <v>153.32185000000001</v>
      </c>
      <c r="R87" s="1003">
        <v>3813.08599</v>
      </c>
    </row>
    <row r="88" spans="1:18">
      <c r="A88" s="362"/>
      <c r="B88" s="357" t="s">
        <v>367</v>
      </c>
      <c r="C88" s="357" t="s">
        <v>367</v>
      </c>
      <c r="D88" s="1001">
        <v>4069.75846</v>
      </c>
      <c r="E88" s="1002">
        <v>0</v>
      </c>
      <c r="F88" s="1002">
        <v>4069.75846</v>
      </c>
      <c r="G88" s="1002">
        <v>0</v>
      </c>
      <c r="H88" s="1002">
        <v>0</v>
      </c>
      <c r="I88" s="1002">
        <v>0</v>
      </c>
      <c r="J88" s="1002">
        <v>36.11168</v>
      </c>
      <c r="K88" s="1002">
        <v>0</v>
      </c>
      <c r="L88" s="1002">
        <v>36.11168</v>
      </c>
      <c r="M88" s="1002">
        <v>6.1459700000000002</v>
      </c>
      <c r="N88" s="1002">
        <v>0</v>
      </c>
      <c r="O88" s="1002">
        <v>6.1459700000000002</v>
      </c>
      <c r="P88" s="1002">
        <v>42.257649999999998</v>
      </c>
      <c r="Q88" s="1002">
        <v>0</v>
      </c>
      <c r="R88" s="1003">
        <v>42.257649999999998</v>
      </c>
    </row>
    <row r="89" spans="1:18">
      <c r="A89" s="362"/>
      <c r="B89" s="357" t="s">
        <v>223</v>
      </c>
      <c r="C89" s="357" t="s">
        <v>224</v>
      </c>
      <c r="D89" s="1001">
        <v>80759.801370000001</v>
      </c>
      <c r="E89" s="1002">
        <v>1265.11023</v>
      </c>
      <c r="F89" s="1002">
        <v>82024.911599999992</v>
      </c>
      <c r="G89" s="1002">
        <v>16153.94867</v>
      </c>
      <c r="H89" s="1002">
        <v>8103.9182799999999</v>
      </c>
      <c r="I89" s="1002">
        <v>24257.86695</v>
      </c>
      <c r="J89" s="1002">
        <v>50394.336940000008</v>
      </c>
      <c r="K89" s="1002">
        <v>7261.9615700000004</v>
      </c>
      <c r="L89" s="1002">
        <v>57656.298510000008</v>
      </c>
      <c r="M89" s="1002">
        <v>2795.7661800000001</v>
      </c>
      <c r="N89" s="1002">
        <v>584.49838999999997</v>
      </c>
      <c r="O89" s="1002">
        <v>3380.2645700000003</v>
      </c>
      <c r="P89" s="1002">
        <v>69344.051790000012</v>
      </c>
      <c r="Q89" s="1002">
        <v>15950.378240000002</v>
      </c>
      <c r="R89" s="1003">
        <v>85294.430029999989</v>
      </c>
    </row>
    <row r="90" spans="1:18">
      <c r="A90" s="362"/>
      <c r="B90" s="362"/>
      <c r="C90" s="1005" t="s">
        <v>368</v>
      </c>
      <c r="D90" s="1006">
        <v>18659.456120000003</v>
      </c>
      <c r="E90" s="1007">
        <v>0</v>
      </c>
      <c r="F90" s="1007">
        <v>18659.456120000003</v>
      </c>
      <c r="G90" s="1007">
        <v>0</v>
      </c>
      <c r="H90" s="1007">
        <v>0</v>
      </c>
      <c r="I90" s="1007">
        <v>0</v>
      </c>
      <c r="J90" s="1007">
        <v>1610.37751</v>
      </c>
      <c r="K90" s="1007">
        <v>6.8799999999999998E-3</v>
      </c>
      <c r="L90" s="1007">
        <v>1610.3843899999999</v>
      </c>
      <c r="M90" s="1007">
        <v>1361.4221699999998</v>
      </c>
      <c r="N90" s="1007">
        <v>0</v>
      </c>
      <c r="O90" s="1007">
        <v>1361.4221699999998</v>
      </c>
      <c r="P90" s="1007">
        <v>2971.7996799999996</v>
      </c>
      <c r="Q90" s="1007">
        <v>6.8799999999999998E-3</v>
      </c>
      <c r="R90" s="1008">
        <v>2971.80656</v>
      </c>
    </row>
    <row r="91" spans="1:18">
      <c r="A91" s="362"/>
      <c r="B91" s="357" t="s">
        <v>9</v>
      </c>
      <c r="C91" s="357" t="s">
        <v>9</v>
      </c>
      <c r="D91" s="1001">
        <v>2033525.3374700004</v>
      </c>
      <c r="E91" s="1002">
        <v>128882.12353999999</v>
      </c>
      <c r="F91" s="1002">
        <v>2162407.4610099997</v>
      </c>
      <c r="G91" s="1002">
        <v>428079.86413999985</v>
      </c>
      <c r="H91" s="1002">
        <v>213356.24828</v>
      </c>
      <c r="I91" s="1002">
        <v>641436.11242000002</v>
      </c>
      <c r="J91" s="1002">
        <v>891357.38606999989</v>
      </c>
      <c r="K91" s="1002">
        <v>688307.89584000013</v>
      </c>
      <c r="L91" s="1002">
        <v>1579665.2819099999</v>
      </c>
      <c r="M91" s="1002">
        <v>251228.55657000002</v>
      </c>
      <c r="N91" s="1002">
        <v>197555.35421000005</v>
      </c>
      <c r="O91" s="1002">
        <v>448783.91078000003</v>
      </c>
      <c r="P91" s="1002">
        <v>1570665.80678</v>
      </c>
      <c r="Q91" s="1002">
        <v>1099219.4983300001</v>
      </c>
      <c r="R91" s="1003">
        <v>2669885.3051099996</v>
      </c>
    </row>
    <row r="92" spans="1:18">
      <c r="A92" s="362"/>
      <c r="B92" s="362"/>
      <c r="C92" s="1005" t="s">
        <v>225</v>
      </c>
      <c r="D92" s="1006">
        <v>104948.25586</v>
      </c>
      <c r="E92" s="1007">
        <v>2332.17938</v>
      </c>
      <c r="F92" s="1007">
        <v>107280.43524000001</v>
      </c>
      <c r="G92" s="1007">
        <v>25145.972129999998</v>
      </c>
      <c r="H92" s="1007">
        <v>6857.6446299999998</v>
      </c>
      <c r="I92" s="1007">
        <v>32003.616760000001</v>
      </c>
      <c r="J92" s="1007">
        <v>74623.646099999998</v>
      </c>
      <c r="K92" s="1007">
        <v>35372.991999999998</v>
      </c>
      <c r="L92" s="1007">
        <v>109996.6381</v>
      </c>
      <c r="M92" s="1007">
        <v>14258.30891</v>
      </c>
      <c r="N92" s="1007">
        <v>2965.4226800000001</v>
      </c>
      <c r="O92" s="1007">
        <v>17223.731589999999</v>
      </c>
      <c r="P92" s="1007">
        <v>114027.92713999999</v>
      </c>
      <c r="Q92" s="1007">
        <v>45196.059309999997</v>
      </c>
      <c r="R92" s="1008">
        <v>159223.98645</v>
      </c>
    </row>
    <row r="93" spans="1:18">
      <c r="A93" s="362"/>
      <c r="B93" s="362"/>
      <c r="C93" s="1005" t="s">
        <v>317</v>
      </c>
      <c r="D93" s="1006">
        <v>148454.77747999999</v>
      </c>
      <c r="E93" s="1007">
        <v>388.45445000000001</v>
      </c>
      <c r="F93" s="1007">
        <v>148843.23193000001</v>
      </c>
      <c r="G93" s="1007">
        <v>6145.1925399999991</v>
      </c>
      <c r="H93" s="1007">
        <v>5169.9266899999993</v>
      </c>
      <c r="I93" s="1007">
        <v>11315.11923</v>
      </c>
      <c r="J93" s="1007">
        <v>38091.905960000004</v>
      </c>
      <c r="K93" s="1007">
        <v>25537.631869999997</v>
      </c>
      <c r="L93" s="1007">
        <v>63629.537830000001</v>
      </c>
      <c r="M93" s="1007">
        <v>26852.296009999998</v>
      </c>
      <c r="N93" s="1007">
        <v>11767.678739999999</v>
      </c>
      <c r="O93" s="1007">
        <v>38619.974750000001</v>
      </c>
      <c r="P93" s="1007">
        <v>71089.394509999998</v>
      </c>
      <c r="Q93" s="1007">
        <v>42475.237299999993</v>
      </c>
      <c r="R93" s="1008">
        <v>113564.63181000001</v>
      </c>
    </row>
    <row r="94" spans="1:18">
      <c r="A94" s="362"/>
      <c r="B94" s="362"/>
      <c r="C94" s="1005" t="s">
        <v>369</v>
      </c>
      <c r="D94" s="1006">
        <v>47834.530250000003</v>
      </c>
      <c r="E94" s="1007">
        <v>0</v>
      </c>
      <c r="F94" s="1007">
        <v>47834.530250000003</v>
      </c>
      <c r="G94" s="1007">
        <v>0</v>
      </c>
      <c r="H94" s="1007">
        <v>3.5899999999999999E-3</v>
      </c>
      <c r="I94" s="1007">
        <v>3.5899999999999999E-3</v>
      </c>
      <c r="J94" s="1007">
        <v>3080.3485299999998</v>
      </c>
      <c r="K94" s="1007">
        <v>667.66165999999998</v>
      </c>
      <c r="L94" s="1007">
        <v>3748.01019</v>
      </c>
      <c r="M94" s="1007">
        <v>5981.9273499999999</v>
      </c>
      <c r="N94" s="1007">
        <v>27.35988</v>
      </c>
      <c r="O94" s="1007">
        <v>6009.2872300000008</v>
      </c>
      <c r="P94" s="1007">
        <v>9062.2758799999992</v>
      </c>
      <c r="Q94" s="1007">
        <v>695.02512999999999</v>
      </c>
      <c r="R94" s="1008">
        <v>9757.3010099999992</v>
      </c>
    </row>
    <row r="95" spans="1:18">
      <c r="A95" s="362"/>
      <c r="B95" s="362"/>
      <c r="C95" s="1005" t="s">
        <v>226</v>
      </c>
      <c r="D95" s="1006">
        <v>296685.87306000001</v>
      </c>
      <c r="E95" s="1007">
        <v>3242.3936100000001</v>
      </c>
      <c r="F95" s="1007">
        <v>299928.26667000004</v>
      </c>
      <c r="G95" s="1007">
        <v>42563.043640000004</v>
      </c>
      <c r="H95" s="1007">
        <v>19498.097229999999</v>
      </c>
      <c r="I95" s="1007">
        <v>62061.140869999996</v>
      </c>
      <c r="J95" s="1007">
        <v>205296.33772000001</v>
      </c>
      <c r="K95" s="1007">
        <v>81246.78532000001</v>
      </c>
      <c r="L95" s="1007">
        <v>286543.12303999998</v>
      </c>
      <c r="M95" s="1007">
        <v>76657.408060000016</v>
      </c>
      <c r="N95" s="1007">
        <v>33344.424209999997</v>
      </c>
      <c r="O95" s="1007">
        <v>110001.83227</v>
      </c>
      <c r="P95" s="1007">
        <v>324516.78942000004</v>
      </c>
      <c r="Q95" s="1007">
        <v>134089.30675999998</v>
      </c>
      <c r="R95" s="1008">
        <v>458606.09617999993</v>
      </c>
    </row>
    <row r="96" spans="1:18">
      <c r="A96" s="362"/>
      <c r="B96" s="357" t="s">
        <v>370</v>
      </c>
      <c r="C96" s="357" t="s">
        <v>370</v>
      </c>
      <c r="D96" s="1001">
        <v>68543.204859999998</v>
      </c>
      <c r="E96" s="1002">
        <v>640.30438000000004</v>
      </c>
      <c r="F96" s="1002">
        <v>69183.509240000014</v>
      </c>
      <c r="G96" s="1002">
        <v>9575.6647699999994</v>
      </c>
      <c r="H96" s="1002">
        <v>6813.6520899999996</v>
      </c>
      <c r="I96" s="1002">
        <v>16389.316859999999</v>
      </c>
      <c r="J96" s="1002">
        <v>63083.005389999998</v>
      </c>
      <c r="K96" s="1002">
        <v>17884.553030000003</v>
      </c>
      <c r="L96" s="1002">
        <v>80967.558420000001</v>
      </c>
      <c r="M96" s="1002">
        <v>34765.164549999994</v>
      </c>
      <c r="N96" s="1002">
        <v>20016.19788</v>
      </c>
      <c r="O96" s="1002">
        <v>54781.362430000001</v>
      </c>
      <c r="P96" s="1002">
        <v>107423.83471</v>
      </c>
      <c r="Q96" s="1002">
        <v>44714.402999999991</v>
      </c>
      <c r="R96" s="1003">
        <v>152138.23771000002</v>
      </c>
    </row>
    <row r="97" spans="1:18">
      <c r="A97" s="362"/>
      <c r="B97" s="357" t="s">
        <v>227</v>
      </c>
      <c r="C97" s="357" t="s">
        <v>228</v>
      </c>
      <c r="D97" s="1001">
        <v>188283.78817000001</v>
      </c>
      <c r="E97" s="1002">
        <v>680.13900999999998</v>
      </c>
      <c r="F97" s="1002">
        <v>188963.92718</v>
      </c>
      <c r="G97" s="1002">
        <v>61228.895060000003</v>
      </c>
      <c r="H97" s="1002">
        <v>1323.8858700000001</v>
      </c>
      <c r="I97" s="1002">
        <v>62552.780930000001</v>
      </c>
      <c r="J97" s="1002">
        <v>86579.720270000005</v>
      </c>
      <c r="K97" s="1002">
        <v>20635.71471</v>
      </c>
      <c r="L97" s="1002">
        <v>107215.43498000001</v>
      </c>
      <c r="M97" s="1002">
        <v>13373.17959</v>
      </c>
      <c r="N97" s="1002">
        <v>2780.0406500000004</v>
      </c>
      <c r="O97" s="1002">
        <v>16153.220240000001</v>
      </c>
      <c r="P97" s="1002">
        <v>161181.79492000001</v>
      </c>
      <c r="Q97" s="1002">
        <v>24739.641229999997</v>
      </c>
      <c r="R97" s="1003">
        <v>185921.43614999999</v>
      </c>
    </row>
    <row r="98" spans="1:18">
      <c r="A98" s="362"/>
      <c r="B98" s="362"/>
      <c r="C98" s="1005" t="s">
        <v>371</v>
      </c>
      <c r="D98" s="1006">
        <v>5529.67238</v>
      </c>
      <c r="E98" s="1007">
        <v>0</v>
      </c>
      <c r="F98" s="1007">
        <v>5529.67238</v>
      </c>
      <c r="G98" s="1007">
        <v>0</v>
      </c>
      <c r="H98" s="1007">
        <v>0</v>
      </c>
      <c r="I98" s="1007">
        <v>0</v>
      </c>
      <c r="J98" s="1007">
        <v>108.48603</v>
      </c>
      <c r="K98" s="1007">
        <v>0</v>
      </c>
      <c r="L98" s="1007">
        <v>108.48603</v>
      </c>
      <c r="M98" s="1007">
        <v>103.66285000000001</v>
      </c>
      <c r="N98" s="1007">
        <v>0</v>
      </c>
      <c r="O98" s="1007">
        <v>103.66285000000001</v>
      </c>
      <c r="P98" s="1007">
        <v>212.14887999999999</v>
      </c>
      <c r="Q98" s="1007">
        <v>0</v>
      </c>
      <c r="R98" s="1008">
        <v>212.14887999999999</v>
      </c>
    </row>
    <row r="99" spans="1:18">
      <c r="A99" s="362"/>
      <c r="B99" s="362"/>
      <c r="C99" s="1005" t="s">
        <v>372</v>
      </c>
      <c r="D99" s="1006">
        <v>2783.5056300000001</v>
      </c>
      <c r="E99" s="1007">
        <v>0</v>
      </c>
      <c r="F99" s="1007">
        <v>2783.5056300000001</v>
      </c>
      <c r="G99" s="1007">
        <v>0</v>
      </c>
      <c r="H99" s="1007">
        <v>0</v>
      </c>
      <c r="I99" s="1007">
        <v>0</v>
      </c>
      <c r="J99" s="1007">
        <v>10.798969999999999</v>
      </c>
      <c r="K99" s="1007">
        <v>0</v>
      </c>
      <c r="L99" s="1007">
        <v>10.798969999999999</v>
      </c>
      <c r="M99" s="1007">
        <v>0</v>
      </c>
      <c r="N99" s="1007">
        <v>0</v>
      </c>
      <c r="O99" s="1007">
        <v>0</v>
      </c>
      <c r="P99" s="1007">
        <v>10.798969999999999</v>
      </c>
      <c r="Q99" s="1007">
        <v>0</v>
      </c>
      <c r="R99" s="1008">
        <v>10.798969999999999</v>
      </c>
    </row>
    <row r="100" spans="1:18">
      <c r="A100" s="362"/>
      <c r="B100" s="357" t="s">
        <v>373</v>
      </c>
      <c r="C100" s="357" t="s">
        <v>374</v>
      </c>
      <c r="D100" s="1001">
        <v>20822.524730000001</v>
      </c>
      <c r="E100" s="1002">
        <v>0</v>
      </c>
      <c r="F100" s="1002">
        <v>20822.524730000001</v>
      </c>
      <c r="G100" s="1002">
        <v>0</v>
      </c>
      <c r="H100" s="1002">
        <v>0</v>
      </c>
      <c r="I100" s="1002">
        <v>0</v>
      </c>
      <c r="J100" s="1002">
        <v>1128.3709899999999</v>
      </c>
      <c r="K100" s="1002">
        <v>27.591380000000001</v>
      </c>
      <c r="L100" s="1002">
        <v>1155.9623700000002</v>
      </c>
      <c r="M100" s="1002">
        <v>1377.48621</v>
      </c>
      <c r="N100" s="1002">
        <v>0</v>
      </c>
      <c r="O100" s="1002">
        <v>1377.48621</v>
      </c>
      <c r="P100" s="1002">
        <v>2505.8572000000004</v>
      </c>
      <c r="Q100" s="1002">
        <v>27.591380000000001</v>
      </c>
      <c r="R100" s="1003">
        <v>2533.4485800000002</v>
      </c>
    </row>
    <row r="101" spans="1:18">
      <c r="A101" s="362"/>
      <c r="B101" s="357" t="s">
        <v>229</v>
      </c>
      <c r="C101" s="357" t="s">
        <v>230</v>
      </c>
      <c r="D101" s="1001">
        <v>0</v>
      </c>
      <c r="E101" s="1002">
        <v>0</v>
      </c>
      <c r="F101" s="1002">
        <v>0</v>
      </c>
      <c r="G101" s="1002">
        <v>706.72821999999996</v>
      </c>
      <c r="H101" s="1002">
        <v>43.650419999999997</v>
      </c>
      <c r="I101" s="1002">
        <v>750.37864000000002</v>
      </c>
      <c r="J101" s="1002">
        <v>6292.48873</v>
      </c>
      <c r="K101" s="1002">
        <v>1738.1380300000001</v>
      </c>
      <c r="L101" s="1002">
        <v>8030.6267600000001</v>
      </c>
      <c r="M101" s="1002">
        <v>0.69621</v>
      </c>
      <c r="N101" s="1002">
        <v>6.9449399999999999</v>
      </c>
      <c r="O101" s="1002">
        <v>7.6411499999999997</v>
      </c>
      <c r="P101" s="1002">
        <v>6999.9131600000001</v>
      </c>
      <c r="Q101" s="1002">
        <v>1788.7333899999999</v>
      </c>
      <c r="R101" s="1003">
        <v>8788.6465500000013</v>
      </c>
    </row>
    <row r="102" spans="1:18">
      <c r="A102" s="362"/>
      <c r="B102" s="362"/>
      <c r="C102" s="1005" t="s">
        <v>229</v>
      </c>
      <c r="D102" s="1006">
        <v>13857.54758</v>
      </c>
      <c r="E102" s="1007">
        <v>6.5206499999999998</v>
      </c>
      <c r="F102" s="1007">
        <v>13864.068230000001</v>
      </c>
      <c r="G102" s="1007">
        <v>3882.99485</v>
      </c>
      <c r="H102" s="1007">
        <v>3836.1340499999997</v>
      </c>
      <c r="I102" s="1007">
        <v>7719.1289000000006</v>
      </c>
      <c r="J102" s="1007">
        <v>34887.067870000006</v>
      </c>
      <c r="K102" s="1007">
        <v>21130.5488</v>
      </c>
      <c r="L102" s="1007">
        <v>56017.616670000003</v>
      </c>
      <c r="M102" s="1007">
        <v>4067.54009</v>
      </c>
      <c r="N102" s="1007">
        <v>979.06431999999995</v>
      </c>
      <c r="O102" s="1007">
        <v>5046.6044099999999</v>
      </c>
      <c r="P102" s="1007">
        <v>42837.602810000004</v>
      </c>
      <c r="Q102" s="1007">
        <v>25945.747170000002</v>
      </c>
      <c r="R102" s="1008">
        <v>68783.349979999999</v>
      </c>
    </row>
    <row r="103" spans="1:18">
      <c r="A103" s="362"/>
      <c r="B103" s="357" t="s">
        <v>375</v>
      </c>
      <c r="C103" s="357" t="s">
        <v>376</v>
      </c>
      <c r="D103" s="1001">
        <v>6946.3777499999997</v>
      </c>
      <c r="E103" s="1002">
        <v>0</v>
      </c>
      <c r="F103" s="1002">
        <v>6946.3777499999997</v>
      </c>
      <c r="G103" s="1002">
        <v>0</v>
      </c>
      <c r="H103" s="1002">
        <v>0</v>
      </c>
      <c r="I103" s="1002">
        <v>0</v>
      </c>
      <c r="J103" s="1002">
        <v>68.123949999999994</v>
      </c>
      <c r="K103" s="1002">
        <v>0</v>
      </c>
      <c r="L103" s="1002">
        <v>68.123949999999994</v>
      </c>
      <c r="M103" s="1002">
        <v>30.5</v>
      </c>
      <c r="N103" s="1002">
        <v>0</v>
      </c>
      <c r="O103" s="1002">
        <v>30.5</v>
      </c>
      <c r="P103" s="1002">
        <v>98.623949999999994</v>
      </c>
      <c r="Q103" s="1002">
        <v>0</v>
      </c>
      <c r="R103" s="1003">
        <v>98.623949999999994</v>
      </c>
    </row>
    <row r="104" spans="1:18">
      <c r="A104" s="362"/>
      <c r="B104" s="362"/>
      <c r="C104" s="1005" t="s">
        <v>375</v>
      </c>
      <c r="D104" s="1006">
        <v>2813.4197599999998</v>
      </c>
      <c r="E104" s="1007">
        <v>0</v>
      </c>
      <c r="F104" s="1007">
        <v>2813.4197599999998</v>
      </c>
      <c r="G104" s="1007">
        <v>0</v>
      </c>
      <c r="H104" s="1007">
        <v>0</v>
      </c>
      <c r="I104" s="1007">
        <v>0</v>
      </c>
      <c r="J104" s="1007">
        <v>13.01985</v>
      </c>
      <c r="K104" s="1007">
        <v>0</v>
      </c>
      <c r="L104" s="1007">
        <v>13.01985</v>
      </c>
      <c r="M104" s="1007">
        <v>1.56169</v>
      </c>
      <c r="N104" s="1007">
        <v>0</v>
      </c>
      <c r="O104" s="1007">
        <v>1.56169</v>
      </c>
      <c r="P104" s="1007">
        <v>14.58154</v>
      </c>
      <c r="Q104" s="1007">
        <v>0</v>
      </c>
      <c r="R104" s="1008">
        <v>14.58154</v>
      </c>
    </row>
    <row r="105" spans="1:18">
      <c r="A105" s="362"/>
      <c r="B105" s="357" t="s">
        <v>377</v>
      </c>
      <c r="C105" s="357" t="s">
        <v>378</v>
      </c>
      <c r="D105" s="1001">
        <v>16963.014739999999</v>
      </c>
      <c r="E105" s="1002">
        <v>0</v>
      </c>
      <c r="F105" s="1002">
        <v>16963.014739999999</v>
      </c>
      <c r="G105" s="1002">
        <v>0</v>
      </c>
      <c r="H105" s="1002">
        <v>0</v>
      </c>
      <c r="I105" s="1002">
        <v>0</v>
      </c>
      <c r="J105" s="1002">
        <v>842.33753999999999</v>
      </c>
      <c r="K105" s="1002">
        <v>99.611840000000001</v>
      </c>
      <c r="L105" s="1002">
        <v>941.94938000000002</v>
      </c>
      <c r="M105" s="1002">
        <v>1105.1321</v>
      </c>
      <c r="N105" s="1002">
        <v>0</v>
      </c>
      <c r="O105" s="1002">
        <v>1105.1321</v>
      </c>
      <c r="P105" s="1002">
        <v>1947.46964</v>
      </c>
      <c r="Q105" s="1002">
        <v>99.611840000000001</v>
      </c>
      <c r="R105" s="1003">
        <v>2047.0814800000001</v>
      </c>
    </row>
    <row r="106" spans="1:18">
      <c r="A106" s="362"/>
      <c r="B106" s="357" t="s">
        <v>379</v>
      </c>
      <c r="C106" s="357" t="s">
        <v>379</v>
      </c>
      <c r="D106" s="1001">
        <v>4208.7470300000004</v>
      </c>
      <c r="E106" s="1002">
        <v>0</v>
      </c>
      <c r="F106" s="1002">
        <v>4208.7470300000004</v>
      </c>
      <c r="G106" s="1002">
        <v>0</v>
      </c>
      <c r="H106" s="1002">
        <v>0</v>
      </c>
      <c r="I106" s="1002">
        <v>0</v>
      </c>
      <c r="J106" s="1002">
        <v>13.109729999999999</v>
      </c>
      <c r="K106" s="1002">
        <v>0</v>
      </c>
      <c r="L106" s="1002">
        <v>13.109729999999999</v>
      </c>
      <c r="M106" s="1002">
        <v>33.015949999999997</v>
      </c>
      <c r="N106" s="1002">
        <v>0</v>
      </c>
      <c r="O106" s="1002">
        <v>33.015949999999997</v>
      </c>
      <c r="P106" s="1002">
        <v>46.125679999999996</v>
      </c>
      <c r="Q106" s="1002">
        <v>0</v>
      </c>
      <c r="R106" s="1003">
        <v>46.125680000000003</v>
      </c>
    </row>
    <row r="107" spans="1:18">
      <c r="A107" s="357" t="s">
        <v>943</v>
      </c>
      <c r="B107" s="1004"/>
      <c r="C107" s="1004"/>
      <c r="D107" s="1001">
        <v>3092872.9272000007</v>
      </c>
      <c r="E107" s="1002">
        <v>137437.22524999999</v>
      </c>
      <c r="F107" s="1002">
        <v>3230310.1524499999</v>
      </c>
      <c r="G107" s="1002">
        <v>593482.30401999981</v>
      </c>
      <c r="H107" s="1002">
        <v>265003.16113000002</v>
      </c>
      <c r="I107" s="1002">
        <v>858485.46515000006</v>
      </c>
      <c r="J107" s="1002">
        <v>1459316.0210200003</v>
      </c>
      <c r="K107" s="1002">
        <v>899951.65614000009</v>
      </c>
      <c r="L107" s="1002">
        <v>2359267.67716</v>
      </c>
      <c r="M107" s="1002">
        <v>435860.49341000005</v>
      </c>
      <c r="N107" s="1002">
        <v>270139.74454000004</v>
      </c>
      <c r="O107" s="1002">
        <v>706000.23795000021</v>
      </c>
      <c r="P107" s="1002">
        <v>2488658.8184499987</v>
      </c>
      <c r="Q107" s="1002">
        <v>1435094.5618100003</v>
      </c>
      <c r="R107" s="1003">
        <v>3923753.3802599991</v>
      </c>
    </row>
    <row r="108" spans="1:18">
      <c r="A108" s="357" t="s">
        <v>10</v>
      </c>
      <c r="B108" s="357" t="s">
        <v>10</v>
      </c>
      <c r="C108" s="357" t="s">
        <v>10</v>
      </c>
      <c r="D108" s="1001">
        <v>81441.434999999998</v>
      </c>
      <c r="E108" s="1002">
        <v>237.07592000000002</v>
      </c>
      <c r="F108" s="1002">
        <v>81678.510920000001</v>
      </c>
      <c r="G108" s="1002">
        <v>22336.769840000001</v>
      </c>
      <c r="H108" s="1002">
        <v>2666.67821</v>
      </c>
      <c r="I108" s="1002">
        <v>25003.448049999999</v>
      </c>
      <c r="J108" s="1002">
        <v>77810.214640000006</v>
      </c>
      <c r="K108" s="1002">
        <v>4263.5936900000006</v>
      </c>
      <c r="L108" s="1002">
        <v>82073.80833</v>
      </c>
      <c r="M108" s="1002">
        <v>5152.4789799999999</v>
      </c>
      <c r="N108" s="1002">
        <v>182.65195</v>
      </c>
      <c r="O108" s="1002">
        <v>5335.1309299999994</v>
      </c>
      <c r="P108" s="1002">
        <v>105299.46346000001</v>
      </c>
      <c r="Q108" s="1002">
        <v>7112.9238500000001</v>
      </c>
      <c r="R108" s="1003">
        <v>112412.38731000001</v>
      </c>
    </row>
    <row r="109" spans="1:18">
      <c r="A109" s="362"/>
      <c r="B109" s="357" t="s">
        <v>380</v>
      </c>
      <c r="C109" s="357" t="s">
        <v>381</v>
      </c>
      <c r="D109" s="1001">
        <v>11665.824869999999</v>
      </c>
      <c r="E109" s="1002">
        <v>0</v>
      </c>
      <c r="F109" s="1002">
        <v>11665.824869999999</v>
      </c>
      <c r="G109" s="1002">
        <v>0</v>
      </c>
      <c r="H109" s="1002">
        <v>0</v>
      </c>
      <c r="I109" s="1002">
        <v>0</v>
      </c>
      <c r="J109" s="1002">
        <v>69.809880000000007</v>
      </c>
      <c r="K109" s="1002">
        <v>0</v>
      </c>
      <c r="L109" s="1002">
        <v>69.809880000000007</v>
      </c>
      <c r="M109" s="1002">
        <v>0</v>
      </c>
      <c r="N109" s="1002">
        <v>0</v>
      </c>
      <c r="O109" s="1002">
        <v>0</v>
      </c>
      <c r="P109" s="1002">
        <v>69.809880000000007</v>
      </c>
      <c r="Q109" s="1002">
        <v>0</v>
      </c>
      <c r="R109" s="1003">
        <v>69.809880000000007</v>
      </c>
    </row>
    <row r="110" spans="1:18">
      <c r="A110" s="362"/>
      <c r="B110" s="357" t="s">
        <v>382</v>
      </c>
      <c r="C110" s="357" t="s">
        <v>383</v>
      </c>
      <c r="D110" s="1001">
        <v>21538.917450000001</v>
      </c>
      <c r="E110" s="1002">
        <v>0</v>
      </c>
      <c r="F110" s="1002">
        <v>21538.917450000001</v>
      </c>
      <c r="G110" s="1002">
        <v>0</v>
      </c>
      <c r="H110" s="1002">
        <v>0</v>
      </c>
      <c r="I110" s="1002">
        <v>0</v>
      </c>
      <c r="J110" s="1002">
        <v>368.27360999999996</v>
      </c>
      <c r="K110" s="1002">
        <v>5.2300000000000003E-3</v>
      </c>
      <c r="L110" s="1002">
        <v>368.27884</v>
      </c>
      <c r="M110" s="1002">
        <v>791.27992000000006</v>
      </c>
      <c r="N110" s="1002">
        <v>0</v>
      </c>
      <c r="O110" s="1002">
        <v>791.27992000000006</v>
      </c>
      <c r="P110" s="1002">
        <v>1159.5535300000001</v>
      </c>
      <c r="Q110" s="1002">
        <v>5.2300000000000003E-3</v>
      </c>
      <c r="R110" s="1003">
        <v>1159.5587600000001</v>
      </c>
    </row>
    <row r="111" spans="1:18">
      <c r="A111" s="357" t="s">
        <v>944</v>
      </c>
      <c r="B111" s="1004"/>
      <c r="C111" s="1004"/>
      <c r="D111" s="1001">
        <v>114646.17732</v>
      </c>
      <c r="E111" s="1002">
        <v>237.07592000000002</v>
      </c>
      <c r="F111" s="1002">
        <v>114883.25324000001</v>
      </c>
      <c r="G111" s="1002">
        <v>22336.769840000001</v>
      </c>
      <c r="H111" s="1002">
        <v>2666.67821</v>
      </c>
      <c r="I111" s="1002">
        <v>25003.448049999999</v>
      </c>
      <c r="J111" s="1002">
        <v>78248.298129999996</v>
      </c>
      <c r="K111" s="1002">
        <v>4263.5989200000013</v>
      </c>
      <c r="L111" s="1002">
        <v>82511.89705</v>
      </c>
      <c r="M111" s="1002">
        <v>5943.7588999999998</v>
      </c>
      <c r="N111" s="1002">
        <v>182.65195</v>
      </c>
      <c r="O111" s="1002">
        <v>6126.4108499999993</v>
      </c>
      <c r="P111" s="1002">
        <v>106528.82687</v>
      </c>
      <c r="Q111" s="1002">
        <v>7112.9290800000008</v>
      </c>
      <c r="R111" s="1003">
        <v>113641.75595000001</v>
      </c>
    </row>
    <row r="112" spans="1:18">
      <c r="A112" s="357" t="s">
        <v>231</v>
      </c>
      <c r="B112" s="357" t="s">
        <v>231</v>
      </c>
      <c r="C112" s="357" t="s">
        <v>231</v>
      </c>
      <c r="D112" s="1001">
        <v>1123467.6016899999</v>
      </c>
      <c r="E112" s="1002">
        <v>12972.869869999999</v>
      </c>
      <c r="F112" s="1002">
        <v>1136440.47156</v>
      </c>
      <c r="G112" s="1002">
        <v>121632.1924</v>
      </c>
      <c r="H112" s="1002">
        <v>14847.713699999998</v>
      </c>
      <c r="I112" s="1002">
        <v>136479.90609999999</v>
      </c>
      <c r="J112" s="1002">
        <v>389008.43521999993</v>
      </c>
      <c r="K112" s="1002">
        <v>72142.409740000003</v>
      </c>
      <c r="L112" s="1002">
        <v>461150.84496000002</v>
      </c>
      <c r="M112" s="1002">
        <v>119768.39144000001</v>
      </c>
      <c r="N112" s="1002">
        <v>31098.560309999993</v>
      </c>
      <c r="O112" s="1002">
        <v>150866.95174999998</v>
      </c>
      <c r="P112" s="1002">
        <v>630409.01906000008</v>
      </c>
      <c r="Q112" s="1002">
        <v>118088.68375</v>
      </c>
      <c r="R112" s="1003">
        <v>748497.70280999993</v>
      </c>
    </row>
    <row r="113" spans="1:18">
      <c r="A113" s="362"/>
      <c r="B113" s="357" t="s">
        <v>232</v>
      </c>
      <c r="C113" s="357" t="s">
        <v>233</v>
      </c>
      <c r="D113" s="1001">
        <v>206421.49098000003</v>
      </c>
      <c r="E113" s="1002">
        <v>375.31029000000001</v>
      </c>
      <c r="F113" s="1002">
        <v>206796.80127</v>
      </c>
      <c r="G113" s="1002">
        <v>31797.987379999999</v>
      </c>
      <c r="H113" s="1002">
        <v>7068.3432599999996</v>
      </c>
      <c r="I113" s="1002">
        <v>38866.33064</v>
      </c>
      <c r="J113" s="1002">
        <v>99395.151770000011</v>
      </c>
      <c r="K113" s="1002">
        <v>16693.213820000001</v>
      </c>
      <c r="L113" s="1002">
        <v>116088.36559</v>
      </c>
      <c r="M113" s="1002">
        <v>16688.851720000002</v>
      </c>
      <c r="N113" s="1002">
        <v>7388.7779200000004</v>
      </c>
      <c r="O113" s="1002">
        <v>24077.629639999999</v>
      </c>
      <c r="P113" s="1002">
        <v>147881.99087000001</v>
      </c>
      <c r="Q113" s="1002">
        <v>31150.334999999999</v>
      </c>
      <c r="R113" s="1003">
        <v>179032.32587</v>
      </c>
    </row>
    <row r="114" spans="1:18">
      <c r="A114" s="362"/>
      <c r="B114" s="362"/>
      <c r="C114" s="1005" t="s">
        <v>384</v>
      </c>
      <c r="D114" s="1006">
        <v>21286.641100000001</v>
      </c>
      <c r="E114" s="1007">
        <v>0</v>
      </c>
      <c r="F114" s="1007">
        <v>21286.641100000001</v>
      </c>
      <c r="G114" s="1007">
        <v>10.708270000000001</v>
      </c>
      <c r="H114" s="1007">
        <v>0</v>
      </c>
      <c r="I114" s="1007">
        <v>10.708270000000001</v>
      </c>
      <c r="J114" s="1007">
        <v>1284.6943600000002</v>
      </c>
      <c r="K114" s="1007">
        <v>0.41996</v>
      </c>
      <c r="L114" s="1007">
        <v>1285.1143200000001</v>
      </c>
      <c r="M114" s="1007">
        <v>1012.54783</v>
      </c>
      <c r="N114" s="1007">
        <v>0</v>
      </c>
      <c r="O114" s="1007">
        <v>1012.54783</v>
      </c>
      <c r="P114" s="1007">
        <v>2307.95046</v>
      </c>
      <c r="Q114" s="1007">
        <v>0.41996</v>
      </c>
      <c r="R114" s="1008">
        <v>2308.3704199999997</v>
      </c>
    </row>
    <row r="115" spans="1:18">
      <c r="A115" s="362"/>
      <c r="B115" s="357" t="s">
        <v>385</v>
      </c>
      <c r="C115" s="357" t="s">
        <v>386</v>
      </c>
      <c r="D115" s="1001">
        <v>16473.323529999998</v>
      </c>
      <c r="E115" s="1002">
        <v>0</v>
      </c>
      <c r="F115" s="1002">
        <v>16473.323529999998</v>
      </c>
      <c r="G115" s="1002">
        <v>5.5000000000000003E-4</v>
      </c>
      <c r="H115" s="1002">
        <v>0</v>
      </c>
      <c r="I115" s="1002">
        <v>5.5000000000000003E-4</v>
      </c>
      <c r="J115" s="1002">
        <v>811.30682999999999</v>
      </c>
      <c r="K115" s="1002">
        <v>0.13535</v>
      </c>
      <c r="L115" s="1002">
        <v>811.44218000000001</v>
      </c>
      <c r="M115" s="1002">
        <v>1517.62201</v>
      </c>
      <c r="N115" s="1002">
        <v>7.7182599999999999</v>
      </c>
      <c r="O115" s="1002">
        <v>1525.3402699999999</v>
      </c>
      <c r="P115" s="1002">
        <v>2328.9293900000002</v>
      </c>
      <c r="Q115" s="1002">
        <v>7.8536100000000006</v>
      </c>
      <c r="R115" s="1003">
        <v>2336.7829999999999</v>
      </c>
    </row>
    <row r="116" spans="1:18">
      <c r="A116" s="362"/>
      <c r="B116" s="357" t="s">
        <v>387</v>
      </c>
      <c r="C116" s="357" t="s">
        <v>388</v>
      </c>
      <c r="D116" s="1001">
        <v>28470.53872</v>
      </c>
      <c r="E116" s="1002">
        <v>0</v>
      </c>
      <c r="F116" s="1002">
        <v>28470.53872</v>
      </c>
      <c r="G116" s="1002">
        <v>0</v>
      </c>
      <c r="H116" s="1002">
        <v>0</v>
      </c>
      <c r="I116" s="1002">
        <v>0</v>
      </c>
      <c r="J116" s="1002">
        <v>921.99365999999998</v>
      </c>
      <c r="K116" s="1002">
        <v>0.50419999999999998</v>
      </c>
      <c r="L116" s="1002">
        <v>922.49785999999995</v>
      </c>
      <c r="M116" s="1002">
        <v>188.84453999999999</v>
      </c>
      <c r="N116" s="1002">
        <v>0</v>
      </c>
      <c r="O116" s="1002">
        <v>188.84453999999999</v>
      </c>
      <c r="P116" s="1002">
        <v>1110.8381999999999</v>
      </c>
      <c r="Q116" s="1002">
        <v>0.50419999999999998</v>
      </c>
      <c r="R116" s="1003">
        <v>1111.3424</v>
      </c>
    </row>
    <row r="117" spans="1:18">
      <c r="A117" s="357" t="s">
        <v>945</v>
      </c>
      <c r="B117" s="1004"/>
      <c r="C117" s="1004"/>
      <c r="D117" s="1001">
        <v>1396119.5960199998</v>
      </c>
      <c r="E117" s="1002">
        <v>13348.18016</v>
      </c>
      <c r="F117" s="1002">
        <v>1409467.7761799998</v>
      </c>
      <c r="G117" s="1002">
        <v>153440.88860000003</v>
      </c>
      <c r="H117" s="1002">
        <v>21916.056960000002</v>
      </c>
      <c r="I117" s="1002">
        <v>175356.94556000002</v>
      </c>
      <c r="J117" s="1002">
        <v>491421.58183999994</v>
      </c>
      <c r="K117" s="1002">
        <v>88836.683069999999</v>
      </c>
      <c r="L117" s="1002">
        <v>580258.26491000014</v>
      </c>
      <c r="M117" s="1002">
        <v>139176.25754000002</v>
      </c>
      <c r="N117" s="1002">
        <v>38495.056489999995</v>
      </c>
      <c r="O117" s="1002">
        <v>177671.31403000001</v>
      </c>
      <c r="P117" s="1002">
        <v>784038.72798000008</v>
      </c>
      <c r="Q117" s="1002">
        <v>149247.79652</v>
      </c>
      <c r="R117" s="1003">
        <v>933286.52449999982</v>
      </c>
    </row>
    <row r="118" spans="1:18">
      <c r="A118" s="357" t="s">
        <v>12</v>
      </c>
      <c r="B118" s="357" t="s">
        <v>234</v>
      </c>
      <c r="C118" s="357" t="s">
        <v>235</v>
      </c>
      <c r="D118" s="1001">
        <v>812485.91009999998</v>
      </c>
      <c r="E118" s="1002">
        <v>612355.49263999995</v>
      </c>
      <c r="F118" s="1002">
        <v>1424841.4027399998</v>
      </c>
      <c r="G118" s="1002">
        <v>203909.76476999998</v>
      </c>
      <c r="H118" s="1002">
        <v>132404.30791999999</v>
      </c>
      <c r="I118" s="1002">
        <v>336314.07269</v>
      </c>
      <c r="J118" s="1002">
        <v>264265.81436999998</v>
      </c>
      <c r="K118" s="1002">
        <v>68734.829949999985</v>
      </c>
      <c r="L118" s="1002">
        <v>333000.64432000002</v>
      </c>
      <c r="M118" s="1002">
        <v>97943.25314999999</v>
      </c>
      <c r="N118" s="1002">
        <v>31368.281150000003</v>
      </c>
      <c r="O118" s="1002">
        <v>129311.53430000001</v>
      </c>
      <c r="P118" s="1002">
        <v>566118.83228999993</v>
      </c>
      <c r="Q118" s="1002">
        <v>232507.41901999997</v>
      </c>
      <c r="R118" s="1003">
        <v>798626.25131000008</v>
      </c>
    </row>
    <row r="119" spans="1:18">
      <c r="A119" s="362"/>
      <c r="B119" s="357" t="s">
        <v>12</v>
      </c>
      <c r="C119" s="357" t="s">
        <v>12</v>
      </c>
      <c r="D119" s="1001">
        <v>1426571.5389700001</v>
      </c>
      <c r="E119" s="1002">
        <v>496698.64867000002</v>
      </c>
      <c r="F119" s="1002">
        <v>1923270.1876400001</v>
      </c>
      <c r="G119" s="1002">
        <v>262920.73333999998</v>
      </c>
      <c r="H119" s="1002">
        <v>211968.23945000002</v>
      </c>
      <c r="I119" s="1002">
        <v>474888.97278999997</v>
      </c>
      <c r="J119" s="1002">
        <v>640428.51696000004</v>
      </c>
      <c r="K119" s="1002">
        <v>192284.40911000001</v>
      </c>
      <c r="L119" s="1002">
        <v>832712.92606999993</v>
      </c>
      <c r="M119" s="1002">
        <v>277948.10709999996</v>
      </c>
      <c r="N119" s="1002">
        <v>96398.58382</v>
      </c>
      <c r="O119" s="1002">
        <v>374346.69092000002</v>
      </c>
      <c r="P119" s="1002">
        <v>1181297.3574000001</v>
      </c>
      <c r="Q119" s="1002">
        <v>500651.23238000006</v>
      </c>
      <c r="R119" s="1003">
        <v>1681948.58978</v>
      </c>
    </row>
    <row r="120" spans="1:18">
      <c r="A120" s="362"/>
      <c r="B120" s="362"/>
      <c r="C120" s="1005" t="s">
        <v>389</v>
      </c>
      <c r="D120" s="1006">
        <v>36513.4764</v>
      </c>
      <c r="E120" s="1007">
        <v>0</v>
      </c>
      <c r="F120" s="1007">
        <v>36513.4764</v>
      </c>
      <c r="G120" s="1007">
        <v>4.62E-3</v>
      </c>
      <c r="H120" s="1007">
        <v>0</v>
      </c>
      <c r="I120" s="1007">
        <v>4.62E-3</v>
      </c>
      <c r="J120" s="1007">
        <v>2301.8004100000003</v>
      </c>
      <c r="K120" s="1007">
        <v>0.27626999999999996</v>
      </c>
      <c r="L120" s="1007">
        <v>2302.0766800000001</v>
      </c>
      <c r="M120" s="1007">
        <v>1533.9516699999999</v>
      </c>
      <c r="N120" s="1007">
        <v>0</v>
      </c>
      <c r="O120" s="1007">
        <v>1533.9516699999999</v>
      </c>
      <c r="P120" s="1007">
        <v>3835.7567000000004</v>
      </c>
      <c r="Q120" s="1007">
        <v>0.27626999999999996</v>
      </c>
      <c r="R120" s="1008">
        <v>3836.0329700000002</v>
      </c>
    </row>
    <row r="121" spans="1:18">
      <c r="A121" s="362"/>
      <c r="B121" s="357" t="s">
        <v>236</v>
      </c>
      <c r="C121" s="357" t="s">
        <v>236</v>
      </c>
      <c r="D121" s="1001">
        <v>143019.80108999999</v>
      </c>
      <c r="E121" s="1002">
        <v>7001.2510199999997</v>
      </c>
      <c r="F121" s="1002">
        <v>150021.05211000002</v>
      </c>
      <c r="G121" s="1002">
        <v>58455.197270000004</v>
      </c>
      <c r="H121" s="1002">
        <v>77943.312040000004</v>
      </c>
      <c r="I121" s="1002">
        <v>136398.50930999999</v>
      </c>
      <c r="J121" s="1002">
        <v>100170.38795000002</v>
      </c>
      <c r="K121" s="1002">
        <v>50829.681190000003</v>
      </c>
      <c r="L121" s="1002">
        <v>151000.06914000001</v>
      </c>
      <c r="M121" s="1002">
        <v>15772.74029</v>
      </c>
      <c r="N121" s="1002">
        <v>4416.0602900000004</v>
      </c>
      <c r="O121" s="1002">
        <v>20188.800579999999</v>
      </c>
      <c r="P121" s="1002">
        <v>174398.32551</v>
      </c>
      <c r="Q121" s="1002">
        <v>133189.05351999999</v>
      </c>
      <c r="R121" s="1003">
        <v>307587.37903000001</v>
      </c>
    </row>
    <row r="122" spans="1:18">
      <c r="A122" s="362"/>
      <c r="B122" s="362"/>
      <c r="C122" s="1005" t="s">
        <v>237</v>
      </c>
      <c r="D122" s="1006">
        <v>44141.650130000002</v>
      </c>
      <c r="E122" s="1007">
        <v>798.81919999999991</v>
      </c>
      <c r="F122" s="1007">
        <v>44940.46933</v>
      </c>
      <c r="G122" s="1007">
        <v>29288.30445</v>
      </c>
      <c r="H122" s="1007">
        <v>41483.191169999998</v>
      </c>
      <c r="I122" s="1007">
        <v>70771.495620000002</v>
      </c>
      <c r="J122" s="1007">
        <v>159154.67881000001</v>
      </c>
      <c r="K122" s="1007">
        <v>118405.50646</v>
      </c>
      <c r="L122" s="1007">
        <v>277560.18526999996</v>
      </c>
      <c r="M122" s="1007">
        <v>44918.016009999999</v>
      </c>
      <c r="N122" s="1007">
        <v>71801.15340000001</v>
      </c>
      <c r="O122" s="1007">
        <v>116719.16941</v>
      </c>
      <c r="P122" s="1007">
        <v>233360.99926999997</v>
      </c>
      <c r="Q122" s="1007">
        <v>231689.85102999999</v>
      </c>
      <c r="R122" s="1008">
        <v>465050.85029999993</v>
      </c>
    </row>
    <row r="123" spans="1:18">
      <c r="A123" s="362"/>
      <c r="B123" s="357" t="s">
        <v>238</v>
      </c>
      <c r="C123" s="357" t="s">
        <v>238</v>
      </c>
      <c r="D123" s="1001">
        <v>360248.93254000001</v>
      </c>
      <c r="E123" s="1002">
        <v>10645.16106</v>
      </c>
      <c r="F123" s="1002">
        <v>370894.09360000002</v>
      </c>
      <c r="G123" s="1002">
        <v>65159.809230000006</v>
      </c>
      <c r="H123" s="1002">
        <v>11687.96963</v>
      </c>
      <c r="I123" s="1002">
        <v>76847.778860000006</v>
      </c>
      <c r="J123" s="1002">
        <v>217694.62873000003</v>
      </c>
      <c r="K123" s="1002">
        <v>41453.57389</v>
      </c>
      <c r="L123" s="1002">
        <v>259148.20261999997</v>
      </c>
      <c r="M123" s="1002">
        <v>94265.348640000011</v>
      </c>
      <c r="N123" s="1002">
        <v>23672.533339999998</v>
      </c>
      <c r="O123" s="1002">
        <v>117937.88197999999</v>
      </c>
      <c r="P123" s="1002">
        <v>377119.78660000005</v>
      </c>
      <c r="Q123" s="1002">
        <v>76814.076860000001</v>
      </c>
      <c r="R123" s="1003">
        <v>453933.86345999996</v>
      </c>
    </row>
    <row r="124" spans="1:18">
      <c r="A124" s="357" t="s">
        <v>946</v>
      </c>
      <c r="B124" s="1004"/>
      <c r="C124" s="1004"/>
      <c r="D124" s="1001">
        <v>2822981.3092300007</v>
      </c>
      <c r="E124" s="1002">
        <v>1127499.3725899998</v>
      </c>
      <c r="F124" s="1002">
        <v>3950480.6818200001</v>
      </c>
      <c r="G124" s="1002">
        <v>619733.81368000002</v>
      </c>
      <c r="H124" s="1002">
        <v>475487.02021000005</v>
      </c>
      <c r="I124" s="1002">
        <v>1095220.8338900001</v>
      </c>
      <c r="J124" s="1002">
        <v>1384015.8272299999</v>
      </c>
      <c r="K124" s="1002">
        <v>471708.27687</v>
      </c>
      <c r="L124" s="1002">
        <v>1855724.1040999999</v>
      </c>
      <c r="M124" s="1002">
        <v>532381.41686</v>
      </c>
      <c r="N124" s="1002">
        <v>227656.61200000002</v>
      </c>
      <c r="O124" s="1002">
        <v>760038.02885999996</v>
      </c>
      <c r="P124" s="1002">
        <v>2536131.0577699998</v>
      </c>
      <c r="Q124" s="1002">
        <v>1174851.9090799999</v>
      </c>
      <c r="R124" s="1003">
        <v>3710982.9668500004</v>
      </c>
    </row>
    <row r="125" spans="1:18">
      <c r="A125" s="357" t="s">
        <v>239</v>
      </c>
      <c r="B125" s="357" t="s">
        <v>240</v>
      </c>
      <c r="C125" s="357" t="s">
        <v>240</v>
      </c>
      <c r="D125" s="1001">
        <v>429953.70718999993</v>
      </c>
      <c r="E125" s="1002">
        <v>2803.8417000000004</v>
      </c>
      <c r="F125" s="1002">
        <v>432757.54888999998</v>
      </c>
      <c r="G125" s="1002">
        <v>250165.32908000002</v>
      </c>
      <c r="H125" s="1002">
        <v>3660.6423800000002</v>
      </c>
      <c r="I125" s="1002">
        <v>253825.97146</v>
      </c>
      <c r="J125" s="1002">
        <v>116773.76321</v>
      </c>
      <c r="K125" s="1002">
        <v>25845.55775</v>
      </c>
      <c r="L125" s="1002">
        <v>142619.32095999998</v>
      </c>
      <c r="M125" s="1002">
        <v>29286.569960000001</v>
      </c>
      <c r="N125" s="1002">
        <v>15011.584399999998</v>
      </c>
      <c r="O125" s="1002">
        <v>44298.154359999993</v>
      </c>
      <c r="P125" s="1002">
        <v>396225.66224999999</v>
      </c>
      <c r="Q125" s="1002">
        <v>44517.784530000004</v>
      </c>
      <c r="R125" s="1003">
        <v>440743.44678</v>
      </c>
    </row>
    <row r="126" spans="1:18">
      <c r="A126" s="362"/>
      <c r="B126" s="362"/>
      <c r="C126" s="1005" t="s">
        <v>241</v>
      </c>
      <c r="D126" s="1006">
        <v>162170.07687000002</v>
      </c>
      <c r="E126" s="1007">
        <v>4926.1298899999992</v>
      </c>
      <c r="F126" s="1007">
        <v>167096.20676</v>
      </c>
      <c r="G126" s="1007">
        <v>19879.181809999998</v>
      </c>
      <c r="H126" s="1007">
        <v>10396.1965</v>
      </c>
      <c r="I126" s="1007">
        <v>30275.37831</v>
      </c>
      <c r="J126" s="1007">
        <v>68251.860560000001</v>
      </c>
      <c r="K126" s="1007">
        <v>3519.4301499999997</v>
      </c>
      <c r="L126" s="1007">
        <v>71771.290710000001</v>
      </c>
      <c r="M126" s="1007">
        <v>9083.4679699999997</v>
      </c>
      <c r="N126" s="1007">
        <v>1551.3577599999999</v>
      </c>
      <c r="O126" s="1007">
        <v>10634.82573</v>
      </c>
      <c r="P126" s="1007">
        <v>97214.510340000008</v>
      </c>
      <c r="Q126" s="1007">
        <v>15466.984410000001</v>
      </c>
      <c r="R126" s="1008">
        <v>112681.49475</v>
      </c>
    </row>
    <row r="127" spans="1:18">
      <c r="A127" s="362"/>
      <c r="B127" s="357" t="s">
        <v>390</v>
      </c>
      <c r="C127" s="357" t="s">
        <v>390</v>
      </c>
      <c r="D127" s="1001">
        <v>70919.342189999996</v>
      </c>
      <c r="E127" s="1002">
        <v>0</v>
      </c>
      <c r="F127" s="1002">
        <v>70919.342189999996</v>
      </c>
      <c r="G127" s="1002">
        <v>106.08614999999999</v>
      </c>
      <c r="H127" s="1002">
        <v>0</v>
      </c>
      <c r="I127" s="1002">
        <v>106.08614999999999</v>
      </c>
      <c r="J127" s="1002">
        <v>1630.4198600000002</v>
      </c>
      <c r="K127" s="1002">
        <v>20.414860000000001</v>
      </c>
      <c r="L127" s="1002">
        <v>1650.8347200000001</v>
      </c>
      <c r="M127" s="1002">
        <v>2957.1780099999996</v>
      </c>
      <c r="N127" s="1002">
        <v>1.8793199999999999</v>
      </c>
      <c r="O127" s="1002">
        <v>2959.0573300000001</v>
      </c>
      <c r="P127" s="1002">
        <v>4693.6840199999997</v>
      </c>
      <c r="Q127" s="1002">
        <v>22.294180000000001</v>
      </c>
      <c r="R127" s="1003">
        <v>4715.9782000000005</v>
      </c>
    </row>
    <row r="128" spans="1:18">
      <c r="A128" s="362"/>
      <c r="B128" s="357" t="s">
        <v>242</v>
      </c>
      <c r="C128" s="357" t="s">
        <v>391</v>
      </c>
      <c r="D128" s="1001">
        <v>127959.56878</v>
      </c>
      <c r="E128" s="1002">
        <v>405.17162999999999</v>
      </c>
      <c r="F128" s="1002">
        <v>128364.74041</v>
      </c>
      <c r="G128" s="1002">
        <v>11976.661820000001</v>
      </c>
      <c r="H128" s="1002">
        <v>2808.9212299999999</v>
      </c>
      <c r="I128" s="1002">
        <v>14785.583050000001</v>
      </c>
      <c r="J128" s="1002">
        <v>33623.13089</v>
      </c>
      <c r="K128" s="1002">
        <v>3017.8442999999997</v>
      </c>
      <c r="L128" s="1002">
        <v>36640.975190000005</v>
      </c>
      <c r="M128" s="1002">
        <v>10686.892159999999</v>
      </c>
      <c r="N128" s="1002">
        <v>2506.8683900000001</v>
      </c>
      <c r="O128" s="1002">
        <v>13193.760550000001</v>
      </c>
      <c r="P128" s="1002">
        <v>56286.684869999997</v>
      </c>
      <c r="Q128" s="1002">
        <v>8333.6339200000002</v>
      </c>
      <c r="R128" s="1003">
        <v>64620.318789999998</v>
      </c>
    </row>
    <row r="129" spans="1:18">
      <c r="A129" s="362"/>
      <c r="B129" s="362"/>
      <c r="C129" s="1005" t="s">
        <v>243</v>
      </c>
      <c r="D129" s="1006">
        <v>516484.94303000002</v>
      </c>
      <c r="E129" s="1007">
        <v>6499.5285000000003</v>
      </c>
      <c r="F129" s="1007">
        <v>522984.47152999998</v>
      </c>
      <c r="G129" s="1007">
        <v>67000.077260000005</v>
      </c>
      <c r="H129" s="1007">
        <v>11836.84339</v>
      </c>
      <c r="I129" s="1007">
        <v>78836.92065</v>
      </c>
      <c r="J129" s="1007">
        <v>213806.39766000002</v>
      </c>
      <c r="K129" s="1007">
        <v>61602.833660000004</v>
      </c>
      <c r="L129" s="1007">
        <v>275409.23132000002</v>
      </c>
      <c r="M129" s="1007">
        <v>62942.103239999997</v>
      </c>
      <c r="N129" s="1007">
        <v>24582.850809999996</v>
      </c>
      <c r="O129" s="1007">
        <v>87524.954050000015</v>
      </c>
      <c r="P129" s="1007">
        <v>343748.57815999992</v>
      </c>
      <c r="Q129" s="1007">
        <v>98022.527860000017</v>
      </c>
      <c r="R129" s="1008">
        <v>441771.10602000001</v>
      </c>
    </row>
    <row r="130" spans="1:18">
      <c r="A130" s="362"/>
      <c r="B130" s="362"/>
      <c r="C130" s="1005" t="s">
        <v>242</v>
      </c>
      <c r="D130" s="1006">
        <v>2171719.3696599999</v>
      </c>
      <c r="E130" s="1007">
        <v>92089.696890000036</v>
      </c>
      <c r="F130" s="1007">
        <v>2263809.0665499996</v>
      </c>
      <c r="G130" s="1007">
        <v>354223.11279999994</v>
      </c>
      <c r="H130" s="1007">
        <v>90772.733339999992</v>
      </c>
      <c r="I130" s="1007">
        <v>444995.84613999998</v>
      </c>
      <c r="J130" s="1007">
        <v>739141.08473</v>
      </c>
      <c r="K130" s="1007">
        <v>207479.53672</v>
      </c>
      <c r="L130" s="1007">
        <v>946620.62145000009</v>
      </c>
      <c r="M130" s="1007">
        <v>272805.37845000008</v>
      </c>
      <c r="N130" s="1007">
        <v>107296.68893</v>
      </c>
      <c r="O130" s="1007">
        <v>380102.06738000002</v>
      </c>
      <c r="P130" s="1007">
        <v>1366169.57598</v>
      </c>
      <c r="Q130" s="1007">
        <v>405548.95898999996</v>
      </c>
      <c r="R130" s="1008">
        <v>1771718.5349699999</v>
      </c>
    </row>
    <row r="131" spans="1:18">
      <c r="A131" s="362"/>
      <c r="B131" s="357" t="s">
        <v>244</v>
      </c>
      <c r="C131" s="357" t="s">
        <v>244</v>
      </c>
      <c r="D131" s="1001">
        <v>59889.304600000003</v>
      </c>
      <c r="E131" s="1002">
        <v>28489.461350000001</v>
      </c>
      <c r="F131" s="1002">
        <v>88378.765950000001</v>
      </c>
      <c r="G131" s="1002">
        <v>6462.3495199999998</v>
      </c>
      <c r="H131" s="1002">
        <v>7910.7579100000003</v>
      </c>
      <c r="I131" s="1002">
        <v>14373.10743</v>
      </c>
      <c r="J131" s="1002">
        <v>36983.556020000004</v>
      </c>
      <c r="K131" s="1002">
        <v>6459.6204200000002</v>
      </c>
      <c r="L131" s="1002">
        <v>43443.176439999996</v>
      </c>
      <c r="M131" s="1002">
        <v>8592.7699699999994</v>
      </c>
      <c r="N131" s="1002">
        <v>472.01456999999999</v>
      </c>
      <c r="O131" s="1002">
        <v>9064.7845399999987</v>
      </c>
      <c r="P131" s="1002">
        <v>52038.675510000001</v>
      </c>
      <c r="Q131" s="1002">
        <v>14842.392900000001</v>
      </c>
      <c r="R131" s="1003">
        <v>66881.068409999993</v>
      </c>
    </row>
    <row r="132" spans="1:18">
      <c r="A132" s="362"/>
      <c r="B132" s="357" t="s">
        <v>245</v>
      </c>
      <c r="C132" s="357" t="s">
        <v>246</v>
      </c>
      <c r="D132" s="1001">
        <v>48011.540329999996</v>
      </c>
      <c r="E132" s="1002">
        <v>5.0510200000000003</v>
      </c>
      <c r="F132" s="1002">
        <v>48016.591349999995</v>
      </c>
      <c r="G132" s="1002">
        <v>7251.4997199999998</v>
      </c>
      <c r="H132" s="1002">
        <v>1556.6308200000001</v>
      </c>
      <c r="I132" s="1002">
        <v>8808.1305399999983</v>
      </c>
      <c r="J132" s="1002">
        <v>22274.388729999995</v>
      </c>
      <c r="K132" s="1002">
        <v>1114.4623000000001</v>
      </c>
      <c r="L132" s="1002">
        <v>23388.851030000002</v>
      </c>
      <c r="M132" s="1002">
        <v>1713.5152200000002</v>
      </c>
      <c r="N132" s="1002">
        <v>1.805E-2</v>
      </c>
      <c r="O132" s="1002">
        <v>1713.5332700000001</v>
      </c>
      <c r="P132" s="1002">
        <v>31239.40367</v>
      </c>
      <c r="Q132" s="1002">
        <v>2671.1111700000001</v>
      </c>
      <c r="R132" s="1003">
        <v>33910.514839999996</v>
      </c>
    </row>
    <row r="133" spans="1:18">
      <c r="A133" s="362"/>
      <c r="B133" s="362"/>
      <c r="C133" s="1005" t="s">
        <v>245</v>
      </c>
      <c r="D133" s="1006">
        <v>192413.23354000002</v>
      </c>
      <c r="E133" s="1007">
        <v>7546.8031600000004</v>
      </c>
      <c r="F133" s="1007">
        <v>199960.0367</v>
      </c>
      <c r="G133" s="1007">
        <v>23589.328260000002</v>
      </c>
      <c r="H133" s="1007">
        <v>1522.78197</v>
      </c>
      <c r="I133" s="1007">
        <v>25112.110229999998</v>
      </c>
      <c r="J133" s="1007">
        <v>71639.067079999993</v>
      </c>
      <c r="K133" s="1007">
        <v>6159.8051999999989</v>
      </c>
      <c r="L133" s="1007">
        <v>77798.872279999996</v>
      </c>
      <c r="M133" s="1007">
        <v>11403.07252</v>
      </c>
      <c r="N133" s="1007">
        <v>948.02670000000001</v>
      </c>
      <c r="O133" s="1007">
        <v>12351.09922</v>
      </c>
      <c r="P133" s="1007">
        <v>106631.46786</v>
      </c>
      <c r="Q133" s="1007">
        <v>8630.6138699999992</v>
      </c>
      <c r="R133" s="1008">
        <v>115262.08172999999</v>
      </c>
    </row>
    <row r="134" spans="1:18">
      <c r="A134" s="362"/>
      <c r="B134" s="357" t="s">
        <v>247</v>
      </c>
      <c r="C134" s="357" t="s">
        <v>247</v>
      </c>
      <c r="D134" s="1001">
        <v>180890.95954000001</v>
      </c>
      <c r="E134" s="1002">
        <v>691.28991000000008</v>
      </c>
      <c r="F134" s="1002">
        <v>181582.24944999997</v>
      </c>
      <c r="G134" s="1002">
        <v>13315.23264</v>
      </c>
      <c r="H134" s="1002">
        <v>1856.7856299999999</v>
      </c>
      <c r="I134" s="1002">
        <v>15172.018269999999</v>
      </c>
      <c r="J134" s="1002">
        <v>83878.531329999998</v>
      </c>
      <c r="K134" s="1002">
        <v>22959.746490000001</v>
      </c>
      <c r="L134" s="1002">
        <v>106838.27782</v>
      </c>
      <c r="M134" s="1002">
        <v>42570.248329999995</v>
      </c>
      <c r="N134" s="1002">
        <v>5634.5020800000002</v>
      </c>
      <c r="O134" s="1002">
        <v>48204.750410000001</v>
      </c>
      <c r="P134" s="1002">
        <v>139764.0123</v>
      </c>
      <c r="Q134" s="1002">
        <v>30451.034200000002</v>
      </c>
      <c r="R134" s="1003">
        <v>170215.0465</v>
      </c>
    </row>
    <row r="135" spans="1:18">
      <c r="A135" s="362"/>
      <c r="B135" s="357" t="s">
        <v>248</v>
      </c>
      <c r="C135" s="357" t="s">
        <v>249</v>
      </c>
      <c r="D135" s="1001">
        <v>105775.96001000001</v>
      </c>
      <c r="E135" s="1002">
        <v>9738.77556</v>
      </c>
      <c r="F135" s="1002">
        <v>115514.73556999999</v>
      </c>
      <c r="G135" s="1002">
        <v>24296.741850000002</v>
      </c>
      <c r="H135" s="1002">
        <v>6139.9419600000001</v>
      </c>
      <c r="I135" s="1002">
        <v>30436.683810000002</v>
      </c>
      <c r="J135" s="1002">
        <v>60898.908959999993</v>
      </c>
      <c r="K135" s="1002">
        <v>13129.6736</v>
      </c>
      <c r="L135" s="1002">
        <v>74028.582559999995</v>
      </c>
      <c r="M135" s="1002">
        <v>21477.866859999998</v>
      </c>
      <c r="N135" s="1002">
        <v>8101.2877500000004</v>
      </c>
      <c r="O135" s="1002">
        <v>29579.154610000001</v>
      </c>
      <c r="P135" s="1002">
        <v>106673.51766999999</v>
      </c>
      <c r="Q135" s="1002">
        <v>27370.903310000002</v>
      </c>
      <c r="R135" s="1003">
        <v>134044.42098</v>
      </c>
    </row>
    <row r="136" spans="1:18">
      <c r="A136" s="362"/>
      <c r="B136" s="357" t="s">
        <v>392</v>
      </c>
      <c r="C136" s="357" t="s">
        <v>392</v>
      </c>
      <c r="D136" s="1001">
        <v>31962.622640000001</v>
      </c>
      <c r="E136" s="1002">
        <v>0</v>
      </c>
      <c r="F136" s="1002">
        <v>31962.622640000001</v>
      </c>
      <c r="G136" s="1002">
        <v>0</v>
      </c>
      <c r="H136" s="1002">
        <v>0</v>
      </c>
      <c r="I136" s="1002">
        <v>0</v>
      </c>
      <c r="J136" s="1002">
        <v>1257.19533</v>
      </c>
      <c r="K136" s="1002">
        <v>48.24597</v>
      </c>
      <c r="L136" s="1002">
        <v>1305.4413</v>
      </c>
      <c r="M136" s="1002">
        <v>3701.8733700000003</v>
      </c>
      <c r="N136" s="1002">
        <v>83.98266000000001</v>
      </c>
      <c r="O136" s="1002">
        <v>3785.8560299999999</v>
      </c>
      <c r="P136" s="1002">
        <v>4959.0686999999998</v>
      </c>
      <c r="Q136" s="1002">
        <v>132.22863000000001</v>
      </c>
      <c r="R136" s="1003">
        <v>5091.2973300000003</v>
      </c>
    </row>
    <row r="137" spans="1:18">
      <c r="A137" s="357" t="s">
        <v>947</v>
      </c>
      <c r="B137" s="1004"/>
      <c r="C137" s="1004"/>
      <c r="D137" s="1001">
        <v>4098150.6283799997</v>
      </c>
      <c r="E137" s="1002">
        <v>153195.74961000006</v>
      </c>
      <c r="F137" s="1002">
        <v>4251346.377989999</v>
      </c>
      <c r="G137" s="1002">
        <v>778265.6009099998</v>
      </c>
      <c r="H137" s="1002">
        <v>138462.23512999996</v>
      </c>
      <c r="I137" s="1002">
        <v>916727.83603999997</v>
      </c>
      <c r="J137" s="1002">
        <v>1450158.30436</v>
      </c>
      <c r="K137" s="1002">
        <v>351357.17142000009</v>
      </c>
      <c r="L137" s="1002">
        <v>1801515.4757799997</v>
      </c>
      <c r="M137" s="1002">
        <v>477220.93605999998</v>
      </c>
      <c r="N137" s="1002">
        <v>166191.06142000001</v>
      </c>
      <c r="O137" s="1002">
        <v>643411.9974799999</v>
      </c>
      <c r="P137" s="1002">
        <v>2705644.8413300002</v>
      </c>
      <c r="Q137" s="1002">
        <v>656010.46796999988</v>
      </c>
      <c r="R137" s="1003">
        <v>3361655.3093000003</v>
      </c>
    </row>
    <row r="138" spans="1:18">
      <c r="A138" s="357" t="s">
        <v>14</v>
      </c>
      <c r="B138" s="357" t="s">
        <v>393</v>
      </c>
      <c r="C138" s="357" t="s">
        <v>394</v>
      </c>
      <c r="D138" s="1001">
        <v>40393.862759999996</v>
      </c>
      <c r="E138" s="1002">
        <v>0</v>
      </c>
      <c r="F138" s="1002">
        <v>40393.862759999996</v>
      </c>
      <c r="G138" s="1002">
        <v>0</v>
      </c>
      <c r="H138" s="1002">
        <v>0</v>
      </c>
      <c r="I138" s="1002">
        <v>0</v>
      </c>
      <c r="J138" s="1002">
        <v>950.68227999999999</v>
      </c>
      <c r="K138" s="1002">
        <v>10.785450000000001</v>
      </c>
      <c r="L138" s="1002">
        <v>961.46772999999996</v>
      </c>
      <c r="M138" s="1002">
        <v>1778.8235300000001</v>
      </c>
      <c r="N138" s="1002">
        <v>0</v>
      </c>
      <c r="O138" s="1002">
        <v>1778.8235300000001</v>
      </c>
      <c r="P138" s="1002">
        <v>2729.5058100000001</v>
      </c>
      <c r="Q138" s="1002">
        <v>10.785450000000001</v>
      </c>
      <c r="R138" s="1003">
        <v>2740.29126</v>
      </c>
    </row>
    <row r="139" spans="1:18">
      <c r="A139" s="362"/>
      <c r="B139" s="357" t="s">
        <v>250</v>
      </c>
      <c r="C139" s="357" t="s">
        <v>250</v>
      </c>
      <c r="D139" s="1001">
        <v>245870.12103000004</v>
      </c>
      <c r="E139" s="1002">
        <v>1660.1747499999999</v>
      </c>
      <c r="F139" s="1002">
        <v>247530.29578000001</v>
      </c>
      <c r="G139" s="1002">
        <v>30370.065449999998</v>
      </c>
      <c r="H139" s="1002">
        <v>2437.1851900000001</v>
      </c>
      <c r="I139" s="1002">
        <v>32807.250639999998</v>
      </c>
      <c r="J139" s="1002">
        <v>156965.44346000001</v>
      </c>
      <c r="K139" s="1002">
        <v>21298.283030000002</v>
      </c>
      <c r="L139" s="1002">
        <v>178263.72649</v>
      </c>
      <c r="M139" s="1002">
        <v>30121.0622</v>
      </c>
      <c r="N139" s="1002">
        <v>3412.7420899999997</v>
      </c>
      <c r="O139" s="1002">
        <v>33533.80429</v>
      </c>
      <c r="P139" s="1002">
        <v>217456.57111000002</v>
      </c>
      <c r="Q139" s="1002">
        <v>27148.210309999999</v>
      </c>
      <c r="R139" s="1003">
        <v>244604.78142000001</v>
      </c>
    </row>
    <row r="140" spans="1:18">
      <c r="A140" s="362"/>
      <c r="B140" s="357" t="s">
        <v>395</v>
      </c>
      <c r="C140" s="357" t="s">
        <v>395</v>
      </c>
      <c r="D140" s="1001">
        <v>67611.025890000004</v>
      </c>
      <c r="E140" s="1002">
        <v>0</v>
      </c>
      <c r="F140" s="1002">
        <v>67611.025890000004</v>
      </c>
      <c r="G140" s="1002">
        <v>0</v>
      </c>
      <c r="H140" s="1002">
        <v>0</v>
      </c>
      <c r="I140" s="1002">
        <v>0</v>
      </c>
      <c r="J140" s="1002">
        <v>1971.8996299999999</v>
      </c>
      <c r="K140" s="1002">
        <v>8.1532099999999996</v>
      </c>
      <c r="L140" s="1002">
        <v>1980.0528400000001</v>
      </c>
      <c r="M140" s="1002">
        <v>2150.3864900000003</v>
      </c>
      <c r="N140" s="1002">
        <v>242.97</v>
      </c>
      <c r="O140" s="1002">
        <v>2393.3564900000001</v>
      </c>
      <c r="P140" s="1002">
        <v>4122.2861199999998</v>
      </c>
      <c r="Q140" s="1002">
        <v>251.12321</v>
      </c>
      <c r="R140" s="1003">
        <v>4373.4093300000004</v>
      </c>
    </row>
    <row r="141" spans="1:18">
      <c r="A141" s="362"/>
      <c r="B141" s="357" t="s">
        <v>251</v>
      </c>
      <c r="C141" s="357" t="s">
        <v>252</v>
      </c>
      <c r="D141" s="1001">
        <v>190535.39008000001</v>
      </c>
      <c r="E141" s="1002">
        <v>47.101779999999998</v>
      </c>
      <c r="F141" s="1002">
        <v>190582.49186000001</v>
      </c>
      <c r="G141" s="1002">
        <v>14886.89638</v>
      </c>
      <c r="H141" s="1002">
        <v>7287.4079599999995</v>
      </c>
      <c r="I141" s="1002">
        <v>22174.304339999999</v>
      </c>
      <c r="J141" s="1002">
        <v>69384.391879999996</v>
      </c>
      <c r="K141" s="1002">
        <v>8878.2828199999985</v>
      </c>
      <c r="L141" s="1002">
        <v>78262.674700000003</v>
      </c>
      <c r="M141" s="1002">
        <v>9551.8348100000003</v>
      </c>
      <c r="N141" s="1002">
        <v>52.432689999999994</v>
      </c>
      <c r="O141" s="1002">
        <v>9604.2674999999999</v>
      </c>
      <c r="P141" s="1002">
        <v>93823.123069999987</v>
      </c>
      <c r="Q141" s="1002">
        <v>16218.12347</v>
      </c>
      <c r="R141" s="1003">
        <v>110041.24653999999</v>
      </c>
    </row>
    <row r="142" spans="1:18">
      <c r="A142" s="362"/>
      <c r="B142" s="357" t="s">
        <v>253</v>
      </c>
      <c r="C142" s="357" t="s">
        <v>254</v>
      </c>
      <c r="D142" s="1001">
        <v>123239.23793999999</v>
      </c>
      <c r="E142" s="1002">
        <v>26.532330000000002</v>
      </c>
      <c r="F142" s="1002">
        <v>123265.77027000001</v>
      </c>
      <c r="G142" s="1002">
        <v>10259.95386</v>
      </c>
      <c r="H142" s="1002">
        <v>874.66908000000001</v>
      </c>
      <c r="I142" s="1002">
        <v>11134.622939999999</v>
      </c>
      <c r="J142" s="1002">
        <v>46407.828769999993</v>
      </c>
      <c r="K142" s="1002">
        <v>5529.1744500000004</v>
      </c>
      <c r="L142" s="1002">
        <v>51937.003219999999</v>
      </c>
      <c r="M142" s="1002">
        <v>7821.5872299999992</v>
      </c>
      <c r="N142" s="1002">
        <v>225.74409999999997</v>
      </c>
      <c r="O142" s="1002">
        <v>8047.33133</v>
      </c>
      <c r="P142" s="1002">
        <v>64489.369859999999</v>
      </c>
      <c r="Q142" s="1002">
        <v>6629.58763</v>
      </c>
      <c r="R142" s="1003">
        <v>71118.957490000001</v>
      </c>
    </row>
    <row r="143" spans="1:18">
      <c r="A143" s="362"/>
      <c r="B143" s="362"/>
      <c r="C143" s="1005" t="s">
        <v>396</v>
      </c>
      <c r="D143" s="1006">
        <v>84865.801019999999</v>
      </c>
      <c r="E143" s="1007">
        <v>0</v>
      </c>
      <c r="F143" s="1007">
        <v>84865.801019999999</v>
      </c>
      <c r="G143" s="1007">
        <v>53.868569999999998</v>
      </c>
      <c r="H143" s="1007">
        <v>0</v>
      </c>
      <c r="I143" s="1007">
        <v>53.868569999999998</v>
      </c>
      <c r="J143" s="1007">
        <v>3373.5162300000002</v>
      </c>
      <c r="K143" s="1007">
        <v>62.62941</v>
      </c>
      <c r="L143" s="1007">
        <v>3436.1456400000002</v>
      </c>
      <c r="M143" s="1007">
        <v>3558.7692999999999</v>
      </c>
      <c r="N143" s="1007">
        <v>0</v>
      </c>
      <c r="O143" s="1007">
        <v>3558.7692999999999</v>
      </c>
      <c r="P143" s="1007">
        <v>6986.1540999999997</v>
      </c>
      <c r="Q143" s="1007">
        <v>62.62941</v>
      </c>
      <c r="R143" s="1008">
        <v>7048.7835100000002</v>
      </c>
    </row>
    <row r="144" spans="1:18">
      <c r="A144" s="362"/>
      <c r="B144" s="362"/>
      <c r="C144" s="1005" t="s">
        <v>253</v>
      </c>
      <c r="D144" s="1006">
        <v>6744209.2401699992</v>
      </c>
      <c r="E144" s="1007">
        <v>1291028.9715799999</v>
      </c>
      <c r="F144" s="1007">
        <v>8035238.2117499979</v>
      </c>
      <c r="G144" s="1007">
        <v>1395812.2919499998</v>
      </c>
      <c r="H144" s="1007">
        <v>773257.72112999996</v>
      </c>
      <c r="I144" s="1007">
        <v>2169070.0130799999</v>
      </c>
      <c r="J144" s="1007">
        <v>2283150.5463400004</v>
      </c>
      <c r="K144" s="1007">
        <v>1178477.4350000001</v>
      </c>
      <c r="L144" s="1007">
        <v>3461627.9813399995</v>
      </c>
      <c r="M144" s="1007">
        <v>1085832.7546600001</v>
      </c>
      <c r="N144" s="1007">
        <v>404582.77903999999</v>
      </c>
      <c r="O144" s="1007">
        <v>1490415.5337</v>
      </c>
      <c r="P144" s="1007">
        <v>4764795.5929500004</v>
      </c>
      <c r="Q144" s="1007">
        <v>2356317.9351699995</v>
      </c>
      <c r="R144" s="1008">
        <v>7121113.5281199999</v>
      </c>
    </row>
    <row r="145" spans="1:18">
      <c r="A145" s="362"/>
      <c r="B145" s="362"/>
      <c r="C145" s="1005" t="s">
        <v>397</v>
      </c>
      <c r="D145" s="1006">
        <v>40837.188030000005</v>
      </c>
      <c r="E145" s="1007">
        <v>0</v>
      </c>
      <c r="F145" s="1007">
        <v>40837.188030000005</v>
      </c>
      <c r="G145" s="1007">
        <v>0</v>
      </c>
      <c r="H145" s="1007">
        <v>0</v>
      </c>
      <c r="I145" s="1007">
        <v>0</v>
      </c>
      <c r="J145" s="1007">
        <v>1926.09403</v>
      </c>
      <c r="K145" s="1007">
        <v>71.120620000000002</v>
      </c>
      <c r="L145" s="1007">
        <v>1997.2146499999999</v>
      </c>
      <c r="M145" s="1007">
        <v>1858.86256</v>
      </c>
      <c r="N145" s="1007">
        <v>0</v>
      </c>
      <c r="O145" s="1007">
        <v>1858.86256</v>
      </c>
      <c r="P145" s="1007">
        <v>3784.9565899999998</v>
      </c>
      <c r="Q145" s="1007">
        <v>71.120620000000002</v>
      </c>
      <c r="R145" s="1008">
        <v>3856.0772099999999</v>
      </c>
    </row>
    <row r="146" spans="1:18">
      <c r="A146" s="362"/>
      <c r="B146" s="357" t="s">
        <v>255</v>
      </c>
      <c r="C146" s="357" t="s">
        <v>255</v>
      </c>
      <c r="D146" s="1001">
        <v>138286.45613000001</v>
      </c>
      <c r="E146" s="1002">
        <v>3657.5875700000001</v>
      </c>
      <c r="F146" s="1002">
        <v>141944.04369999998</v>
      </c>
      <c r="G146" s="1002">
        <v>18776.90595</v>
      </c>
      <c r="H146" s="1002">
        <v>3722.9646700000003</v>
      </c>
      <c r="I146" s="1002">
        <v>22499.870619999998</v>
      </c>
      <c r="J146" s="1002">
        <v>80854.288159999996</v>
      </c>
      <c r="K146" s="1002">
        <v>16401.1433</v>
      </c>
      <c r="L146" s="1002">
        <v>97255.431460000007</v>
      </c>
      <c r="M146" s="1002">
        <v>33656.129689999994</v>
      </c>
      <c r="N146" s="1002">
        <v>10206.92093</v>
      </c>
      <c r="O146" s="1002">
        <v>43863.050619999995</v>
      </c>
      <c r="P146" s="1002">
        <v>133287.32379999998</v>
      </c>
      <c r="Q146" s="1002">
        <v>30331.028899999998</v>
      </c>
      <c r="R146" s="1003">
        <v>163618.35269999999</v>
      </c>
    </row>
    <row r="147" spans="1:18">
      <c r="A147" s="362"/>
      <c r="B147" s="357" t="s">
        <v>398</v>
      </c>
      <c r="C147" s="357" t="s">
        <v>398</v>
      </c>
      <c r="D147" s="1001">
        <v>14947.977989999999</v>
      </c>
      <c r="E147" s="1002">
        <v>0</v>
      </c>
      <c r="F147" s="1002">
        <v>14947.977989999999</v>
      </c>
      <c r="G147" s="1002">
        <v>0</v>
      </c>
      <c r="H147" s="1002">
        <v>0</v>
      </c>
      <c r="I147" s="1002">
        <v>0</v>
      </c>
      <c r="J147" s="1002">
        <v>1020.39399</v>
      </c>
      <c r="K147" s="1002">
        <v>0.47461000000000003</v>
      </c>
      <c r="L147" s="1002">
        <v>1020.8686</v>
      </c>
      <c r="M147" s="1002">
        <v>1015.7361099999999</v>
      </c>
      <c r="N147" s="1002">
        <v>0</v>
      </c>
      <c r="O147" s="1002">
        <v>1015.7361099999999</v>
      </c>
      <c r="P147" s="1002">
        <v>2036.1301000000001</v>
      </c>
      <c r="Q147" s="1002">
        <v>0.47461000000000003</v>
      </c>
      <c r="R147" s="1003">
        <v>2036.6047100000001</v>
      </c>
    </row>
    <row r="148" spans="1:18">
      <c r="A148" s="362"/>
      <c r="B148" s="357" t="s">
        <v>323</v>
      </c>
      <c r="C148" s="357" t="s">
        <v>324</v>
      </c>
      <c r="D148" s="1001">
        <v>1056.7768000000001</v>
      </c>
      <c r="E148" s="1002">
        <v>2.3129999999999998E-2</v>
      </c>
      <c r="F148" s="1002">
        <v>1056.7999299999999</v>
      </c>
      <c r="G148" s="1002">
        <v>10349.6631</v>
      </c>
      <c r="H148" s="1002">
        <v>378.29565000000002</v>
      </c>
      <c r="I148" s="1002">
        <v>10727.95875</v>
      </c>
      <c r="J148" s="1002">
        <v>72776.645369999998</v>
      </c>
      <c r="K148" s="1002">
        <v>25376.84978</v>
      </c>
      <c r="L148" s="1002">
        <v>98153.495150000002</v>
      </c>
      <c r="M148" s="1002">
        <v>32972.41244</v>
      </c>
      <c r="N148" s="1002">
        <v>538.05228</v>
      </c>
      <c r="O148" s="1002">
        <v>33510.464719999996</v>
      </c>
      <c r="P148" s="1002">
        <v>116098.72091</v>
      </c>
      <c r="Q148" s="1002">
        <v>26293.19771</v>
      </c>
      <c r="R148" s="1003">
        <v>142391.91862000001</v>
      </c>
    </row>
    <row r="149" spans="1:18">
      <c r="A149" s="357" t="s">
        <v>948</v>
      </c>
      <c r="B149" s="1004"/>
      <c r="C149" s="1004"/>
      <c r="D149" s="1001">
        <v>7691853.0778399995</v>
      </c>
      <c r="E149" s="1002">
        <v>1296420.39114</v>
      </c>
      <c r="F149" s="1002">
        <v>8988273.4689799994</v>
      </c>
      <c r="G149" s="1002">
        <v>1480509.6452599997</v>
      </c>
      <c r="H149" s="1002">
        <v>787958.24367999996</v>
      </c>
      <c r="I149" s="1002">
        <v>2268467.8889399995</v>
      </c>
      <c r="J149" s="1002">
        <v>2718781.7301399997</v>
      </c>
      <c r="K149" s="1002">
        <v>1256114.3316799996</v>
      </c>
      <c r="L149" s="1002">
        <v>3974896.0618199995</v>
      </c>
      <c r="M149" s="1002">
        <v>1210318.3590200001</v>
      </c>
      <c r="N149" s="1002">
        <v>419261.64113</v>
      </c>
      <c r="O149" s="1002">
        <v>1629580.0001499997</v>
      </c>
      <c r="P149" s="1002">
        <v>5409609.7344200006</v>
      </c>
      <c r="Q149" s="1002">
        <v>2463334.2164899996</v>
      </c>
      <c r="R149" s="1003">
        <v>7872943.9509100001</v>
      </c>
    </row>
    <row r="150" spans="1:18">
      <c r="A150" s="357" t="s">
        <v>15</v>
      </c>
      <c r="B150" s="357" t="s">
        <v>256</v>
      </c>
      <c r="C150" s="357" t="s">
        <v>399</v>
      </c>
      <c r="D150" s="1001">
        <v>24881.001579999996</v>
      </c>
      <c r="E150" s="1002">
        <v>0</v>
      </c>
      <c r="F150" s="1002">
        <v>24881.001579999996</v>
      </c>
      <c r="G150" s="1002">
        <v>0</v>
      </c>
      <c r="H150" s="1002">
        <v>0</v>
      </c>
      <c r="I150" s="1002">
        <v>0</v>
      </c>
      <c r="J150" s="1002">
        <v>967.92731000000003</v>
      </c>
      <c r="K150" s="1002">
        <v>5.1811400000000001</v>
      </c>
      <c r="L150" s="1002">
        <v>973.10844999999995</v>
      </c>
      <c r="M150" s="1002">
        <v>1407.1928899999998</v>
      </c>
      <c r="N150" s="1002">
        <v>0</v>
      </c>
      <c r="O150" s="1002">
        <v>1407.1928899999998</v>
      </c>
      <c r="P150" s="1002">
        <v>2375.1202000000003</v>
      </c>
      <c r="Q150" s="1002">
        <v>5.1811400000000001</v>
      </c>
      <c r="R150" s="1003">
        <v>2380.30134</v>
      </c>
    </row>
    <row r="151" spans="1:18">
      <c r="A151" s="362"/>
      <c r="B151" s="362"/>
      <c r="C151" s="1005" t="s">
        <v>256</v>
      </c>
      <c r="D151" s="1006">
        <v>4337054.7946100002</v>
      </c>
      <c r="E151" s="1007">
        <v>324732.09821999999</v>
      </c>
      <c r="F151" s="1007">
        <v>4661786.8928300003</v>
      </c>
      <c r="G151" s="1007">
        <v>540893.45243000006</v>
      </c>
      <c r="H151" s="1007">
        <v>289474.76</v>
      </c>
      <c r="I151" s="1007">
        <v>830368.21243000007</v>
      </c>
      <c r="J151" s="1007">
        <v>1138421.2309900001</v>
      </c>
      <c r="K151" s="1007">
        <v>370730.36443000002</v>
      </c>
      <c r="L151" s="1007">
        <v>1509151.5954200001</v>
      </c>
      <c r="M151" s="1007">
        <v>473866.52757999994</v>
      </c>
      <c r="N151" s="1007">
        <v>248916.07653999998</v>
      </c>
      <c r="O151" s="1007">
        <v>722782.60412000003</v>
      </c>
      <c r="P151" s="1007">
        <v>2153181.2110000001</v>
      </c>
      <c r="Q151" s="1007">
        <v>909121.20097000001</v>
      </c>
      <c r="R151" s="1008">
        <v>3062302.4119700002</v>
      </c>
    </row>
    <row r="152" spans="1:18">
      <c r="A152" s="362"/>
      <c r="B152" s="362"/>
      <c r="C152" s="1005" t="s">
        <v>257</v>
      </c>
      <c r="D152" s="1006">
        <v>157740.03292000003</v>
      </c>
      <c r="E152" s="1007">
        <v>7171.7938300000005</v>
      </c>
      <c r="F152" s="1007">
        <v>164911.82675000004</v>
      </c>
      <c r="G152" s="1007">
        <v>37166.664810000002</v>
      </c>
      <c r="H152" s="1007">
        <v>6042.0557800000006</v>
      </c>
      <c r="I152" s="1007">
        <v>43208.720590000004</v>
      </c>
      <c r="J152" s="1007">
        <v>47365.302579999996</v>
      </c>
      <c r="K152" s="1007">
        <v>8555.9251899999999</v>
      </c>
      <c r="L152" s="1007">
        <v>55921.227770000005</v>
      </c>
      <c r="M152" s="1007">
        <v>21207.386059999997</v>
      </c>
      <c r="N152" s="1007">
        <v>1426.7814499999999</v>
      </c>
      <c r="O152" s="1007">
        <v>22634.167509999999</v>
      </c>
      <c r="P152" s="1007">
        <v>105739.35345000001</v>
      </c>
      <c r="Q152" s="1007">
        <v>16024.762420000001</v>
      </c>
      <c r="R152" s="1008">
        <v>121764.11587000001</v>
      </c>
    </row>
    <row r="153" spans="1:18">
      <c r="A153" s="362"/>
      <c r="B153" s="362"/>
      <c r="C153" s="1005" t="s">
        <v>56</v>
      </c>
      <c r="D153" s="1006">
        <v>60642.047760000001</v>
      </c>
      <c r="E153" s="1007">
        <v>0</v>
      </c>
      <c r="F153" s="1007">
        <v>60642.047760000001</v>
      </c>
      <c r="G153" s="1007">
        <v>4.6600000000000001E-3</v>
      </c>
      <c r="H153" s="1007">
        <v>0</v>
      </c>
      <c r="I153" s="1007">
        <v>4.6600000000000001E-3</v>
      </c>
      <c r="J153" s="1007">
        <v>2848.1448799999998</v>
      </c>
      <c r="K153" s="1007">
        <v>72.09151</v>
      </c>
      <c r="L153" s="1007">
        <v>2920.23639</v>
      </c>
      <c r="M153" s="1007">
        <v>3933.4080899999999</v>
      </c>
      <c r="N153" s="1007">
        <v>294.69779</v>
      </c>
      <c r="O153" s="1007">
        <v>4228.1058800000001</v>
      </c>
      <c r="P153" s="1007">
        <v>6781.5576300000002</v>
      </c>
      <c r="Q153" s="1007">
        <v>366.78929999999997</v>
      </c>
      <c r="R153" s="1008">
        <v>7148.3469299999997</v>
      </c>
    </row>
    <row r="154" spans="1:18">
      <c r="A154" s="362"/>
      <c r="B154" s="362"/>
      <c r="C154" s="1005" t="s">
        <v>400</v>
      </c>
      <c r="D154" s="1006">
        <v>24010.651100000003</v>
      </c>
      <c r="E154" s="1007">
        <v>0</v>
      </c>
      <c r="F154" s="1007">
        <v>24010.651100000003</v>
      </c>
      <c r="G154" s="1007">
        <v>0</v>
      </c>
      <c r="H154" s="1007">
        <v>0</v>
      </c>
      <c r="I154" s="1007">
        <v>0</v>
      </c>
      <c r="J154" s="1007">
        <v>627.47539000000006</v>
      </c>
      <c r="K154" s="1007">
        <v>3.0679999999999999E-2</v>
      </c>
      <c r="L154" s="1007">
        <v>627.50606999999991</v>
      </c>
      <c r="M154" s="1007">
        <v>133.53611999999998</v>
      </c>
      <c r="N154" s="1007">
        <v>0</v>
      </c>
      <c r="O154" s="1007">
        <v>133.53611999999998</v>
      </c>
      <c r="P154" s="1007">
        <v>761.01151000000004</v>
      </c>
      <c r="Q154" s="1007">
        <v>3.0679999999999999E-2</v>
      </c>
      <c r="R154" s="1008">
        <v>761.04218999999989</v>
      </c>
    </row>
    <row r="155" spans="1:18">
      <c r="A155" s="362"/>
      <c r="B155" s="362"/>
      <c r="C155" s="1005" t="s">
        <v>401</v>
      </c>
      <c r="D155" s="1006">
        <v>22437.873680000001</v>
      </c>
      <c r="E155" s="1007">
        <v>0</v>
      </c>
      <c r="F155" s="1007">
        <v>22437.873680000001</v>
      </c>
      <c r="G155" s="1007">
        <v>0</v>
      </c>
      <c r="H155" s="1007">
        <v>0</v>
      </c>
      <c r="I155" s="1007">
        <v>0</v>
      </c>
      <c r="J155" s="1007">
        <v>358.83317</v>
      </c>
      <c r="K155" s="1007">
        <v>5.2000000000000006E-4</v>
      </c>
      <c r="L155" s="1007">
        <v>358.83368999999999</v>
      </c>
      <c r="M155" s="1007">
        <v>299.29802000000001</v>
      </c>
      <c r="N155" s="1007">
        <v>0</v>
      </c>
      <c r="O155" s="1007">
        <v>299.29802000000001</v>
      </c>
      <c r="P155" s="1007">
        <v>658.13118999999995</v>
      </c>
      <c r="Q155" s="1007">
        <v>5.2000000000000006E-4</v>
      </c>
      <c r="R155" s="1008">
        <v>658.13171</v>
      </c>
    </row>
    <row r="156" spans="1:18">
      <c r="A156" s="362"/>
      <c r="B156" s="362"/>
      <c r="C156" s="1005" t="s">
        <v>402</v>
      </c>
      <c r="D156" s="1006">
        <v>8811.4095399999987</v>
      </c>
      <c r="E156" s="1007">
        <v>0</v>
      </c>
      <c r="F156" s="1007">
        <v>8811.4095399999987</v>
      </c>
      <c r="G156" s="1007">
        <v>0</v>
      </c>
      <c r="H156" s="1007">
        <v>0</v>
      </c>
      <c r="I156" s="1007">
        <v>0</v>
      </c>
      <c r="J156" s="1007">
        <v>49.20429</v>
      </c>
      <c r="K156" s="1007">
        <v>243.23251999999999</v>
      </c>
      <c r="L156" s="1007">
        <v>292.43680999999998</v>
      </c>
      <c r="M156" s="1007">
        <v>5.4729999999999994E-2</v>
      </c>
      <c r="N156" s="1007">
        <v>0</v>
      </c>
      <c r="O156" s="1007">
        <v>5.4729999999999994E-2</v>
      </c>
      <c r="P156" s="1007">
        <v>49.259020000000007</v>
      </c>
      <c r="Q156" s="1007">
        <v>243.23251999999999</v>
      </c>
      <c r="R156" s="1008">
        <v>292.49153999999999</v>
      </c>
    </row>
    <row r="157" spans="1:18">
      <c r="A157" s="362"/>
      <c r="B157" s="362"/>
      <c r="C157" s="1005" t="s">
        <v>403</v>
      </c>
      <c r="D157" s="1006">
        <v>12901.402480000001</v>
      </c>
      <c r="E157" s="1007">
        <v>0</v>
      </c>
      <c r="F157" s="1007">
        <v>12901.402480000001</v>
      </c>
      <c r="G157" s="1007">
        <v>0</v>
      </c>
      <c r="H157" s="1007">
        <v>0</v>
      </c>
      <c r="I157" s="1007">
        <v>0</v>
      </c>
      <c r="J157" s="1007">
        <v>280.12018999999998</v>
      </c>
      <c r="K157" s="1007">
        <v>0.88751999999999998</v>
      </c>
      <c r="L157" s="1007">
        <v>281.00771000000003</v>
      </c>
      <c r="M157" s="1007">
        <v>28.504049999999999</v>
      </c>
      <c r="N157" s="1007">
        <v>0</v>
      </c>
      <c r="O157" s="1007">
        <v>28.504049999999999</v>
      </c>
      <c r="P157" s="1007">
        <v>308.62423999999999</v>
      </c>
      <c r="Q157" s="1007">
        <v>0.88751999999999998</v>
      </c>
      <c r="R157" s="1008">
        <v>309.51175999999998</v>
      </c>
    </row>
    <row r="158" spans="1:18">
      <c r="A158" s="362"/>
      <c r="B158" s="357" t="s">
        <v>15</v>
      </c>
      <c r="C158" s="357" t="s">
        <v>15</v>
      </c>
      <c r="D158" s="1001">
        <v>218582.60610999999</v>
      </c>
      <c r="E158" s="1002">
        <v>843.86067999999989</v>
      </c>
      <c r="F158" s="1002">
        <v>219426.46679000003</v>
      </c>
      <c r="G158" s="1002">
        <v>19586.599429999998</v>
      </c>
      <c r="H158" s="1002">
        <v>7342.2603799999997</v>
      </c>
      <c r="I158" s="1002">
        <v>26928.859810000002</v>
      </c>
      <c r="J158" s="1002">
        <v>79256.969200000007</v>
      </c>
      <c r="K158" s="1002">
        <v>16159.55113</v>
      </c>
      <c r="L158" s="1002">
        <v>95416.520330000014</v>
      </c>
      <c r="M158" s="1002">
        <v>15198.10693</v>
      </c>
      <c r="N158" s="1002">
        <v>1977.0629400000003</v>
      </c>
      <c r="O158" s="1002">
        <v>17175.169870000002</v>
      </c>
      <c r="P158" s="1002">
        <v>114041.67556</v>
      </c>
      <c r="Q158" s="1002">
        <v>25478.874449999996</v>
      </c>
      <c r="R158" s="1003">
        <v>139520.55000999998</v>
      </c>
    </row>
    <row r="159" spans="1:18">
      <c r="A159" s="362"/>
      <c r="B159" s="362"/>
      <c r="C159" s="1005" t="s">
        <v>404</v>
      </c>
      <c r="D159" s="1006">
        <v>61887.345860000001</v>
      </c>
      <c r="E159" s="1007">
        <v>0</v>
      </c>
      <c r="F159" s="1007">
        <v>61887.345860000001</v>
      </c>
      <c r="G159" s="1007">
        <v>0.24881</v>
      </c>
      <c r="H159" s="1007">
        <v>0.51075999999999999</v>
      </c>
      <c r="I159" s="1007">
        <v>0.75957000000000008</v>
      </c>
      <c r="J159" s="1007">
        <v>1327.7288999999998</v>
      </c>
      <c r="K159" s="1007">
        <v>6.59931</v>
      </c>
      <c r="L159" s="1007">
        <v>1334.3282099999999</v>
      </c>
      <c r="M159" s="1007">
        <v>1272.91344</v>
      </c>
      <c r="N159" s="1007">
        <v>0</v>
      </c>
      <c r="O159" s="1007">
        <v>1272.91344</v>
      </c>
      <c r="P159" s="1007">
        <v>2600.8911499999999</v>
      </c>
      <c r="Q159" s="1007">
        <v>7.1100700000000003</v>
      </c>
      <c r="R159" s="1008">
        <v>2608.0012200000001</v>
      </c>
    </row>
    <row r="160" spans="1:18">
      <c r="A160" s="362"/>
      <c r="B160" s="362"/>
      <c r="C160" s="1005" t="s">
        <v>405</v>
      </c>
      <c r="D160" s="1006">
        <v>22342.853030000002</v>
      </c>
      <c r="E160" s="1007">
        <v>0</v>
      </c>
      <c r="F160" s="1007">
        <v>22342.853030000002</v>
      </c>
      <c r="G160" s="1007">
        <v>0</v>
      </c>
      <c r="H160" s="1007">
        <v>0</v>
      </c>
      <c r="I160" s="1007">
        <v>0</v>
      </c>
      <c r="J160" s="1007">
        <v>77.7119</v>
      </c>
      <c r="K160" s="1007">
        <v>44.882059999999996</v>
      </c>
      <c r="L160" s="1007">
        <v>122.59396000000001</v>
      </c>
      <c r="M160" s="1007">
        <v>206.44225</v>
      </c>
      <c r="N160" s="1007">
        <v>0</v>
      </c>
      <c r="O160" s="1007">
        <v>206.44225</v>
      </c>
      <c r="P160" s="1007">
        <v>284.15415000000002</v>
      </c>
      <c r="Q160" s="1007">
        <v>44.882059999999996</v>
      </c>
      <c r="R160" s="1008">
        <v>329.03621000000004</v>
      </c>
    </row>
    <row r="161" spans="1:18">
      <c r="A161" s="362"/>
      <c r="B161" s="362"/>
      <c r="C161" s="1005" t="s">
        <v>406</v>
      </c>
      <c r="D161" s="1006">
        <v>81663.712469999999</v>
      </c>
      <c r="E161" s="1007">
        <v>0</v>
      </c>
      <c r="F161" s="1007">
        <v>81663.712469999999</v>
      </c>
      <c r="G161" s="1007">
        <v>0</v>
      </c>
      <c r="H161" s="1007">
        <v>0</v>
      </c>
      <c r="I161" s="1007">
        <v>0</v>
      </c>
      <c r="J161" s="1007">
        <v>1996.8630900000001</v>
      </c>
      <c r="K161" s="1007">
        <v>7.8060799999999997</v>
      </c>
      <c r="L161" s="1007">
        <v>2004.6691699999999</v>
      </c>
      <c r="M161" s="1007">
        <v>1208.52649</v>
      </c>
      <c r="N161" s="1007">
        <v>0</v>
      </c>
      <c r="O161" s="1007">
        <v>1208.52649</v>
      </c>
      <c r="P161" s="1007">
        <v>3205.38958</v>
      </c>
      <c r="Q161" s="1007">
        <v>7.8060799999999997</v>
      </c>
      <c r="R161" s="1008">
        <v>3213.1956600000003</v>
      </c>
    </row>
    <row r="162" spans="1:18">
      <c r="A162" s="362"/>
      <c r="B162" s="362"/>
      <c r="C162" s="1005" t="s">
        <v>407</v>
      </c>
      <c r="D162" s="1006">
        <v>69707.385049999997</v>
      </c>
      <c r="E162" s="1007">
        <v>0</v>
      </c>
      <c r="F162" s="1007">
        <v>69707.385049999997</v>
      </c>
      <c r="G162" s="1007">
        <v>0</v>
      </c>
      <c r="H162" s="1007">
        <v>0</v>
      </c>
      <c r="I162" s="1007">
        <v>0</v>
      </c>
      <c r="J162" s="1007">
        <v>1025.49676</v>
      </c>
      <c r="K162" s="1007">
        <v>31.415490000000002</v>
      </c>
      <c r="L162" s="1007">
        <v>1056.9122500000001</v>
      </c>
      <c r="M162" s="1007">
        <v>1047.2869800000001</v>
      </c>
      <c r="N162" s="1007">
        <v>0</v>
      </c>
      <c r="O162" s="1007">
        <v>1047.2869800000001</v>
      </c>
      <c r="P162" s="1007">
        <v>2072.7837399999999</v>
      </c>
      <c r="Q162" s="1007">
        <v>31.415490000000002</v>
      </c>
      <c r="R162" s="1008">
        <v>2104.1992300000002</v>
      </c>
    </row>
    <row r="163" spans="1:18">
      <c r="A163" s="362"/>
      <c r="B163" s="357" t="s">
        <v>408</v>
      </c>
      <c r="C163" s="357" t="s">
        <v>408</v>
      </c>
      <c r="D163" s="1001">
        <v>31347.36563</v>
      </c>
      <c r="E163" s="1002">
        <v>0</v>
      </c>
      <c r="F163" s="1002">
        <v>31347.36563</v>
      </c>
      <c r="G163" s="1002">
        <v>26.74278</v>
      </c>
      <c r="H163" s="1002">
        <v>0</v>
      </c>
      <c r="I163" s="1002">
        <v>26.74278</v>
      </c>
      <c r="J163" s="1002">
        <v>1781.90769</v>
      </c>
      <c r="K163" s="1002">
        <v>85.680039999999991</v>
      </c>
      <c r="L163" s="1002">
        <v>1867.58773</v>
      </c>
      <c r="M163" s="1002">
        <v>2060.9422</v>
      </c>
      <c r="N163" s="1002">
        <v>19.21115</v>
      </c>
      <c r="O163" s="1002">
        <v>2080.15335</v>
      </c>
      <c r="P163" s="1002">
        <v>3869.59267</v>
      </c>
      <c r="Q163" s="1002">
        <v>104.89119000000001</v>
      </c>
      <c r="R163" s="1003">
        <v>3974.4838599999998</v>
      </c>
    </row>
    <row r="164" spans="1:18">
      <c r="A164" s="357" t="s">
        <v>949</v>
      </c>
      <c r="B164" s="1004"/>
      <c r="C164" s="1004"/>
      <c r="D164" s="1001">
        <v>5134010.4818200003</v>
      </c>
      <c r="E164" s="1002">
        <v>332747.75272999995</v>
      </c>
      <c r="F164" s="1002">
        <v>5466758.2345500002</v>
      </c>
      <c r="G164" s="1002">
        <v>597673.71291999985</v>
      </c>
      <c r="H164" s="1002">
        <v>302859.58691999997</v>
      </c>
      <c r="I164" s="1002">
        <v>900533.29983999999</v>
      </c>
      <c r="J164" s="1002">
        <v>1276384.9163400005</v>
      </c>
      <c r="K164" s="1002">
        <v>395943.64761999995</v>
      </c>
      <c r="L164" s="1002">
        <v>1672328.5639600002</v>
      </c>
      <c r="M164" s="1002">
        <v>521870.12582999992</v>
      </c>
      <c r="N164" s="1002">
        <v>252633.82986999999</v>
      </c>
      <c r="O164" s="1002">
        <v>774503.95570000005</v>
      </c>
      <c r="P164" s="1002">
        <v>2395928.7550899996</v>
      </c>
      <c r="Q164" s="1002">
        <v>951437.06440999999</v>
      </c>
      <c r="R164" s="1003">
        <v>3347365.8195000007</v>
      </c>
    </row>
    <row r="165" spans="1:18">
      <c r="A165" s="357" t="s">
        <v>16</v>
      </c>
      <c r="B165" s="357" t="s">
        <v>258</v>
      </c>
      <c r="C165" s="357" t="s">
        <v>258</v>
      </c>
      <c r="D165" s="1001">
        <v>383457.10715000005</v>
      </c>
      <c r="E165" s="1002">
        <v>9419.0269900000003</v>
      </c>
      <c r="F165" s="1002">
        <v>392876.13413999998</v>
      </c>
      <c r="G165" s="1002">
        <v>55575.555469999999</v>
      </c>
      <c r="H165" s="1002">
        <v>10518.172170000002</v>
      </c>
      <c r="I165" s="1002">
        <v>66093.727639999997</v>
      </c>
      <c r="J165" s="1002">
        <v>227342.43336999998</v>
      </c>
      <c r="K165" s="1002">
        <v>65514.495570000006</v>
      </c>
      <c r="L165" s="1002">
        <v>292856.92894000001</v>
      </c>
      <c r="M165" s="1002">
        <v>97536.312489999997</v>
      </c>
      <c r="N165" s="1002">
        <v>31976.026570000002</v>
      </c>
      <c r="O165" s="1002">
        <v>129512.33906</v>
      </c>
      <c r="P165" s="1002">
        <v>380454.30132999999</v>
      </c>
      <c r="Q165" s="1002">
        <v>108008.69431000001</v>
      </c>
      <c r="R165" s="1003">
        <v>488462.99563999998</v>
      </c>
    </row>
    <row r="166" spans="1:18">
      <c r="A166" s="362"/>
      <c r="B166" s="357" t="s">
        <v>259</v>
      </c>
      <c r="C166" s="357" t="s">
        <v>391</v>
      </c>
      <c r="D166" s="1001">
        <v>31115.762899999998</v>
      </c>
      <c r="E166" s="1002">
        <v>0</v>
      </c>
      <c r="F166" s="1002">
        <v>31115.762899999998</v>
      </c>
      <c r="G166" s="1002">
        <v>16.51774</v>
      </c>
      <c r="H166" s="1002">
        <v>0</v>
      </c>
      <c r="I166" s="1002">
        <v>16.51774</v>
      </c>
      <c r="J166" s="1002">
        <v>2471.32683</v>
      </c>
      <c r="K166" s="1002">
        <v>74.050119999999993</v>
      </c>
      <c r="L166" s="1002">
        <v>2545.3769500000003</v>
      </c>
      <c r="M166" s="1002">
        <v>2641.61015</v>
      </c>
      <c r="N166" s="1002">
        <v>0</v>
      </c>
      <c r="O166" s="1002">
        <v>2641.61015</v>
      </c>
      <c r="P166" s="1002">
        <v>5129.4547200000006</v>
      </c>
      <c r="Q166" s="1002">
        <v>74.050119999999993</v>
      </c>
      <c r="R166" s="1003">
        <v>5203.5048399999996</v>
      </c>
    </row>
    <row r="167" spans="1:18">
      <c r="A167" s="362"/>
      <c r="B167" s="362"/>
      <c r="C167" s="1005" t="s">
        <v>260</v>
      </c>
      <c r="D167" s="1006">
        <v>3.2969299999999997</v>
      </c>
      <c r="E167" s="1007">
        <v>0.38939000000000001</v>
      </c>
      <c r="F167" s="1007">
        <v>3.6863200000000003</v>
      </c>
      <c r="G167" s="1007">
        <v>5655.13706</v>
      </c>
      <c r="H167" s="1007">
        <v>1879.83149</v>
      </c>
      <c r="I167" s="1007">
        <v>7534.9685499999996</v>
      </c>
      <c r="J167" s="1007">
        <v>39720.912680000001</v>
      </c>
      <c r="K167" s="1007">
        <v>7234.9484900000007</v>
      </c>
      <c r="L167" s="1007">
        <v>46955.861170000004</v>
      </c>
      <c r="M167" s="1007">
        <v>4655.4575199999999</v>
      </c>
      <c r="N167" s="1007">
        <v>728.98785999999996</v>
      </c>
      <c r="O167" s="1007">
        <v>5384.4453800000001</v>
      </c>
      <c r="P167" s="1007">
        <v>50031.507260000006</v>
      </c>
      <c r="Q167" s="1007">
        <v>9843.7678400000004</v>
      </c>
      <c r="R167" s="1008">
        <v>59875.275099999999</v>
      </c>
    </row>
    <row r="168" spans="1:18">
      <c r="A168" s="362"/>
      <c r="B168" s="362"/>
      <c r="C168" s="1005" t="s">
        <v>261</v>
      </c>
      <c r="D168" s="1006">
        <v>110277.43550000001</v>
      </c>
      <c r="E168" s="1007">
        <v>98.494119999999995</v>
      </c>
      <c r="F168" s="1007">
        <v>110375.92962</v>
      </c>
      <c r="G168" s="1007">
        <v>15044.764949999999</v>
      </c>
      <c r="H168" s="1007">
        <v>241.24825000000001</v>
      </c>
      <c r="I168" s="1007">
        <v>15286.013200000001</v>
      </c>
      <c r="J168" s="1007">
        <v>54859.055840000001</v>
      </c>
      <c r="K168" s="1007">
        <v>6853.1670500000009</v>
      </c>
      <c r="L168" s="1007">
        <v>61712.222889999997</v>
      </c>
      <c r="M168" s="1007">
        <v>19627.777910000001</v>
      </c>
      <c r="N168" s="1007">
        <v>1709.0916099999999</v>
      </c>
      <c r="O168" s="1007">
        <v>21336.86952</v>
      </c>
      <c r="P168" s="1007">
        <v>89531.598700000002</v>
      </c>
      <c r="Q168" s="1007">
        <v>8803.5069100000001</v>
      </c>
      <c r="R168" s="1008">
        <v>98335.105609999999</v>
      </c>
    </row>
    <row r="169" spans="1:18">
      <c r="A169" s="362"/>
      <c r="B169" s="362"/>
      <c r="C169" s="1005" t="s">
        <v>262</v>
      </c>
      <c r="D169" s="1006">
        <v>398631.49561000004</v>
      </c>
      <c r="E169" s="1007">
        <v>9088.604949999999</v>
      </c>
      <c r="F169" s="1007">
        <v>407720.10055999999</v>
      </c>
      <c r="G169" s="1007">
        <v>58121.992539999999</v>
      </c>
      <c r="H169" s="1007">
        <v>20504.529130000003</v>
      </c>
      <c r="I169" s="1007">
        <v>78626.521670000002</v>
      </c>
      <c r="J169" s="1007">
        <v>189985.81084999998</v>
      </c>
      <c r="K169" s="1007">
        <v>68320.501350000006</v>
      </c>
      <c r="L169" s="1007">
        <v>258306.31219999999</v>
      </c>
      <c r="M169" s="1007">
        <v>58366.481739999996</v>
      </c>
      <c r="N169" s="1007">
        <v>20887.426960000001</v>
      </c>
      <c r="O169" s="1007">
        <v>79253.9087</v>
      </c>
      <c r="P169" s="1007">
        <v>306474.28513000003</v>
      </c>
      <c r="Q169" s="1007">
        <v>109712.45744000001</v>
      </c>
      <c r="R169" s="1008">
        <v>416186.74257000006</v>
      </c>
    </row>
    <row r="170" spans="1:18">
      <c r="A170" s="362"/>
      <c r="B170" s="362"/>
      <c r="C170" s="1005" t="s">
        <v>263</v>
      </c>
      <c r="D170" s="1006">
        <v>1.4477800000000001</v>
      </c>
      <c r="E170" s="1007">
        <v>0.24589</v>
      </c>
      <c r="F170" s="1007">
        <v>1.69367</v>
      </c>
      <c r="G170" s="1007">
        <v>518.22764000000006</v>
      </c>
      <c r="H170" s="1007">
        <v>714.01482999999996</v>
      </c>
      <c r="I170" s="1007">
        <v>1232.2424699999999</v>
      </c>
      <c r="J170" s="1007">
        <v>4890.0582100000001</v>
      </c>
      <c r="K170" s="1007">
        <v>5608.8353499999994</v>
      </c>
      <c r="L170" s="1007">
        <v>10498.89356</v>
      </c>
      <c r="M170" s="1007">
        <v>448.52454</v>
      </c>
      <c r="N170" s="1007">
        <v>261.66000000000003</v>
      </c>
      <c r="O170" s="1007">
        <v>710.18454000000008</v>
      </c>
      <c r="P170" s="1007">
        <v>5856.8103899999996</v>
      </c>
      <c r="Q170" s="1007">
        <v>6584.5101799999993</v>
      </c>
      <c r="R170" s="1008">
        <v>12441.32057</v>
      </c>
    </row>
    <row r="171" spans="1:18">
      <c r="A171" s="362"/>
      <c r="B171" s="357" t="s">
        <v>264</v>
      </c>
      <c r="C171" s="357" t="s">
        <v>264</v>
      </c>
      <c r="D171" s="1001">
        <v>335299.33217000001</v>
      </c>
      <c r="E171" s="1002">
        <v>8682.1745900000005</v>
      </c>
      <c r="F171" s="1002">
        <v>343981.50676000008</v>
      </c>
      <c r="G171" s="1002">
        <v>57790.425770000002</v>
      </c>
      <c r="H171" s="1002">
        <v>16215.414600000002</v>
      </c>
      <c r="I171" s="1002">
        <v>74005.840370000005</v>
      </c>
      <c r="J171" s="1002">
        <v>186631.33654000002</v>
      </c>
      <c r="K171" s="1002">
        <v>67202.109580000018</v>
      </c>
      <c r="L171" s="1002">
        <v>253833.44612000001</v>
      </c>
      <c r="M171" s="1002">
        <v>90530.233500000017</v>
      </c>
      <c r="N171" s="1002">
        <v>39785.306410000005</v>
      </c>
      <c r="O171" s="1002">
        <v>130315.53990999999</v>
      </c>
      <c r="P171" s="1002">
        <v>334951.99580999999</v>
      </c>
      <c r="Q171" s="1002">
        <v>123202.83059</v>
      </c>
      <c r="R171" s="1003">
        <v>458154.82639999996</v>
      </c>
    </row>
    <row r="172" spans="1:18">
      <c r="A172" s="362"/>
      <c r="B172" s="362"/>
      <c r="C172" s="1005" t="s">
        <v>265</v>
      </c>
      <c r="D172" s="1006">
        <v>58276.668819999999</v>
      </c>
      <c r="E172" s="1007">
        <v>1657.4447600000001</v>
      </c>
      <c r="F172" s="1007">
        <v>59934.113579999997</v>
      </c>
      <c r="G172" s="1007">
        <v>12104.562139999998</v>
      </c>
      <c r="H172" s="1007">
        <v>1875.7638599999998</v>
      </c>
      <c r="I172" s="1007">
        <v>13980.326000000003</v>
      </c>
      <c r="J172" s="1007">
        <v>83778.702590000001</v>
      </c>
      <c r="K172" s="1007">
        <v>18838.183860000001</v>
      </c>
      <c r="L172" s="1007">
        <v>102616.88645000001</v>
      </c>
      <c r="M172" s="1007">
        <v>27740.418409999995</v>
      </c>
      <c r="N172" s="1007">
        <v>7545.2346200000002</v>
      </c>
      <c r="O172" s="1007">
        <v>35285.653030000001</v>
      </c>
      <c r="P172" s="1007">
        <v>123623.68313999999</v>
      </c>
      <c r="Q172" s="1007">
        <v>28259.182339999999</v>
      </c>
      <c r="R172" s="1008">
        <v>151882.86548000001</v>
      </c>
    </row>
    <row r="173" spans="1:18">
      <c r="A173" s="362"/>
      <c r="B173" s="357" t="s">
        <v>266</v>
      </c>
      <c r="C173" s="357" t="s">
        <v>267</v>
      </c>
      <c r="D173" s="1001">
        <v>726586.43479999981</v>
      </c>
      <c r="E173" s="1002">
        <v>21291.970829999998</v>
      </c>
      <c r="F173" s="1002">
        <v>747878.40563000005</v>
      </c>
      <c r="G173" s="1002">
        <v>97032.764580000003</v>
      </c>
      <c r="H173" s="1002">
        <v>34673.981690000001</v>
      </c>
      <c r="I173" s="1002">
        <v>131706.74627</v>
      </c>
      <c r="J173" s="1002">
        <v>345008.23573000001</v>
      </c>
      <c r="K173" s="1002">
        <v>81866.993889999998</v>
      </c>
      <c r="L173" s="1002">
        <v>426875.22962</v>
      </c>
      <c r="M173" s="1002">
        <v>142029.13297000001</v>
      </c>
      <c r="N173" s="1002">
        <v>42486.953889999997</v>
      </c>
      <c r="O173" s="1002">
        <v>184516.08685999998</v>
      </c>
      <c r="P173" s="1002">
        <v>584070.13327999995</v>
      </c>
      <c r="Q173" s="1002">
        <v>159027.92947000003</v>
      </c>
      <c r="R173" s="1003">
        <v>743098.06275000004</v>
      </c>
    </row>
    <row r="174" spans="1:18">
      <c r="A174" s="362"/>
      <c r="B174" s="357" t="s">
        <v>16</v>
      </c>
      <c r="C174" s="357" t="s">
        <v>268</v>
      </c>
      <c r="D174" s="1001">
        <v>1233978.0692199999</v>
      </c>
      <c r="E174" s="1002">
        <v>88218.189529999989</v>
      </c>
      <c r="F174" s="1002">
        <v>1322196.25875</v>
      </c>
      <c r="G174" s="1002">
        <v>206849.92350999999</v>
      </c>
      <c r="H174" s="1002">
        <v>77048.71372</v>
      </c>
      <c r="I174" s="1002">
        <v>283898.63722999999</v>
      </c>
      <c r="J174" s="1002">
        <v>744303.81549000007</v>
      </c>
      <c r="K174" s="1002">
        <v>261549.99789</v>
      </c>
      <c r="L174" s="1002">
        <v>1005853.8133800001</v>
      </c>
      <c r="M174" s="1002">
        <v>402090.91717999993</v>
      </c>
      <c r="N174" s="1002">
        <v>164018.49722000002</v>
      </c>
      <c r="O174" s="1002">
        <v>566109.41440000001</v>
      </c>
      <c r="P174" s="1002">
        <v>1353244.6561799999</v>
      </c>
      <c r="Q174" s="1002">
        <v>502617.20883000008</v>
      </c>
      <c r="R174" s="1003">
        <v>1855861.8650100001</v>
      </c>
    </row>
    <row r="175" spans="1:18">
      <c r="A175" s="362"/>
      <c r="B175" s="362"/>
      <c r="C175" s="1005" t="s">
        <v>74</v>
      </c>
      <c r="D175" s="1006">
        <v>161621.87275000001</v>
      </c>
      <c r="E175" s="1007">
        <v>911.68789000000004</v>
      </c>
      <c r="F175" s="1007">
        <v>162533.56064000001</v>
      </c>
      <c r="G175" s="1007">
        <v>29366.320230000001</v>
      </c>
      <c r="H175" s="1007">
        <v>11261.444939999999</v>
      </c>
      <c r="I175" s="1007">
        <v>40627.765170000006</v>
      </c>
      <c r="J175" s="1007">
        <v>142915.83005000002</v>
      </c>
      <c r="K175" s="1007">
        <v>57222.09506</v>
      </c>
      <c r="L175" s="1007">
        <v>200137.92511000001</v>
      </c>
      <c r="M175" s="1007">
        <v>49899.593780000003</v>
      </c>
      <c r="N175" s="1007">
        <v>15846.620050000001</v>
      </c>
      <c r="O175" s="1007">
        <v>65746.213829999993</v>
      </c>
      <c r="P175" s="1007">
        <v>222181.74406</v>
      </c>
      <c r="Q175" s="1007">
        <v>84330.160049999991</v>
      </c>
      <c r="R175" s="1008">
        <v>306511.90411</v>
      </c>
    </row>
    <row r="176" spans="1:18">
      <c r="A176" s="362"/>
      <c r="B176" s="362"/>
      <c r="C176" s="1005" t="s">
        <v>73</v>
      </c>
      <c r="D176" s="1006">
        <v>1141722.4677199998</v>
      </c>
      <c r="E176" s="1007">
        <v>34313.457449999994</v>
      </c>
      <c r="F176" s="1007">
        <v>1176035.9251699999</v>
      </c>
      <c r="G176" s="1007">
        <v>239641.48039999997</v>
      </c>
      <c r="H176" s="1007">
        <v>121386.99950000001</v>
      </c>
      <c r="I176" s="1007">
        <v>361028.47989999998</v>
      </c>
      <c r="J176" s="1007">
        <v>806876.94574999996</v>
      </c>
      <c r="K176" s="1007">
        <v>258782.55848000001</v>
      </c>
      <c r="L176" s="1007">
        <v>1065659.5042299998</v>
      </c>
      <c r="M176" s="1007">
        <v>356326.16113999998</v>
      </c>
      <c r="N176" s="1007">
        <v>96045.557570000004</v>
      </c>
      <c r="O176" s="1007">
        <v>452371.71870999987</v>
      </c>
      <c r="P176" s="1007">
        <v>1402844.5872900002</v>
      </c>
      <c r="Q176" s="1007">
        <v>476215.11554999999</v>
      </c>
      <c r="R176" s="1008">
        <v>1879059.7028400002</v>
      </c>
    </row>
    <row r="177" spans="1:18">
      <c r="A177" s="362"/>
      <c r="B177" s="362"/>
      <c r="C177" s="1005" t="s">
        <v>269</v>
      </c>
      <c r="D177" s="1006">
        <v>1779609.6376099994</v>
      </c>
      <c r="E177" s="1007">
        <v>172941.14861999996</v>
      </c>
      <c r="F177" s="1007">
        <v>1952550.7862299997</v>
      </c>
      <c r="G177" s="1007">
        <v>323609.21544999996</v>
      </c>
      <c r="H177" s="1007">
        <v>201651.66558999999</v>
      </c>
      <c r="I177" s="1007">
        <v>525260.88104000001</v>
      </c>
      <c r="J177" s="1007">
        <v>1212396.8324899997</v>
      </c>
      <c r="K177" s="1007">
        <v>822296.83861999994</v>
      </c>
      <c r="L177" s="1007">
        <v>2034693.6711099998</v>
      </c>
      <c r="M177" s="1007">
        <v>939501.76787000021</v>
      </c>
      <c r="N177" s="1007">
        <v>517032.77004000009</v>
      </c>
      <c r="O177" s="1007">
        <v>1456534.5379100002</v>
      </c>
      <c r="P177" s="1007">
        <v>2475507.8158100001</v>
      </c>
      <c r="Q177" s="1007">
        <v>1540981.2742499998</v>
      </c>
      <c r="R177" s="1008">
        <v>4016489.0900599998</v>
      </c>
    </row>
    <row r="178" spans="1:18">
      <c r="A178" s="362"/>
      <c r="B178" s="362"/>
      <c r="C178" s="1005" t="s">
        <v>78</v>
      </c>
      <c r="D178" s="1006">
        <v>1624678.2423299993</v>
      </c>
      <c r="E178" s="1007">
        <v>551195.19261999999</v>
      </c>
      <c r="F178" s="1007">
        <v>2175873.4349499997</v>
      </c>
      <c r="G178" s="1007">
        <v>1126561.78342</v>
      </c>
      <c r="H178" s="1007">
        <v>1178854.5250299999</v>
      </c>
      <c r="I178" s="1007">
        <v>2305416.3084500004</v>
      </c>
      <c r="J178" s="1007">
        <v>1203046.9747400002</v>
      </c>
      <c r="K178" s="1007">
        <v>1315014.0842500003</v>
      </c>
      <c r="L178" s="1007">
        <v>2518061.0589899998</v>
      </c>
      <c r="M178" s="1007">
        <v>8911168.1683199983</v>
      </c>
      <c r="N178" s="1007">
        <v>9710422.6813100018</v>
      </c>
      <c r="O178" s="1007">
        <v>18621590.849630006</v>
      </c>
      <c r="P178" s="1007">
        <v>11240776.926480001</v>
      </c>
      <c r="Q178" s="1007">
        <v>12204291.290589999</v>
      </c>
      <c r="R178" s="1008">
        <v>23445068.217069995</v>
      </c>
    </row>
    <row r="179" spans="1:18">
      <c r="A179" s="362"/>
      <c r="B179" s="362"/>
      <c r="C179" s="1005" t="s">
        <v>56</v>
      </c>
      <c r="D179" s="1006">
        <v>5983825.0523699997</v>
      </c>
      <c r="E179" s="1007">
        <v>2960129.8135600002</v>
      </c>
      <c r="F179" s="1007">
        <v>8943954.8659300003</v>
      </c>
      <c r="G179" s="1007">
        <v>5374302.8137400001</v>
      </c>
      <c r="H179" s="1007">
        <v>2398412.3397400002</v>
      </c>
      <c r="I179" s="1007">
        <v>7772715.1534799999</v>
      </c>
      <c r="J179" s="1007">
        <v>7348681.1225299994</v>
      </c>
      <c r="K179" s="1007">
        <v>3151405.76737</v>
      </c>
      <c r="L179" s="1007">
        <v>10500086.889899999</v>
      </c>
      <c r="M179" s="1007">
        <v>6259100.7713400004</v>
      </c>
      <c r="N179" s="1007">
        <v>4419012.9994700002</v>
      </c>
      <c r="O179" s="1007">
        <v>10678113.770810001</v>
      </c>
      <c r="P179" s="1007">
        <v>18982084.70761</v>
      </c>
      <c r="Q179" s="1007">
        <v>9968831.1065800004</v>
      </c>
      <c r="R179" s="1008">
        <v>28950915.81419</v>
      </c>
    </row>
    <row r="180" spans="1:18">
      <c r="A180" s="362"/>
      <c r="B180" s="362"/>
      <c r="C180" s="1005" t="s">
        <v>16</v>
      </c>
      <c r="D180" s="1006">
        <v>58461497.875360005</v>
      </c>
      <c r="E180" s="1007">
        <v>29055861.684710003</v>
      </c>
      <c r="F180" s="1007">
        <v>87517359.560070008</v>
      </c>
      <c r="G180" s="1007">
        <v>11811320.750929998</v>
      </c>
      <c r="H180" s="1007">
        <v>5597670.3318099994</v>
      </c>
      <c r="I180" s="1007">
        <v>17408991.082740001</v>
      </c>
      <c r="J180" s="1007">
        <v>5430861.2634400008</v>
      </c>
      <c r="K180" s="1007">
        <v>2709440.2575600003</v>
      </c>
      <c r="L180" s="1007">
        <v>8140301.5209999997</v>
      </c>
      <c r="M180" s="1007">
        <v>3519408.2346899998</v>
      </c>
      <c r="N180" s="1007">
        <v>1733647.4859399996</v>
      </c>
      <c r="O180" s="1007">
        <v>5253055.7206300003</v>
      </c>
      <c r="P180" s="1007">
        <v>20761590.249059997</v>
      </c>
      <c r="Q180" s="1007">
        <v>10040758.075310001</v>
      </c>
      <c r="R180" s="1008">
        <v>30802348.324370001</v>
      </c>
    </row>
    <row r="181" spans="1:18">
      <c r="A181" s="362"/>
      <c r="B181" s="362"/>
      <c r="C181" s="1005" t="s">
        <v>57</v>
      </c>
      <c r="D181" s="1006">
        <v>747416.67992999987</v>
      </c>
      <c r="E181" s="1007">
        <v>51170.871769999998</v>
      </c>
      <c r="F181" s="1007">
        <v>798587.55170000007</v>
      </c>
      <c r="G181" s="1007">
        <v>259308.85331999999</v>
      </c>
      <c r="H181" s="1007">
        <v>194680.22967000003</v>
      </c>
      <c r="I181" s="1007">
        <v>453989.08298999997</v>
      </c>
      <c r="J181" s="1007">
        <v>485119.55748000008</v>
      </c>
      <c r="K181" s="1007">
        <v>328985.90831000003</v>
      </c>
      <c r="L181" s="1007">
        <v>814105.46578999993</v>
      </c>
      <c r="M181" s="1007">
        <v>228439.24760000003</v>
      </c>
      <c r="N181" s="1007">
        <v>146981.99661</v>
      </c>
      <c r="O181" s="1007">
        <v>375421.24420999992</v>
      </c>
      <c r="P181" s="1007">
        <v>972867.65839999996</v>
      </c>
      <c r="Q181" s="1007">
        <v>670648.13459000003</v>
      </c>
      <c r="R181" s="1008">
        <v>1643515.7929899998</v>
      </c>
    </row>
    <row r="182" spans="1:18">
      <c r="A182" s="362"/>
      <c r="B182" s="362"/>
      <c r="C182" s="1005" t="s">
        <v>58</v>
      </c>
      <c r="D182" s="1006">
        <v>1281759.2874499997</v>
      </c>
      <c r="E182" s="1007">
        <v>38479.315740000005</v>
      </c>
      <c r="F182" s="1007">
        <v>1320238.6031900006</v>
      </c>
      <c r="G182" s="1007">
        <v>357182.99039999989</v>
      </c>
      <c r="H182" s="1007">
        <v>177876.35870999997</v>
      </c>
      <c r="I182" s="1007">
        <v>535059.34910999995</v>
      </c>
      <c r="J182" s="1007">
        <v>883702.14755999995</v>
      </c>
      <c r="K182" s="1007">
        <v>398315.73552999995</v>
      </c>
      <c r="L182" s="1007">
        <v>1282017.8830900004</v>
      </c>
      <c r="M182" s="1007">
        <v>469676.96212000004</v>
      </c>
      <c r="N182" s="1007">
        <v>145201.59798999995</v>
      </c>
      <c r="O182" s="1007">
        <v>614878.56011000008</v>
      </c>
      <c r="P182" s="1007">
        <v>1710562.1000800002</v>
      </c>
      <c r="Q182" s="1007">
        <v>721393.69222999993</v>
      </c>
      <c r="R182" s="1008">
        <v>2431955.7923100004</v>
      </c>
    </row>
    <row r="183" spans="1:18">
      <c r="A183" s="362"/>
      <c r="B183" s="362"/>
      <c r="C183" s="1005" t="s">
        <v>270</v>
      </c>
      <c r="D183" s="1006">
        <v>142359.38398000001</v>
      </c>
      <c r="E183" s="1007">
        <v>2472.8043299999999</v>
      </c>
      <c r="F183" s="1007">
        <v>144832.18831</v>
      </c>
      <c r="G183" s="1007">
        <v>18658.55832</v>
      </c>
      <c r="H183" s="1007">
        <v>8496.9650600000004</v>
      </c>
      <c r="I183" s="1007">
        <v>27155.523379999999</v>
      </c>
      <c r="J183" s="1007">
        <v>133318.82303999999</v>
      </c>
      <c r="K183" s="1007">
        <v>61943.510159999998</v>
      </c>
      <c r="L183" s="1007">
        <v>195262.33319999999</v>
      </c>
      <c r="M183" s="1007">
        <v>81221.077359999996</v>
      </c>
      <c r="N183" s="1007">
        <v>21348.11117</v>
      </c>
      <c r="O183" s="1007">
        <v>102569.18853</v>
      </c>
      <c r="P183" s="1007">
        <v>233198.45872000002</v>
      </c>
      <c r="Q183" s="1007">
        <v>91788.586389999982</v>
      </c>
      <c r="R183" s="1008">
        <v>324987.04510999995</v>
      </c>
    </row>
    <row r="184" spans="1:18">
      <c r="A184" s="362"/>
      <c r="B184" s="362"/>
      <c r="C184" s="1005" t="s">
        <v>271</v>
      </c>
      <c r="D184" s="1006">
        <v>258304.4534</v>
      </c>
      <c r="E184" s="1007">
        <v>9055.7203100000006</v>
      </c>
      <c r="F184" s="1007">
        <v>267360.17371</v>
      </c>
      <c r="G184" s="1007">
        <v>41786.967730000004</v>
      </c>
      <c r="H184" s="1007">
        <v>25943.180479999999</v>
      </c>
      <c r="I184" s="1007">
        <v>67730.148210000014</v>
      </c>
      <c r="J184" s="1007">
        <v>173314.20988000004</v>
      </c>
      <c r="K184" s="1007">
        <v>54877.281860000003</v>
      </c>
      <c r="L184" s="1007">
        <v>228191.49174</v>
      </c>
      <c r="M184" s="1007">
        <v>82170.241949999996</v>
      </c>
      <c r="N184" s="1007">
        <v>31150.616539999999</v>
      </c>
      <c r="O184" s="1007">
        <v>113320.85849</v>
      </c>
      <c r="P184" s="1007">
        <v>297271.41956000001</v>
      </c>
      <c r="Q184" s="1007">
        <v>111971.07888</v>
      </c>
      <c r="R184" s="1008">
        <v>409242.49844</v>
      </c>
    </row>
    <row r="185" spans="1:18">
      <c r="A185" s="362"/>
      <c r="B185" s="362"/>
      <c r="C185" s="1005" t="s">
        <v>272</v>
      </c>
      <c r="D185" s="1006">
        <v>1272347.6064700002</v>
      </c>
      <c r="E185" s="1007">
        <v>772728.51569000003</v>
      </c>
      <c r="F185" s="1007">
        <v>2045076.1221600003</v>
      </c>
      <c r="G185" s="1007">
        <v>490002.77708999999</v>
      </c>
      <c r="H185" s="1007">
        <v>390915.22521</v>
      </c>
      <c r="I185" s="1007">
        <v>880918.00229999982</v>
      </c>
      <c r="J185" s="1007">
        <v>507784.19650999998</v>
      </c>
      <c r="K185" s="1007">
        <v>460024.90145</v>
      </c>
      <c r="L185" s="1007">
        <v>967809.09796000016</v>
      </c>
      <c r="M185" s="1007">
        <v>305627.25537999999</v>
      </c>
      <c r="N185" s="1007">
        <v>185567.33153999998</v>
      </c>
      <c r="O185" s="1007">
        <v>491194.58692000009</v>
      </c>
      <c r="P185" s="1007">
        <v>1303414.2289799997</v>
      </c>
      <c r="Q185" s="1007">
        <v>1036507.4581999999</v>
      </c>
      <c r="R185" s="1008">
        <v>2339921.6871800004</v>
      </c>
    </row>
    <row r="186" spans="1:18">
      <c r="A186" s="362"/>
      <c r="B186" s="362"/>
      <c r="C186" s="1005" t="s">
        <v>60</v>
      </c>
      <c r="D186" s="1006">
        <v>14880460.792140005</v>
      </c>
      <c r="E186" s="1007">
        <v>6779658.5420600008</v>
      </c>
      <c r="F186" s="1007">
        <v>21660119.334200002</v>
      </c>
      <c r="G186" s="1007">
        <v>3085670.4243500009</v>
      </c>
      <c r="H186" s="1007">
        <v>2774730.7767200009</v>
      </c>
      <c r="I186" s="1007">
        <v>5860401.2010700004</v>
      </c>
      <c r="J186" s="1007">
        <v>3823143.3098999998</v>
      </c>
      <c r="K186" s="1007">
        <v>3565708.2105200007</v>
      </c>
      <c r="L186" s="1007">
        <v>7388851.52042</v>
      </c>
      <c r="M186" s="1007">
        <v>3761854.1495400015</v>
      </c>
      <c r="N186" s="1007">
        <v>2707803.1792600001</v>
      </c>
      <c r="O186" s="1007">
        <v>6469657.3288000012</v>
      </c>
      <c r="P186" s="1007">
        <v>10670667.883789998</v>
      </c>
      <c r="Q186" s="1007">
        <v>9048242.1665000003</v>
      </c>
      <c r="R186" s="1008">
        <v>19718910.050290003</v>
      </c>
    </row>
    <row r="187" spans="1:18">
      <c r="A187" s="362"/>
      <c r="B187" s="362"/>
      <c r="C187" s="1005" t="s">
        <v>82</v>
      </c>
      <c r="D187" s="1006">
        <v>410343.72608999995</v>
      </c>
      <c r="E187" s="1007">
        <v>4296.7573599999996</v>
      </c>
      <c r="F187" s="1007">
        <v>414640.48345000006</v>
      </c>
      <c r="G187" s="1007">
        <v>75002.235349999988</v>
      </c>
      <c r="H187" s="1007">
        <v>25508.612420000001</v>
      </c>
      <c r="I187" s="1007">
        <v>100510.84776999999</v>
      </c>
      <c r="J187" s="1007">
        <v>325500.25849000004</v>
      </c>
      <c r="K187" s="1007">
        <v>79428.575999999986</v>
      </c>
      <c r="L187" s="1007">
        <v>404928.83449000004</v>
      </c>
      <c r="M187" s="1007">
        <v>134476.05484</v>
      </c>
      <c r="N187" s="1007">
        <v>24485.656230000001</v>
      </c>
      <c r="O187" s="1007">
        <v>158961.71107000002</v>
      </c>
      <c r="P187" s="1007">
        <v>534978.54868000001</v>
      </c>
      <c r="Q187" s="1007">
        <v>129422.84464999998</v>
      </c>
      <c r="R187" s="1008">
        <v>664401.39332999988</v>
      </c>
    </row>
    <row r="188" spans="1:18">
      <c r="A188" s="362"/>
      <c r="B188" s="362"/>
      <c r="C188" s="1005" t="s">
        <v>67</v>
      </c>
      <c r="D188" s="1006">
        <v>3700344.3886800003</v>
      </c>
      <c r="E188" s="1007">
        <v>212935.26461000001</v>
      </c>
      <c r="F188" s="1007">
        <v>3913279.6532900007</v>
      </c>
      <c r="G188" s="1007">
        <v>549376.73997999995</v>
      </c>
      <c r="H188" s="1007">
        <v>506932.02929999999</v>
      </c>
      <c r="I188" s="1007">
        <v>1056308.7692799999</v>
      </c>
      <c r="J188" s="1007">
        <v>1381678.6584399994</v>
      </c>
      <c r="K188" s="1007">
        <v>1274566.3771999998</v>
      </c>
      <c r="L188" s="1007">
        <v>2656245.0356400004</v>
      </c>
      <c r="M188" s="1007">
        <v>1403118.1192699999</v>
      </c>
      <c r="N188" s="1007">
        <v>747575.0790899999</v>
      </c>
      <c r="O188" s="1007">
        <v>2150693.1983599998</v>
      </c>
      <c r="P188" s="1007">
        <v>3334173.5176899997</v>
      </c>
      <c r="Q188" s="1007">
        <v>2529073.4855900002</v>
      </c>
      <c r="R188" s="1008">
        <v>5863247.0032799998</v>
      </c>
    </row>
    <row r="189" spans="1:18">
      <c r="A189" s="362"/>
      <c r="B189" s="362"/>
      <c r="C189" s="1005" t="s">
        <v>63</v>
      </c>
      <c r="D189" s="1006">
        <v>81711435.62455</v>
      </c>
      <c r="E189" s="1007">
        <v>46566204.340170003</v>
      </c>
      <c r="F189" s="1007">
        <v>128277639.96472003</v>
      </c>
      <c r="G189" s="1007">
        <v>25780029.436380003</v>
      </c>
      <c r="H189" s="1007">
        <v>20975898.290439997</v>
      </c>
      <c r="I189" s="1007">
        <v>46755927.726820007</v>
      </c>
      <c r="J189" s="1007">
        <v>9096796.5060300007</v>
      </c>
      <c r="K189" s="1007">
        <v>7784077.3289999999</v>
      </c>
      <c r="L189" s="1007">
        <v>16880873.835029997</v>
      </c>
      <c r="M189" s="1007">
        <v>24576616.620950006</v>
      </c>
      <c r="N189" s="1007">
        <v>20714826.160840005</v>
      </c>
      <c r="O189" s="1007">
        <v>45291442.781790011</v>
      </c>
      <c r="P189" s="1007">
        <v>59453442.563359991</v>
      </c>
      <c r="Q189" s="1007">
        <v>49474801.780279994</v>
      </c>
      <c r="R189" s="1008">
        <v>108928244.34364</v>
      </c>
    </row>
    <row r="190" spans="1:18">
      <c r="A190" s="362"/>
      <c r="B190" s="362"/>
      <c r="C190" s="1005" t="s">
        <v>64</v>
      </c>
      <c r="D190" s="1006">
        <v>1383638.0080199998</v>
      </c>
      <c r="E190" s="1007">
        <v>68977.107449999981</v>
      </c>
      <c r="F190" s="1007">
        <v>1452615.1154700001</v>
      </c>
      <c r="G190" s="1007">
        <v>378209.15120999998</v>
      </c>
      <c r="H190" s="1007">
        <v>171367.30495999998</v>
      </c>
      <c r="I190" s="1007">
        <v>549576.45617000002</v>
      </c>
      <c r="J190" s="1007">
        <v>1334358.1699100002</v>
      </c>
      <c r="K190" s="1007">
        <v>420659.17658999999</v>
      </c>
      <c r="L190" s="1007">
        <v>1755017.3465</v>
      </c>
      <c r="M190" s="1007">
        <v>701416.8170800003</v>
      </c>
      <c r="N190" s="1007">
        <v>146955.66162</v>
      </c>
      <c r="O190" s="1007">
        <v>848372.47869999986</v>
      </c>
      <c r="P190" s="1007">
        <v>2413984.1382000004</v>
      </c>
      <c r="Q190" s="1007">
        <v>738982.14316999994</v>
      </c>
      <c r="R190" s="1008">
        <v>3152966.28137</v>
      </c>
    </row>
    <row r="191" spans="1:18">
      <c r="A191" s="362"/>
      <c r="B191" s="362"/>
      <c r="C191" s="1005" t="s">
        <v>84</v>
      </c>
      <c r="D191" s="1006">
        <v>1103539.6338299999</v>
      </c>
      <c r="E191" s="1007">
        <v>90632.181770000025</v>
      </c>
      <c r="F191" s="1007">
        <v>1194171.8155999999</v>
      </c>
      <c r="G191" s="1007">
        <v>138425.79089999996</v>
      </c>
      <c r="H191" s="1007">
        <v>57199.371320000006</v>
      </c>
      <c r="I191" s="1007">
        <v>195625.16221999997</v>
      </c>
      <c r="J191" s="1007">
        <v>769711.36853000021</v>
      </c>
      <c r="K191" s="1007">
        <v>245750.67859</v>
      </c>
      <c r="L191" s="1007">
        <v>1015462.0471199999</v>
      </c>
      <c r="M191" s="1007">
        <v>526202.29989999998</v>
      </c>
      <c r="N191" s="1007">
        <v>99657.414900000003</v>
      </c>
      <c r="O191" s="1007">
        <v>625859.71479999996</v>
      </c>
      <c r="P191" s="1007">
        <v>1434339.45933</v>
      </c>
      <c r="Q191" s="1007">
        <v>402607.46480999986</v>
      </c>
      <c r="R191" s="1008">
        <v>1836946.92414</v>
      </c>
    </row>
    <row r="192" spans="1:18">
      <c r="A192" s="362"/>
      <c r="B192" s="362"/>
      <c r="C192" s="1005" t="s">
        <v>273</v>
      </c>
      <c r="D192" s="1006">
        <v>885179.40495</v>
      </c>
      <c r="E192" s="1007">
        <v>69668.693439999988</v>
      </c>
      <c r="F192" s="1007">
        <v>954848.09838999994</v>
      </c>
      <c r="G192" s="1007">
        <v>294004.98226000008</v>
      </c>
      <c r="H192" s="1007">
        <v>197145.72515000001</v>
      </c>
      <c r="I192" s="1007">
        <v>491150.70740999997</v>
      </c>
      <c r="J192" s="1007">
        <v>756647.24307999993</v>
      </c>
      <c r="K192" s="1007">
        <v>342602.10081999999</v>
      </c>
      <c r="L192" s="1007">
        <v>1099249.3439000004</v>
      </c>
      <c r="M192" s="1007">
        <v>453430.28356000007</v>
      </c>
      <c r="N192" s="1007">
        <v>153066.2597</v>
      </c>
      <c r="O192" s="1007">
        <v>606496.54325999995</v>
      </c>
      <c r="P192" s="1007">
        <v>1504082.5089</v>
      </c>
      <c r="Q192" s="1007">
        <v>692814.08567000006</v>
      </c>
      <c r="R192" s="1008">
        <v>2196896.5945700002</v>
      </c>
    </row>
    <row r="193" spans="1:18">
      <c r="A193" s="362"/>
      <c r="B193" s="362"/>
      <c r="C193" s="1005" t="s">
        <v>68</v>
      </c>
      <c r="D193" s="1006">
        <v>1845326.7683699999</v>
      </c>
      <c r="E193" s="1007">
        <v>112984.94354000001</v>
      </c>
      <c r="F193" s="1007">
        <v>1958311.7119099996</v>
      </c>
      <c r="G193" s="1007">
        <v>276448.08857999998</v>
      </c>
      <c r="H193" s="1007">
        <v>282077.29924999998</v>
      </c>
      <c r="I193" s="1007">
        <v>558525.38782999991</v>
      </c>
      <c r="J193" s="1007">
        <v>1179650.6275700002</v>
      </c>
      <c r="K193" s="1007">
        <v>769960.14074000006</v>
      </c>
      <c r="L193" s="1007">
        <v>1949610.76831</v>
      </c>
      <c r="M193" s="1007">
        <v>1059767.5671300001</v>
      </c>
      <c r="N193" s="1007">
        <v>406666.11473000003</v>
      </c>
      <c r="O193" s="1007">
        <v>1466433.6818600001</v>
      </c>
      <c r="P193" s="1007">
        <v>2515866.2832800006</v>
      </c>
      <c r="Q193" s="1007">
        <v>1458703.5547200004</v>
      </c>
      <c r="R193" s="1008">
        <v>3974569.8379999995</v>
      </c>
    </row>
    <row r="194" spans="1:18">
      <c r="A194" s="362"/>
      <c r="B194" s="362"/>
      <c r="C194" s="1005" t="s">
        <v>83</v>
      </c>
      <c r="D194" s="1006">
        <v>788605.48832999996</v>
      </c>
      <c r="E194" s="1007">
        <v>92097.480029999992</v>
      </c>
      <c r="F194" s="1007">
        <v>880702.96835999994</v>
      </c>
      <c r="G194" s="1007">
        <v>410782.80385000003</v>
      </c>
      <c r="H194" s="1007">
        <v>248905.72269</v>
      </c>
      <c r="I194" s="1007">
        <v>659688.52653999999</v>
      </c>
      <c r="J194" s="1007">
        <v>804408.12894000008</v>
      </c>
      <c r="K194" s="1007">
        <v>331667.22323999996</v>
      </c>
      <c r="L194" s="1007">
        <v>1136075.3521800002</v>
      </c>
      <c r="M194" s="1007">
        <v>416764.85615000001</v>
      </c>
      <c r="N194" s="1007">
        <v>148454.99294999999</v>
      </c>
      <c r="O194" s="1007">
        <v>565219.84909999999</v>
      </c>
      <c r="P194" s="1007">
        <v>1631955.7889400001</v>
      </c>
      <c r="Q194" s="1007">
        <v>729027.93888000003</v>
      </c>
      <c r="R194" s="1008">
        <v>2360983.7278200001</v>
      </c>
    </row>
    <row r="195" spans="1:18">
      <c r="A195" s="362"/>
      <c r="B195" s="362"/>
      <c r="C195" s="1005" t="s">
        <v>69</v>
      </c>
      <c r="D195" s="1006">
        <v>3823756.32247</v>
      </c>
      <c r="E195" s="1007">
        <v>1175672.6287700005</v>
      </c>
      <c r="F195" s="1007">
        <v>4999428.9512400003</v>
      </c>
      <c r="G195" s="1007">
        <v>1717335.7738399997</v>
      </c>
      <c r="H195" s="1007">
        <v>1935279.9923800002</v>
      </c>
      <c r="I195" s="1007">
        <v>3652615.7662199992</v>
      </c>
      <c r="J195" s="1007">
        <v>2937159.2553699999</v>
      </c>
      <c r="K195" s="1007">
        <v>3684866.4042199994</v>
      </c>
      <c r="L195" s="1007">
        <v>6622025.6595900021</v>
      </c>
      <c r="M195" s="1007">
        <v>2256463.4712</v>
      </c>
      <c r="N195" s="1007">
        <v>2262439.8119200007</v>
      </c>
      <c r="O195" s="1007">
        <v>4518903.2831199998</v>
      </c>
      <c r="P195" s="1007">
        <v>6910958.5004099989</v>
      </c>
      <c r="Q195" s="1007">
        <v>7882586.2085199989</v>
      </c>
      <c r="R195" s="1008">
        <v>14793544.708930004</v>
      </c>
    </row>
    <row r="196" spans="1:18">
      <c r="A196" s="362"/>
      <c r="B196" s="362"/>
      <c r="C196" s="1005" t="s">
        <v>86</v>
      </c>
      <c r="D196" s="1006">
        <v>635787.7599699999</v>
      </c>
      <c r="E196" s="1007">
        <v>10666.41122</v>
      </c>
      <c r="F196" s="1007">
        <v>646454.17119000002</v>
      </c>
      <c r="G196" s="1007">
        <v>159302.91831000001</v>
      </c>
      <c r="H196" s="1007">
        <v>37945.990290000002</v>
      </c>
      <c r="I196" s="1007">
        <v>197248.90860000002</v>
      </c>
      <c r="J196" s="1007">
        <v>558458.91054000007</v>
      </c>
      <c r="K196" s="1007">
        <v>129030.59696</v>
      </c>
      <c r="L196" s="1007">
        <v>687489.50749999995</v>
      </c>
      <c r="M196" s="1007">
        <v>208539.56041999999</v>
      </c>
      <c r="N196" s="1007">
        <v>30978.988590000001</v>
      </c>
      <c r="O196" s="1007">
        <v>239518.54901000002</v>
      </c>
      <c r="P196" s="1007">
        <v>926301.38926999993</v>
      </c>
      <c r="Q196" s="1007">
        <v>197955.57584000003</v>
      </c>
      <c r="R196" s="1008">
        <v>1124256.96511</v>
      </c>
    </row>
    <row r="197" spans="1:18">
      <c r="A197" s="362"/>
      <c r="B197" s="362"/>
      <c r="C197" s="1005" t="s">
        <v>274</v>
      </c>
      <c r="D197" s="1006">
        <v>379652.58103999996</v>
      </c>
      <c r="E197" s="1007">
        <v>3912.7665299999994</v>
      </c>
      <c r="F197" s="1007">
        <v>383565.34756999993</v>
      </c>
      <c r="G197" s="1007">
        <v>42448.529049999997</v>
      </c>
      <c r="H197" s="1007">
        <v>22300.199849999997</v>
      </c>
      <c r="I197" s="1007">
        <v>64748.728900000009</v>
      </c>
      <c r="J197" s="1007">
        <v>249214.02401000002</v>
      </c>
      <c r="K197" s="1007">
        <v>56139.628159999993</v>
      </c>
      <c r="L197" s="1007">
        <v>305353.65217000002</v>
      </c>
      <c r="M197" s="1007">
        <v>146448.90133000005</v>
      </c>
      <c r="N197" s="1007">
        <v>18199.15855</v>
      </c>
      <c r="O197" s="1007">
        <v>164648.05987999999</v>
      </c>
      <c r="P197" s="1007">
        <v>438111.45438999997</v>
      </c>
      <c r="Q197" s="1007">
        <v>96638.986560000005</v>
      </c>
      <c r="R197" s="1008">
        <v>534750.44094999996</v>
      </c>
    </row>
    <row r="198" spans="1:18">
      <c r="A198" s="362"/>
      <c r="B198" s="362"/>
      <c r="C198" s="1005" t="s">
        <v>77</v>
      </c>
      <c r="D198" s="1006">
        <v>1085644.60173</v>
      </c>
      <c r="E198" s="1007">
        <v>310381.54661000008</v>
      </c>
      <c r="F198" s="1007">
        <v>1396026.1483400005</v>
      </c>
      <c r="G198" s="1007">
        <v>442662.93352999998</v>
      </c>
      <c r="H198" s="1007">
        <v>159154.28633999999</v>
      </c>
      <c r="I198" s="1007">
        <v>601817.21987000003</v>
      </c>
      <c r="J198" s="1007">
        <v>944650.8036199999</v>
      </c>
      <c r="K198" s="1007">
        <v>349686.09944999998</v>
      </c>
      <c r="L198" s="1007">
        <v>1294336.90307</v>
      </c>
      <c r="M198" s="1007">
        <v>621179.29613000003</v>
      </c>
      <c r="N198" s="1007">
        <v>177648.50275000001</v>
      </c>
      <c r="O198" s="1007">
        <v>798827.79888000002</v>
      </c>
      <c r="P198" s="1007">
        <v>2008493.0332799996</v>
      </c>
      <c r="Q198" s="1007">
        <v>686488.88854000007</v>
      </c>
      <c r="R198" s="1008">
        <v>2694981.9218200003</v>
      </c>
    </row>
    <row r="199" spans="1:18">
      <c r="A199" s="362"/>
      <c r="B199" s="362"/>
      <c r="C199" s="1005" t="s">
        <v>81</v>
      </c>
      <c r="D199" s="1006">
        <v>136854.66507000002</v>
      </c>
      <c r="E199" s="1007">
        <v>82.901600000000002</v>
      </c>
      <c r="F199" s="1007">
        <v>136937.56667000003</v>
      </c>
      <c r="G199" s="1007">
        <v>14556.61859</v>
      </c>
      <c r="H199" s="1007">
        <v>5636.2986400000009</v>
      </c>
      <c r="I199" s="1007">
        <v>20192.917229999999</v>
      </c>
      <c r="J199" s="1007">
        <v>43993.361969999998</v>
      </c>
      <c r="K199" s="1007">
        <v>14596.009830000001</v>
      </c>
      <c r="L199" s="1007">
        <v>58589.371800000008</v>
      </c>
      <c r="M199" s="1007">
        <v>16712.202150000001</v>
      </c>
      <c r="N199" s="1007">
        <v>848.84282999999994</v>
      </c>
      <c r="O199" s="1007">
        <v>17561.044979999999</v>
      </c>
      <c r="P199" s="1007">
        <v>75262.182710000008</v>
      </c>
      <c r="Q199" s="1007">
        <v>21081.151300000001</v>
      </c>
      <c r="R199" s="1008">
        <v>96343.334010000006</v>
      </c>
    </row>
    <row r="200" spans="1:18">
      <c r="A200" s="362"/>
      <c r="B200" s="362"/>
      <c r="C200" s="1005" t="s">
        <v>53</v>
      </c>
      <c r="D200" s="1006">
        <v>503895.86884999991</v>
      </c>
      <c r="E200" s="1007">
        <v>46276.063199999997</v>
      </c>
      <c r="F200" s="1007">
        <v>550171.93204999994</v>
      </c>
      <c r="G200" s="1007">
        <v>146985.68080999999</v>
      </c>
      <c r="H200" s="1007">
        <v>100527.10578999999</v>
      </c>
      <c r="I200" s="1007">
        <v>247512.78659999999</v>
      </c>
      <c r="J200" s="1007">
        <v>393976.50768999994</v>
      </c>
      <c r="K200" s="1007">
        <v>213282.85846000002</v>
      </c>
      <c r="L200" s="1007">
        <v>607259.36615000013</v>
      </c>
      <c r="M200" s="1007">
        <v>179465.29038999998</v>
      </c>
      <c r="N200" s="1007">
        <v>76059.706259999992</v>
      </c>
      <c r="O200" s="1007">
        <v>255524.99665000002</v>
      </c>
      <c r="P200" s="1007">
        <v>720427.47889000003</v>
      </c>
      <c r="Q200" s="1007">
        <v>389869.67050999997</v>
      </c>
      <c r="R200" s="1008">
        <v>1110297.1494</v>
      </c>
    </row>
    <row r="201" spans="1:18">
      <c r="A201" s="362"/>
      <c r="B201" s="362"/>
      <c r="C201" s="1005" t="s">
        <v>275</v>
      </c>
      <c r="D201" s="1006">
        <v>600409.65328999993</v>
      </c>
      <c r="E201" s="1007">
        <v>48498.021939999999</v>
      </c>
      <c r="F201" s="1007">
        <v>648907.67523000017</v>
      </c>
      <c r="G201" s="1007">
        <v>162922.07217999999</v>
      </c>
      <c r="H201" s="1007">
        <v>88016.888749999998</v>
      </c>
      <c r="I201" s="1007">
        <v>250938.96093</v>
      </c>
      <c r="J201" s="1007">
        <v>468748.19576000003</v>
      </c>
      <c r="K201" s="1007">
        <v>361189.28501999995</v>
      </c>
      <c r="L201" s="1007">
        <v>829937.48077999998</v>
      </c>
      <c r="M201" s="1007">
        <v>263417.04336000001</v>
      </c>
      <c r="N201" s="1007">
        <v>180135.95710000003</v>
      </c>
      <c r="O201" s="1007">
        <v>443553.00045999995</v>
      </c>
      <c r="P201" s="1007">
        <v>895087.31129999994</v>
      </c>
      <c r="Q201" s="1007">
        <v>629342.13086999999</v>
      </c>
      <c r="R201" s="1008">
        <v>1524429.4421699999</v>
      </c>
    </row>
    <row r="202" spans="1:18">
      <c r="A202" s="362"/>
      <c r="B202" s="362"/>
      <c r="C202" s="1005" t="s">
        <v>54</v>
      </c>
      <c r="D202" s="1006">
        <v>822894.63310999982</v>
      </c>
      <c r="E202" s="1007">
        <v>77146.03903</v>
      </c>
      <c r="F202" s="1007">
        <v>900040.67214000016</v>
      </c>
      <c r="G202" s="1007">
        <v>169799.51468000005</v>
      </c>
      <c r="H202" s="1007">
        <v>116398.02729000003</v>
      </c>
      <c r="I202" s="1007">
        <v>286197.54196999996</v>
      </c>
      <c r="J202" s="1007">
        <v>737148.90742000006</v>
      </c>
      <c r="K202" s="1007">
        <v>432308.56261000002</v>
      </c>
      <c r="L202" s="1007">
        <v>1169457.47003</v>
      </c>
      <c r="M202" s="1007">
        <v>442832.50345999998</v>
      </c>
      <c r="N202" s="1007">
        <v>178052.88317000007</v>
      </c>
      <c r="O202" s="1007">
        <v>620885.38663000008</v>
      </c>
      <c r="P202" s="1007">
        <v>1349780.9255599999</v>
      </c>
      <c r="Q202" s="1007">
        <v>726759.47306999995</v>
      </c>
      <c r="R202" s="1008">
        <v>2076540.3986299997</v>
      </c>
    </row>
    <row r="203" spans="1:18">
      <c r="A203" s="362"/>
      <c r="B203" s="362"/>
      <c r="C203" s="1005" t="s">
        <v>276</v>
      </c>
      <c r="D203" s="1006">
        <v>390792.63812000002</v>
      </c>
      <c r="E203" s="1007">
        <v>8218.8560100000013</v>
      </c>
      <c r="F203" s="1007">
        <v>399011.49413000001</v>
      </c>
      <c r="G203" s="1007">
        <v>135316.12234999999</v>
      </c>
      <c r="H203" s="1007">
        <v>41448.559670000002</v>
      </c>
      <c r="I203" s="1007">
        <v>176764.68202000001</v>
      </c>
      <c r="J203" s="1007">
        <v>237822.80589000002</v>
      </c>
      <c r="K203" s="1007">
        <v>115595.66990000001</v>
      </c>
      <c r="L203" s="1007">
        <v>353418.47579</v>
      </c>
      <c r="M203" s="1007">
        <v>104445.60131</v>
      </c>
      <c r="N203" s="1007">
        <v>38311.754799999995</v>
      </c>
      <c r="O203" s="1007">
        <v>142757.35611000002</v>
      </c>
      <c r="P203" s="1007">
        <v>477584.52954999998</v>
      </c>
      <c r="Q203" s="1007">
        <v>195355.98436999999</v>
      </c>
      <c r="R203" s="1008">
        <v>672940.51392000006</v>
      </c>
    </row>
    <row r="204" spans="1:18">
      <c r="A204" s="362"/>
      <c r="B204" s="362"/>
      <c r="C204" s="1005" t="s">
        <v>52</v>
      </c>
      <c r="D204" s="1006">
        <v>355823.67541999999</v>
      </c>
      <c r="E204" s="1007">
        <v>21936.820800000001</v>
      </c>
      <c r="F204" s="1007">
        <v>377760.49621999997</v>
      </c>
      <c r="G204" s="1007">
        <v>86163.860419999997</v>
      </c>
      <c r="H204" s="1007">
        <v>82636.401070000007</v>
      </c>
      <c r="I204" s="1007">
        <v>168800.26148999998</v>
      </c>
      <c r="J204" s="1007">
        <v>216755.62299</v>
      </c>
      <c r="K204" s="1007">
        <v>192414.04048000003</v>
      </c>
      <c r="L204" s="1007">
        <v>409169.66347000003</v>
      </c>
      <c r="M204" s="1007">
        <v>81042.925530000008</v>
      </c>
      <c r="N204" s="1007">
        <v>74557.34573999999</v>
      </c>
      <c r="O204" s="1007">
        <v>155600.27126999997</v>
      </c>
      <c r="P204" s="1007">
        <v>383962.40893999994</v>
      </c>
      <c r="Q204" s="1007">
        <v>349607.78728999995</v>
      </c>
      <c r="R204" s="1008">
        <v>733570.19623</v>
      </c>
    </row>
    <row r="205" spans="1:18">
      <c r="A205" s="362"/>
      <c r="B205" s="362"/>
      <c r="C205" s="1005" t="s">
        <v>76</v>
      </c>
      <c r="D205" s="1006">
        <v>174752.74215000001</v>
      </c>
      <c r="E205" s="1007">
        <v>1028.25665</v>
      </c>
      <c r="F205" s="1007">
        <v>175780.9988</v>
      </c>
      <c r="G205" s="1007">
        <v>26327.93736</v>
      </c>
      <c r="H205" s="1007">
        <v>7704.9878200000003</v>
      </c>
      <c r="I205" s="1007">
        <v>34032.925179999998</v>
      </c>
      <c r="J205" s="1007">
        <v>129907.357</v>
      </c>
      <c r="K205" s="1007">
        <v>32081.990579999998</v>
      </c>
      <c r="L205" s="1007">
        <v>161989.34757999997</v>
      </c>
      <c r="M205" s="1007">
        <v>128514.48815</v>
      </c>
      <c r="N205" s="1007">
        <v>79675.294549999991</v>
      </c>
      <c r="O205" s="1007">
        <v>208189.78269999998</v>
      </c>
      <c r="P205" s="1007">
        <v>284749.78250999999</v>
      </c>
      <c r="Q205" s="1007">
        <v>119462.27294999998</v>
      </c>
      <c r="R205" s="1008">
        <v>404212.05546000006</v>
      </c>
    </row>
    <row r="206" spans="1:18">
      <c r="A206" s="362"/>
      <c r="B206" s="362"/>
      <c r="C206" s="1005" t="s">
        <v>277</v>
      </c>
      <c r="D206" s="1006">
        <v>221580.99192</v>
      </c>
      <c r="E206" s="1007">
        <v>14904.160390000001</v>
      </c>
      <c r="F206" s="1007">
        <v>236485.15231</v>
      </c>
      <c r="G206" s="1007">
        <v>132573.50443</v>
      </c>
      <c r="H206" s="1007">
        <v>140405.36241</v>
      </c>
      <c r="I206" s="1007">
        <v>272978.86683999997</v>
      </c>
      <c r="J206" s="1007">
        <v>261622.82395000002</v>
      </c>
      <c r="K206" s="1007">
        <v>176810.49137</v>
      </c>
      <c r="L206" s="1007">
        <v>438433.31531999999</v>
      </c>
      <c r="M206" s="1007">
        <v>83598.399310000008</v>
      </c>
      <c r="N206" s="1007">
        <v>50984.510499999989</v>
      </c>
      <c r="O206" s="1007">
        <v>134582.90981000001</v>
      </c>
      <c r="P206" s="1007">
        <v>477794.72768999997</v>
      </c>
      <c r="Q206" s="1007">
        <v>368200.36427999998</v>
      </c>
      <c r="R206" s="1008">
        <v>845995.09197000007</v>
      </c>
    </row>
    <row r="207" spans="1:18">
      <c r="A207" s="362"/>
      <c r="B207" s="362"/>
      <c r="C207" s="1005" t="s">
        <v>409</v>
      </c>
      <c r="D207" s="1006">
        <v>36658.612439999997</v>
      </c>
      <c r="E207" s="1007">
        <v>0</v>
      </c>
      <c r="F207" s="1007">
        <v>36658.612439999997</v>
      </c>
      <c r="G207" s="1007">
        <v>0</v>
      </c>
      <c r="H207" s="1007">
        <v>0</v>
      </c>
      <c r="I207" s="1007">
        <v>0</v>
      </c>
      <c r="J207" s="1007">
        <v>2538.3820499999997</v>
      </c>
      <c r="K207" s="1007">
        <v>93.634079999999997</v>
      </c>
      <c r="L207" s="1007">
        <v>2632.01613</v>
      </c>
      <c r="M207" s="1007">
        <v>5223.8031300000002</v>
      </c>
      <c r="N207" s="1007">
        <v>5.7199999999999994E-3</v>
      </c>
      <c r="O207" s="1007">
        <v>5223.8088499999994</v>
      </c>
      <c r="P207" s="1007">
        <v>7762.1851799999995</v>
      </c>
      <c r="Q207" s="1007">
        <v>93.639800000000008</v>
      </c>
      <c r="R207" s="1008">
        <v>7855.8249800000003</v>
      </c>
    </row>
    <row r="208" spans="1:18">
      <c r="A208" s="362"/>
      <c r="B208" s="362"/>
      <c r="C208" s="1005" t="s">
        <v>70</v>
      </c>
      <c r="D208" s="1006">
        <v>576651.11852999998</v>
      </c>
      <c r="E208" s="1007">
        <v>32024.840079999998</v>
      </c>
      <c r="F208" s="1007">
        <v>608675.95860999997</v>
      </c>
      <c r="G208" s="1007">
        <v>187190.52705999999</v>
      </c>
      <c r="H208" s="1007">
        <v>182314.40667</v>
      </c>
      <c r="I208" s="1007">
        <v>369504.93373000005</v>
      </c>
      <c r="J208" s="1007">
        <v>541871.37823000003</v>
      </c>
      <c r="K208" s="1007">
        <v>321401.40243999992</v>
      </c>
      <c r="L208" s="1007">
        <v>863272.78067000001</v>
      </c>
      <c r="M208" s="1007">
        <v>5327012.9077400016</v>
      </c>
      <c r="N208" s="1007">
        <v>119036.95069</v>
      </c>
      <c r="O208" s="1007">
        <v>5446049.8584299991</v>
      </c>
      <c r="P208" s="1007">
        <v>6056074.8130300008</v>
      </c>
      <c r="Q208" s="1007">
        <v>622752.7598</v>
      </c>
      <c r="R208" s="1008">
        <v>6678827.572829999</v>
      </c>
    </row>
    <row r="209" spans="1:18">
      <c r="A209" s="362"/>
      <c r="B209" s="362"/>
      <c r="C209" s="1005" t="s">
        <v>75</v>
      </c>
      <c r="D209" s="1006">
        <v>13.71804</v>
      </c>
      <c r="E209" s="1007">
        <v>8.6573899999999995</v>
      </c>
      <c r="F209" s="1007">
        <v>22.375430000000001</v>
      </c>
      <c r="G209" s="1007">
        <v>13154.130999999999</v>
      </c>
      <c r="H209" s="1007">
        <v>10310.848179999999</v>
      </c>
      <c r="I209" s="1007">
        <v>23464.979179999998</v>
      </c>
      <c r="J209" s="1007">
        <v>63776.285560000004</v>
      </c>
      <c r="K209" s="1007">
        <v>39365.830999999998</v>
      </c>
      <c r="L209" s="1007">
        <v>103142.11656000001</v>
      </c>
      <c r="M209" s="1007">
        <v>4791.2685499999998</v>
      </c>
      <c r="N209" s="1007">
        <v>5628.5832900000005</v>
      </c>
      <c r="O209" s="1007">
        <v>10419.851839999999</v>
      </c>
      <c r="P209" s="1007">
        <v>81721.685110000006</v>
      </c>
      <c r="Q209" s="1007">
        <v>55305.262470000001</v>
      </c>
      <c r="R209" s="1008">
        <v>137026.94758000001</v>
      </c>
    </row>
    <row r="210" spans="1:18">
      <c r="A210" s="362"/>
      <c r="B210" s="357" t="s">
        <v>410</v>
      </c>
      <c r="C210" s="357" t="s">
        <v>411</v>
      </c>
      <c r="D210" s="1001">
        <v>65236.924149999999</v>
      </c>
      <c r="E210" s="1002">
        <v>0</v>
      </c>
      <c r="F210" s="1002">
        <v>65236.924149999999</v>
      </c>
      <c r="G210" s="1002">
        <v>8.4130699999999994</v>
      </c>
      <c r="H210" s="1002">
        <v>0</v>
      </c>
      <c r="I210" s="1002">
        <v>8.4130699999999994</v>
      </c>
      <c r="J210" s="1002">
        <v>4934.0427699999991</v>
      </c>
      <c r="K210" s="1002">
        <v>379.35636999999997</v>
      </c>
      <c r="L210" s="1002">
        <v>5313.3991400000004</v>
      </c>
      <c r="M210" s="1002">
        <v>8870.470080000001</v>
      </c>
      <c r="N210" s="1002">
        <v>183.92080999999999</v>
      </c>
      <c r="O210" s="1002">
        <v>9054.3908900000006</v>
      </c>
      <c r="P210" s="1002">
        <v>13812.92592</v>
      </c>
      <c r="Q210" s="1002">
        <v>563.27717999999993</v>
      </c>
      <c r="R210" s="1003">
        <v>14376.203099999999</v>
      </c>
    </row>
    <row r="211" spans="1:18">
      <c r="A211" s="357" t="s">
        <v>950</v>
      </c>
      <c r="B211" s="1004"/>
      <c r="C211" s="1004"/>
      <c r="D211" s="1001">
        <v>192652049.95150998</v>
      </c>
      <c r="E211" s="1002">
        <v>89535930.034390002</v>
      </c>
      <c r="F211" s="1002">
        <v>282187979.98590004</v>
      </c>
      <c r="G211" s="1002">
        <v>55005150.571969993</v>
      </c>
      <c r="H211" s="1002">
        <v>38640665.422879986</v>
      </c>
      <c r="I211" s="1002">
        <v>93645815.994849995</v>
      </c>
      <c r="J211" s="1002">
        <v>47471482.527310014</v>
      </c>
      <c r="K211" s="1002">
        <v>31135033.895430014</v>
      </c>
      <c r="L211" s="1002">
        <v>78606516.422740012</v>
      </c>
      <c r="M211" s="1002">
        <v>64960411.248619996</v>
      </c>
      <c r="N211" s="1002">
        <v>45773889.689960018</v>
      </c>
      <c r="O211" s="1002">
        <v>110734300.93858001</v>
      </c>
      <c r="P211" s="1002">
        <v>167437044.34789997</v>
      </c>
      <c r="Q211" s="1002">
        <v>115549589.00826997</v>
      </c>
      <c r="R211" s="1003">
        <v>282986633.35617006</v>
      </c>
    </row>
    <row r="212" spans="1:18">
      <c r="A212" s="357" t="s">
        <v>17</v>
      </c>
      <c r="B212" s="357" t="s">
        <v>278</v>
      </c>
      <c r="C212" s="357" t="s">
        <v>279</v>
      </c>
      <c r="D212" s="1001">
        <v>166287.5833</v>
      </c>
      <c r="E212" s="1002">
        <v>295.06745999999998</v>
      </c>
      <c r="F212" s="1002">
        <v>166582.65075999999</v>
      </c>
      <c r="G212" s="1002">
        <v>24174.91491</v>
      </c>
      <c r="H212" s="1002">
        <v>182.05963</v>
      </c>
      <c r="I212" s="1002">
        <v>24356.974539999999</v>
      </c>
      <c r="J212" s="1002">
        <v>61851.813479999997</v>
      </c>
      <c r="K212" s="1002">
        <v>6533.0453299999999</v>
      </c>
      <c r="L212" s="1002">
        <v>68384.858810000005</v>
      </c>
      <c r="M212" s="1002">
        <v>12930.13609</v>
      </c>
      <c r="N212" s="1002">
        <v>4171.7678800000003</v>
      </c>
      <c r="O212" s="1002">
        <v>17101.903969999999</v>
      </c>
      <c r="P212" s="1002">
        <v>98956.864479999989</v>
      </c>
      <c r="Q212" s="1002">
        <v>10886.87284</v>
      </c>
      <c r="R212" s="1003">
        <v>109843.73731999999</v>
      </c>
    </row>
    <row r="213" spans="1:18">
      <c r="A213" s="362"/>
      <c r="B213" s="357" t="s">
        <v>280</v>
      </c>
      <c r="C213" s="357" t="s">
        <v>281</v>
      </c>
      <c r="D213" s="1001">
        <v>1498526.9898600001</v>
      </c>
      <c r="E213" s="1002">
        <v>30514.526180000001</v>
      </c>
      <c r="F213" s="1002">
        <v>1529041.5160399999</v>
      </c>
      <c r="G213" s="1002">
        <v>222191.78787999999</v>
      </c>
      <c r="H213" s="1002">
        <v>74222.122499999998</v>
      </c>
      <c r="I213" s="1002">
        <v>296413.91038000002</v>
      </c>
      <c r="J213" s="1002">
        <v>319514.25731000007</v>
      </c>
      <c r="K213" s="1002">
        <v>76581.792320000008</v>
      </c>
      <c r="L213" s="1002">
        <v>396096.04962999991</v>
      </c>
      <c r="M213" s="1002">
        <v>110594.74561999999</v>
      </c>
      <c r="N213" s="1002">
        <v>95601.095360000007</v>
      </c>
      <c r="O213" s="1002">
        <v>206195.84098000001</v>
      </c>
      <c r="P213" s="1002">
        <v>652300.79081000003</v>
      </c>
      <c r="Q213" s="1002">
        <v>246405.01017999998</v>
      </c>
      <c r="R213" s="1003">
        <v>898705.80099000002</v>
      </c>
    </row>
    <row r="214" spans="1:18">
      <c r="A214" s="362"/>
      <c r="B214" s="362"/>
      <c r="C214" s="1005" t="s">
        <v>282</v>
      </c>
      <c r="D214" s="1006">
        <v>0</v>
      </c>
      <c r="E214" s="1007">
        <v>0</v>
      </c>
      <c r="F214" s="1007">
        <v>0</v>
      </c>
      <c r="G214" s="1007">
        <v>0</v>
      </c>
      <c r="H214" s="1007">
        <v>0</v>
      </c>
      <c r="I214" s="1007">
        <v>0</v>
      </c>
      <c r="J214" s="1007">
        <v>183.32238000000001</v>
      </c>
      <c r="K214" s="1007">
        <v>40.663800000000002</v>
      </c>
      <c r="L214" s="1007">
        <v>223.98617999999999</v>
      </c>
      <c r="M214" s="1007">
        <v>0.21778</v>
      </c>
      <c r="N214" s="1007">
        <v>0</v>
      </c>
      <c r="O214" s="1007">
        <v>0.21778</v>
      </c>
      <c r="P214" s="1007">
        <v>183.54016000000001</v>
      </c>
      <c r="Q214" s="1007">
        <v>40.663800000000002</v>
      </c>
      <c r="R214" s="1008">
        <v>224.20396</v>
      </c>
    </row>
    <row r="215" spans="1:18">
      <c r="A215" s="357" t="s">
        <v>951</v>
      </c>
      <c r="B215" s="1004"/>
      <c r="C215" s="1004"/>
      <c r="D215" s="1001">
        <v>1664814.5731600001</v>
      </c>
      <c r="E215" s="1002">
        <v>30809.593639999999</v>
      </c>
      <c r="F215" s="1002">
        <v>1695624.1668</v>
      </c>
      <c r="G215" s="1002">
        <v>246366.70278999998</v>
      </c>
      <c r="H215" s="1002">
        <v>74404.182130000001</v>
      </c>
      <c r="I215" s="1002">
        <v>320770.88492000004</v>
      </c>
      <c r="J215" s="1002">
        <v>381549.39317000005</v>
      </c>
      <c r="K215" s="1002">
        <v>83155.501449999996</v>
      </c>
      <c r="L215" s="1002">
        <v>464704.89461999992</v>
      </c>
      <c r="M215" s="1002">
        <v>123525.09948999999</v>
      </c>
      <c r="N215" s="1002">
        <v>99772.863239999991</v>
      </c>
      <c r="O215" s="1002">
        <v>223297.96273000003</v>
      </c>
      <c r="P215" s="1002">
        <v>751441.19545</v>
      </c>
      <c r="Q215" s="1002">
        <v>257332.54681999999</v>
      </c>
      <c r="R215" s="1003">
        <v>1008773.7422699999</v>
      </c>
    </row>
    <row r="216" spans="1:18">
      <c r="A216" s="357" t="s">
        <v>18</v>
      </c>
      <c r="B216" s="357" t="s">
        <v>283</v>
      </c>
      <c r="C216" s="357" t="s">
        <v>283</v>
      </c>
      <c r="D216" s="1001">
        <v>354860.75866999995</v>
      </c>
      <c r="E216" s="1002">
        <v>1784.3652299999999</v>
      </c>
      <c r="F216" s="1002">
        <v>356645.12389999995</v>
      </c>
      <c r="G216" s="1002">
        <v>101082.27193</v>
      </c>
      <c r="H216" s="1002">
        <v>32325.677939999998</v>
      </c>
      <c r="I216" s="1002">
        <v>133407.94987000001</v>
      </c>
      <c r="J216" s="1002">
        <v>168397.45716999998</v>
      </c>
      <c r="K216" s="1002">
        <v>33990.767089999994</v>
      </c>
      <c r="L216" s="1002">
        <v>202388.22426000002</v>
      </c>
      <c r="M216" s="1002">
        <v>41441.685170000004</v>
      </c>
      <c r="N216" s="1002">
        <v>15527.776370000001</v>
      </c>
      <c r="O216" s="1002">
        <v>56969.461539999989</v>
      </c>
      <c r="P216" s="1002">
        <v>310921.41427000001</v>
      </c>
      <c r="Q216" s="1002">
        <v>81844.221399999995</v>
      </c>
      <c r="R216" s="1003">
        <v>392765.63566999993</v>
      </c>
    </row>
    <row r="217" spans="1:18">
      <c r="A217" s="357" t="s">
        <v>952</v>
      </c>
      <c r="B217" s="1004"/>
      <c r="C217" s="1004"/>
      <c r="D217" s="1001">
        <v>354860.75866999995</v>
      </c>
      <c r="E217" s="1002">
        <v>1784.3652299999999</v>
      </c>
      <c r="F217" s="1002">
        <v>356645.12389999995</v>
      </c>
      <c r="G217" s="1002">
        <v>101082.27193</v>
      </c>
      <c r="H217" s="1002">
        <v>32325.677939999998</v>
      </c>
      <c r="I217" s="1002">
        <v>133407.94987000001</v>
      </c>
      <c r="J217" s="1002">
        <v>168397.45716999998</v>
      </c>
      <c r="K217" s="1002">
        <v>33990.767089999994</v>
      </c>
      <c r="L217" s="1002">
        <v>202388.22426000002</v>
      </c>
      <c r="M217" s="1002">
        <v>41441.685170000004</v>
      </c>
      <c r="N217" s="1002">
        <v>15527.776370000001</v>
      </c>
      <c r="O217" s="1002">
        <v>56969.461539999989</v>
      </c>
      <c r="P217" s="1002">
        <v>310921.41427000001</v>
      </c>
      <c r="Q217" s="1002">
        <v>81844.221399999995</v>
      </c>
      <c r="R217" s="1003">
        <v>392765.63566999993</v>
      </c>
    </row>
    <row r="218" spans="1:18">
      <c r="A218" s="357" t="s">
        <v>19</v>
      </c>
      <c r="B218" s="357" t="s">
        <v>284</v>
      </c>
      <c r="C218" s="357" t="s">
        <v>284</v>
      </c>
      <c r="D218" s="1001">
        <v>318029.34542999999</v>
      </c>
      <c r="E218" s="1002">
        <v>13109.51253</v>
      </c>
      <c r="F218" s="1002">
        <v>331138.85795999999</v>
      </c>
      <c r="G218" s="1002">
        <v>76063.956850000002</v>
      </c>
      <c r="H218" s="1002">
        <v>33396.032520000001</v>
      </c>
      <c r="I218" s="1002">
        <v>109459.98937000001</v>
      </c>
      <c r="J218" s="1002">
        <v>189423.43533000001</v>
      </c>
      <c r="K218" s="1002">
        <v>70306.189689999999</v>
      </c>
      <c r="L218" s="1002">
        <v>259729.62502000001</v>
      </c>
      <c r="M218" s="1002">
        <v>148451.51400999998</v>
      </c>
      <c r="N218" s="1002">
        <v>40623.312439999994</v>
      </c>
      <c r="O218" s="1002">
        <v>189074.82644999999</v>
      </c>
      <c r="P218" s="1002">
        <v>413938.90619000007</v>
      </c>
      <c r="Q218" s="1002">
        <v>144325.53465000002</v>
      </c>
      <c r="R218" s="1003">
        <v>558264.44083999994</v>
      </c>
    </row>
    <row r="219" spans="1:18">
      <c r="A219" s="362"/>
      <c r="B219" s="362"/>
      <c r="C219" s="1005" t="s">
        <v>285</v>
      </c>
      <c r="D219" s="1006">
        <v>4.3948799999999997</v>
      </c>
      <c r="E219" s="1007">
        <v>1.45614</v>
      </c>
      <c r="F219" s="1007">
        <v>5.8510200000000001</v>
      </c>
      <c r="G219" s="1007">
        <v>13404.658599999999</v>
      </c>
      <c r="H219" s="1007">
        <v>1611.85195</v>
      </c>
      <c r="I219" s="1007">
        <v>15016.510550000001</v>
      </c>
      <c r="J219" s="1007">
        <v>56062.853439999999</v>
      </c>
      <c r="K219" s="1007">
        <v>33048.934099999999</v>
      </c>
      <c r="L219" s="1007">
        <v>89111.787540000005</v>
      </c>
      <c r="M219" s="1007">
        <v>8539.3459000000003</v>
      </c>
      <c r="N219" s="1007">
        <v>2899.6371300000001</v>
      </c>
      <c r="O219" s="1007">
        <v>11438.983029999999</v>
      </c>
      <c r="P219" s="1007">
        <v>78006.857940000002</v>
      </c>
      <c r="Q219" s="1007">
        <v>37560.423180000005</v>
      </c>
      <c r="R219" s="1008">
        <v>115567.28112</v>
      </c>
    </row>
    <row r="220" spans="1:18">
      <c r="A220" s="362"/>
      <c r="B220" s="357" t="s">
        <v>286</v>
      </c>
      <c r="C220" s="357" t="s">
        <v>19</v>
      </c>
      <c r="D220" s="1001">
        <v>297525.56588000001</v>
      </c>
      <c r="E220" s="1002">
        <v>3369.18057</v>
      </c>
      <c r="F220" s="1002">
        <v>300894.74644999998</v>
      </c>
      <c r="G220" s="1002">
        <v>104482.56716999999</v>
      </c>
      <c r="H220" s="1002">
        <v>23402.52637</v>
      </c>
      <c r="I220" s="1002">
        <v>127885.09353999999</v>
      </c>
      <c r="J220" s="1002">
        <v>206503.38186000002</v>
      </c>
      <c r="K220" s="1002">
        <v>61120.105779999998</v>
      </c>
      <c r="L220" s="1002">
        <v>267623.48764000001</v>
      </c>
      <c r="M220" s="1002">
        <v>66891.166500000007</v>
      </c>
      <c r="N220" s="1002">
        <v>27583.632940000003</v>
      </c>
      <c r="O220" s="1002">
        <v>94474.799440000003</v>
      </c>
      <c r="P220" s="1002">
        <v>377877.11552999995</v>
      </c>
      <c r="Q220" s="1002">
        <v>112106.26509000002</v>
      </c>
      <c r="R220" s="1003">
        <v>489983.38062000001</v>
      </c>
    </row>
    <row r="221" spans="1:18">
      <c r="A221" s="362"/>
      <c r="B221" s="362"/>
      <c r="C221" s="1005" t="s">
        <v>287</v>
      </c>
      <c r="D221" s="1006">
        <v>7.9750000000000001E-2</v>
      </c>
      <c r="E221" s="1007">
        <v>0</v>
      </c>
      <c r="F221" s="1007">
        <v>7.9750000000000001E-2</v>
      </c>
      <c r="G221" s="1007">
        <v>303.88643999999999</v>
      </c>
      <c r="H221" s="1007">
        <v>148.70215999999999</v>
      </c>
      <c r="I221" s="1007">
        <v>452.58859999999999</v>
      </c>
      <c r="J221" s="1007">
        <v>31977.874459999999</v>
      </c>
      <c r="K221" s="1007">
        <v>7069.6513099999993</v>
      </c>
      <c r="L221" s="1007">
        <v>39047.52577</v>
      </c>
      <c r="M221" s="1007">
        <v>1189.47729</v>
      </c>
      <c r="N221" s="1007">
        <v>178.91189000000003</v>
      </c>
      <c r="O221" s="1007">
        <v>1368.3891799999999</v>
      </c>
      <c r="P221" s="1007">
        <v>33471.238190000004</v>
      </c>
      <c r="Q221" s="1007">
        <v>7397.2653599999994</v>
      </c>
      <c r="R221" s="1008">
        <v>40868.503549999994</v>
      </c>
    </row>
    <row r="222" spans="1:18">
      <c r="A222" s="357" t="s">
        <v>953</v>
      </c>
      <c r="B222" s="1004"/>
      <c r="C222" s="1004"/>
      <c r="D222" s="1001">
        <v>615559.38594000007</v>
      </c>
      <c r="E222" s="1002">
        <v>16480.149239999999</v>
      </c>
      <c r="F222" s="1002">
        <v>632039.53517999989</v>
      </c>
      <c r="G222" s="1002">
        <v>194255.06906000001</v>
      </c>
      <c r="H222" s="1002">
        <v>58559.112999999998</v>
      </c>
      <c r="I222" s="1002">
        <v>252814.18205999996</v>
      </c>
      <c r="J222" s="1002">
        <v>483967.54508999997</v>
      </c>
      <c r="K222" s="1002">
        <v>171544.88087999998</v>
      </c>
      <c r="L222" s="1002">
        <v>655512.42596999998</v>
      </c>
      <c r="M222" s="1002">
        <v>225071.5037</v>
      </c>
      <c r="N222" s="1002">
        <v>71285.494400000011</v>
      </c>
      <c r="O222" s="1002">
        <v>296356.99809999997</v>
      </c>
      <c r="P222" s="1002">
        <v>903294.11785000016</v>
      </c>
      <c r="Q222" s="1002">
        <v>301389.48828000005</v>
      </c>
      <c r="R222" s="1003">
        <v>1204683.60613</v>
      </c>
    </row>
    <row r="223" spans="1:18">
      <c r="A223" s="357" t="s">
        <v>20</v>
      </c>
      <c r="B223" s="357" t="s">
        <v>288</v>
      </c>
      <c r="C223" s="357" t="s">
        <v>288</v>
      </c>
      <c r="D223" s="1001">
        <v>86199.725240000014</v>
      </c>
      <c r="E223" s="1002">
        <v>326.19458000000003</v>
      </c>
      <c r="F223" s="1002">
        <v>86525.919819999996</v>
      </c>
      <c r="G223" s="1002">
        <v>7863.0952400000006</v>
      </c>
      <c r="H223" s="1002">
        <v>929.60079000000007</v>
      </c>
      <c r="I223" s="1002">
        <v>8792.6960299999992</v>
      </c>
      <c r="J223" s="1002">
        <v>48722.975629999994</v>
      </c>
      <c r="K223" s="1002">
        <v>13226.4805</v>
      </c>
      <c r="L223" s="1002">
        <v>61949.456130000006</v>
      </c>
      <c r="M223" s="1002">
        <v>3413.4690200000005</v>
      </c>
      <c r="N223" s="1002">
        <v>160.05982</v>
      </c>
      <c r="O223" s="1002">
        <v>3573.5288399999999</v>
      </c>
      <c r="P223" s="1002">
        <v>59999.53989</v>
      </c>
      <c r="Q223" s="1002">
        <v>14316.14111</v>
      </c>
      <c r="R223" s="1003">
        <v>74315.680999999997</v>
      </c>
    </row>
    <row r="224" spans="1:18">
      <c r="A224" s="362"/>
      <c r="B224" s="362"/>
      <c r="C224" s="1005" t="s">
        <v>412</v>
      </c>
      <c r="D224" s="1006">
        <v>25403.74814</v>
      </c>
      <c r="E224" s="1007">
        <v>0</v>
      </c>
      <c r="F224" s="1007">
        <v>25403.74814</v>
      </c>
      <c r="G224" s="1007">
        <v>0</v>
      </c>
      <c r="H224" s="1007">
        <v>0</v>
      </c>
      <c r="I224" s="1007">
        <v>0</v>
      </c>
      <c r="J224" s="1007">
        <v>2063.2276299999999</v>
      </c>
      <c r="K224" s="1007">
        <v>46.499300000000005</v>
      </c>
      <c r="L224" s="1007">
        <v>2109.7269300000003</v>
      </c>
      <c r="M224" s="1007">
        <v>1605.1032399999999</v>
      </c>
      <c r="N224" s="1007">
        <v>0</v>
      </c>
      <c r="O224" s="1007">
        <v>1605.1032399999999</v>
      </c>
      <c r="P224" s="1007">
        <v>3668.3308700000002</v>
      </c>
      <c r="Q224" s="1007">
        <v>46.499300000000005</v>
      </c>
      <c r="R224" s="1008">
        <v>3714.8301699999997</v>
      </c>
    </row>
    <row r="225" spans="1:18">
      <c r="A225" s="362"/>
      <c r="B225" s="357" t="s">
        <v>20</v>
      </c>
      <c r="C225" s="357" t="s">
        <v>289</v>
      </c>
      <c r="D225" s="1001">
        <v>140670.60837999999</v>
      </c>
      <c r="E225" s="1002">
        <v>1119.60547</v>
      </c>
      <c r="F225" s="1002">
        <v>141790.21385</v>
      </c>
      <c r="G225" s="1002">
        <v>30141.629919999999</v>
      </c>
      <c r="H225" s="1002">
        <v>37708.236509999995</v>
      </c>
      <c r="I225" s="1002">
        <v>67849.866429999995</v>
      </c>
      <c r="J225" s="1002">
        <v>103291.64869</v>
      </c>
      <c r="K225" s="1002">
        <v>15114.423879999998</v>
      </c>
      <c r="L225" s="1002">
        <v>118406.07257</v>
      </c>
      <c r="M225" s="1002">
        <v>20397.068780000001</v>
      </c>
      <c r="N225" s="1002">
        <v>3906.1685200000002</v>
      </c>
      <c r="O225" s="1002">
        <v>24303.237300000001</v>
      </c>
      <c r="P225" s="1002">
        <v>153830.34738999998</v>
      </c>
      <c r="Q225" s="1002">
        <v>56728.828910000004</v>
      </c>
      <c r="R225" s="1003">
        <v>210559.17630000002</v>
      </c>
    </row>
    <row r="226" spans="1:18">
      <c r="A226" s="362"/>
      <c r="B226" s="362"/>
      <c r="C226" s="1005" t="s">
        <v>325</v>
      </c>
      <c r="D226" s="1006">
        <v>202535.14772000004</v>
      </c>
      <c r="E226" s="1007">
        <v>14353.33851</v>
      </c>
      <c r="F226" s="1007">
        <v>216888.48623000001</v>
      </c>
      <c r="G226" s="1007">
        <v>35777.287879999996</v>
      </c>
      <c r="H226" s="1007">
        <v>17437.371589999999</v>
      </c>
      <c r="I226" s="1007">
        <v>53214.659469999999</v>
      </c>
      <c r="J226" s="1007">
        <v>95574.042050000018</v>
      </c>
      <c r="K226" s="1007">
        <v>25106.335129999999</v>
      </c>
      <c r="L226" s="1007">
        <v>120680.37718</v>
      </c>
      <c r="M226" s="1007">
        <v>52231.134119999995</v>
      </c>
      <c r="N226" s="1007">
        <v>10820.659170000001</v>
      </c>
      <c r="O226" s="1007">
        <v>63051.793290000001</v>
      </c>
      <c r="P226" s="1007">
        <v>183582.46405000001</v>
      </c>
      <c r="Q226" s="1007">
        <v>53364.365890000001</v>
      </c>
      <c r="R226" s="1008">
        <v>236946.82994</v>
      </c>
    </row>
    <row r="227" spans="1:18">
      <c r="A227" s="357" t="s">
        <v>954</v>
      </c>
      <c r="B227" s="1004"/>
      <c r="C227" s="1004"/>
      <c r="D227" s="1001">
        <v>454809.22948000004</v>
      </c>
      <c r="E227" s="1002">
        <v>15799.138560000001</v>
      </c>
      <c r="F227" s="1002">
        <v>470608.36804000003</v>
      </c>
      <c r="G227" s="1002">
        <v>73782.013039999991</v>
      </c>
      <c r="H227" s="1002">
        <v>56075.208890000002</v>
      </c>
      <c r="I227" s="1002">
        <v>129857.22192999999</v>
      </c>
      <c r="J227" s="1002">
        <v>249651.894</v>
      </c>
      <c r="K227" s="1002">
        <v>53493.738810000003</v>
      </c>
      <c r="L227" s="1002">
        <v>303145.63280999998</v>
      </c>
      <c r="M227" s="1002">
        <v>77646.77515999999</v>
      </c>
      <c r="N227" s="1002">
        <v>14886.88751</v>
      </c>
      <c r="O227" s="1002">
        <v>92533.662670000005</v>
      </c>
      <c r="P227" s="1002">
        <v>401080.68219999998</v>
      </c>
      <c r="Q227" s="1002">
        <v>124455.83521</v>
      </c>
      <c r="R227" s="1003">
        <v>525536.51740999997</v>
      </c>
    </row>
    <row r="228" spans="1:18">
      <c r="A228" s="357" t="s">
        <v>21</v>
      </c>
      <c r="B228" s="357" t="s">
        <v>413</v>
      </c>
      <c r="C228" s="357" t="s">
        <v>413</v>
      </c>
      <c r="D228" s="1001">
        <v>18118.692879999999</v>
      </c>
      <c r="E228" s="1002">
        <v>0</v>
      </c>
      <c r="F228" s="1002">
        <v>18118.692879999999</v>
      </c>
      <c r="G228" s="1002">
        <v>0</v>
      </c>
      <c r="H228" s="1002">
        <v>0</v>
      </c>
      <c r="I228" s="1002">
        <v>0</v>
      </c>
      <c r="J228" s="1002">
        <v>630.30366000000004</v>
      </c>
      <c r="K228" s="1002">
        <v>74.670670000000001</v>
      </c>
      <c r="L228" s="1002">
        <v>704.97433000000001</v>
      </c>
      <c r="M228" s="1002">
        <v>1352.55765</v>
      </c>
      <c r="N228" s="1002">
        <v>0</v>
      </c>
      <c r="O228" s="1002">
        <v>1352.55765</v>
      </c>
      <c r="P228" s="1002">
        <v>1982.86131</v>
      </c>
      <c r="Q228" s="1002">
        <v>74.670670000000001</v>
      </c>
      <c r="R228" s="1003">
        <v>2057.5319800000002</v>
      </c>
    </row>
    <row r="229" spans="1:18">
      <c r="A229" s="362"/>
      <c r="B229" s="362"/>
      <c r="C229" s="1005" t="s">
        <v>414</v>
      </c>
      <c r="D229" s="1006">
        <v>13637.80258</v>
      </c>
      <c r="E229" s="1007">
        <v>0</v>
      </c>
      <c r="F229" s="1007">
        <v>13637.80258</v>
      </c>
      <c r="G229" s="1007">
        <v>0</v>
      </c>
      <c r="H229" s="1007">
        <v>0</v>
      </c>
      <c r="I229" s="1007">
        <v>0</v>
      </c>
      <c r="J229" s="1007">
        <v>54.300989999999999</v>
      </c>
      <c r="K229" s="1007">
        <v>1.9000000000000001E-4</v>
      </c>
      <c r="L229" s="1007">
        <v>54.301180000000002</v>
      </c>
      <c r="M229" s="1007">
        <v>1.0000499999999999</v>
      </c>
      <c r="N229" s="1007">
        <v>0</v>
      </c>
      <c r="O229" s="1007">
        <v>1.0000499999999999</v>
      </c>
      <c r="P229" s="1007">
        <v>55.30104</v>
      </c>
      <c r="Q229" s="1007">
        <v>1.9000000000000001E-4</v>
      </c>
      <c r="R229" s="1008">
        <v>55.301230000000004</v>
      </c>
    </row>
    <row r="230" spans="1:18">
      <c r="A230" s="362"/>
      <c r="B230" s="357" t="s">
        <v>415</v>
      </c>
      <c r="C230" s="357" t="s">
        <v>415</v>
      </c>
      <c r="D230" s="1001">
        <v>19665.656760000002</v>
      </c>
      <c r="E230" s="1002">
        <v>0</v>
      </c>
      <c r="F230" s="1002">
        <v>19665.656760000002</v>
      </c>
      <c r="G230" s="1002">
        <v>89.677630000000008</v>
      </c>
      <c r="H230" s="1002">
        <v>0</v>
      </c>
      <c r="I230" s="1002">
        <v>89.677630000000008</v>
      </c>
      <c r="J230" s="1002">
        <v>1681.0123500000002</v>
      </c>
      <c r="K230" s="1002">
        <v>16.133209999999998</v>
      </c>
      <c r="L230" s="1002">
        <v>1697.1455600000002</v>
      </c>
      <c r="M230" s="1002">
        <v>2193.8538900000003</v>
      </c>
      <c r="N230" s="1002">
        <v>74.89143</v>
      </c>
      <c r="O230" s="1002">
        <v>2268.74532</v>
      </c>
      <c r="P230" s="1002">
        <v>3964.54387</v>
      </c>
      <c r="Q230" s="1002">
        <v>91.024639999999991</v>
      </c>
      <c r="R230" s="1003">
        <v>4055.5685099999996</v>
      </c>
    </row>
    <row r="231" spans="1:18">
      <c r="A231" s="362"/>
      <c r="B231" s="362"/>
      <c r="C231" s="1005" t="s">
        <v>416</v>
      </c>
      <c r="D231" s="1006">
        <v>10478.756310000001</v>
      </c>
      <c r="E231" s="1007">
        <v>0</v>
      </c>
      <c r="F231" s="1007">
        <v>10478.756310000001</v>
      </c>
      <c r="G231" s="1007">
        <v>84.570329999999998</v>
      </c>
      <c r="H231" s="1007">
        <v>0</v>
      </c>
      <c r="I231" s="1007">
        <v>84.570329999999998</v>
      </c>
      <c r="J231" s="1007">
        <v>216.50342999999998</v>
      </c>
      <c r="K231" s="1007">
        <v>4.0219999999999999E-2</v>
      </c>
      <c r="L231" s="1007">
        <v>216.54364999999999</v>
      </c>
      <c r="M231" s="1007">
        <v>740.35646999999994</v>
      </c>
      <c r="N231" s="1007">
        <v>0</v>
      </c>
      <c r="O231" s="1007">
        <v>740.35646999999994</v>
      </c>
      <c r="P231" s="1007">
        <v>1041.4302299999999</v>
      </c>
      <c r="Q231" s="1007">
        <v>4.0219999999999999E-2</v>
      </c>
      <c r="R231" s="1008">
        <v>1041.47045</v>
      </c>
    </row>
    <row r="232" spans="1:18">
      <c r="A232" s="362"/>
      <c r="B232" s="357" t="s">
        <v>290</v>
      </c>
      <c r="C232" s="357" t="s">
        <v>291</v>
      </c>
      <c r="D232" s="1001">
        <v>68425.855280000003</v>
      </c>
      <c r="E232" s="1002">
        <v>0.80598000000000003</v>
      </c>
      <c r="F232" s="1002">
        <v>68426.661260000008</v>
      </c>
      <c r="G232" s="1002">
        <v>3114.2694900000001</v>
      </c>
      <c r="H232" s="1002">
        <v>666.04502000000002</v>
      </c>
      <c r="I232" s="1002">
        <v>3780.3145099999997</v>
      </c>
      <c r="J232" s="1002">
        <v>14645.61141</v>
      </c>
      <c r="K232" s="1002">
        <v>1562.7211599999998</v>
      </c>
      <c r="L232" s="1002">
        <v>16208.332569999999</v>
      </c>
      <c r="M232" s="1002">
        <v>4731.96594</v>
      </c>
      <c r="N232" s="1002">
        <v>58.125900000000001</v>
      </c>
      <c r="O232" s="1002">
        <v>4790.09184</v>
      </c>
      <c r="P232" s="1002">
        <v>22491.846839999998</v>
      </c>
      <c r="Q232" s="1002">
        <v>2286.8920800000001</v>
      </c>
      <c r="R232" s="1003">
        <v>24778.738920000003</v>
      </c>
    </row>
    <row r="233" spans="1:18">
      <c r="A233" s="362"/>
      <c r="B233" s="362"/>
      <c r="C233" s="1005" t="s">
        <v>290</v>
      </c>
      <c r="D233" s="1006">
        <v>20712.396719999997</v>
      </c>
      <c r="E233" s="1007">
        <v>0</v>
      </c>
      <c r="F233" s="1007">
        <v>20712.396719999997</v>
      </c>
      <c r="G233" s="1007">
        <v>0</v>
      </c>
      <c r="H233" s="1007">
        <v>0</v>
      </c>
      <c r="I233" s="1007">
        <v>0</v>
      </c>
      <c r="J233" s="1007">
        <v>475.09120000000001</v>
      </c>
      <c r="K233" s="1007">
        <v>4.4600000000000001E-2</v>
      </c>
      <c r="L233" s="1007">
        <v>475.13579999999996</v>
      </c>
      <c r="M233" s="1007">
        <v>1040.9788900000001</v>
      </c>
      <c r="N233" s="1007">
        <v>0</v>
      </c>
      <c r="O233" s="1007">
        <v>1040.9788900000001</v>
      </c>
      <c r="P233" s="1007">
        <v>1516.0700900000002</v>
      </c>
      <c r="Q233" s="1007">
        <v>4.4600000000000001E-2</v>
      </c>
      <c r="R233" s="1008">
        <v>1516.1146899999999</v>
      </c>
    </row>
    <row r="234" spans="1:18">
      <c r="A234" s="362"/>
      <c r="B234" s="362"/>
      <c r="C234" s="1005" t="s">
        <v>417</v>
      </c>
      <c r="D234" s="1006">
        <v>7501.7714400000004</v>
      </c>
      <c r="E234" s="1007">
        <v>0</v>
      </c>
      <c r="F234" s="1007">
        <v>7501.7714400000004</v>
      </c>
      <c r="G234" s="1007">
        <v>0</v>
      </c>
      <c r="H234" s="1007">
        <v>0</v>
      </c>
      <c r="I234" s="1007">
        <v>0</v>
      </c>
      <c r="J234" s="1007">
        <v>8.1992799999999999</v>
      </c>
      <c r="K234" s="1007">
        <v>0</v>
      </c>
      <c r="L234" s="1007">
        <v>8.1992799999999999</v>
      </c>
      <c r="M234" s="1007">
        <v>16.6935</v>
      </c>
      <c r="N234" s="1007">
        <v>0</v>
      </c>
      <c r="O234" s="1007">
        <v>16.6935</v>
      </c>
      <c r="P234" s="1007">
        <v>24.892779999999998</v>
      </c>
      <c r="Q234" s="1007">
        <v>0</v>
      </c>
      <c r="R234" s="1008">
        <v>24.892779999999998</v>
      </c>
    </row>
    <row r="235" spans="1:18">
      <c r="A235" s="362"/>
      <c r="B235" s="357" t="s">
        <v>292</v>
      </c>
      <c r="C235" s="357" t="s">
        <v>292</v>
      </c>
      <c r="D235" s="1001">
        <v>169923.81554999997</v>
      </c>
      <c r="E235" s="1002">
        <v>93173.674070000008</v>
      </c>
      <c r="F235" s="1002">
        <v>263097.48962000001</v>
      </c>
      <c r="G235" s="1002">
        <v>29279.689139999999</v>
      </c>
      <c r="H235" s="1002">
        <v>29022.059100000002</v>
      </c>
      <c r="I235" s="1002">
        <v>58301.748239999994</v>
      </c>
      <c r="J235" s="1002">
        <v>73719.522089999984</v>
      </c>
      <c r="K235" s="1002">
        <v>13900.79739</v>
      </c>
      <c r="L235" s="1002">
        <v>87620.319480000006</v>
      </c>
      <c r="M235" s="1002">
        <v>19963.364379999999</v>
      </c>
      <c r="N235" s="1002">
        <v>13514.876489999999</v>
      </c>
      <c r="O235" s="1002">
        <v>33478.240870000001</v>
      </c>
      <c r="P235" s="1002">
        <v>122962.57561</v>
      </c>
      <c r="Q235" s="1002">
        <v>56437.732979999993</v>
      </c>
      <c r="R235" s="1003">
        <v>179400.30858999997</v>
      </c>
    </row>
    <row r="236" spans="1:18">
      <c r="A236" s="362"/>
      <c r="B236" s="362"/>
      <c r="C236" s="1005" t="s">
        <v>418</v>
      </c>
      <c r="D236" s="1006">
        <v>4800.1426900000006</v>
      </c>
      <c r="E236" s="1007">
        <v>0</v>
      </c>
      <c r="F236" s="1007">
        <v>4800.1426900000006</v>
      </c>
      <c r="G236" s="1007">
        <v>0</v>
      </c>
      <c r="H236" s="1007">
        <v>0</v>
      </c>
      <c r="I236" s="1007">
        <v>0</v>
      </c>
      <c r="J236" s="1007">
        <v>18.358720000000002</v>
      </c>
      <c r="K236" s="1007">
        <v>6.3499999999999997E-3</v>
      </c>
      <c r="L236" s="1007">
        <v>18.365069999999999</v>
      </c>
      <c r="M236" s="1007">
        <v>75.5137</v>
      </c>
      <c r="N236" s="1007">
        <v>0</v>
      </c>
      <c r="O236" s="1007">
        <v>75.5137</v>
      </c>
      <c r="P236" s="1007">
        <v>93.872420000000005</v>
      </c>
      <c r="Q236" s="1007">
        <v>6.3499999999999997E-3</v>
      </c>
      <c r="R236" s="1008">
        <v>93.878770000000003</v>
      </c>
    </row>
    <row r="237" spans="1:18">
      <c r="A237" s="362"/>
      <c r="B237" s="357" t="s">
        <v>21</v>
      </c>
      <c r="C237" s="357" t="s">
        <v>293</v>
      </c>
      <c r="D237" s="1001">
        <v>275252.19308</v>
      </c>
      <c r="E237" s="1002">
        <v>2270.9653499999995</v>
      </c>
      <c r="F237" s="1002">
        <v>277523.15843000001</v>
      </c>
      <c r="G237" s="1002">
        <v>23494.894850000001</v>
      </c>
      <c r="H237" s="1002">
        <v>7582.2209899999989</v>
      </c>
      <c r="I237" s="1002">
        <v>31077.115839999995</v>
      </c>
      <c r="J237" s="1002">
        <v>84445.887499999997</v>
      </c>
      <c r="K237" s="1002">
        <v>26352.337589999999</v>
      </c>
      <c r="L237" s="1002">
        <v>110798.22509000001</v>
      </c>
      <c r="M237" s="1002">
        <v>41740.348879999998</v>
      </c>
      <c r="N237" s="1002">
        <v>15449.016679999997</v>
      </c>
      <c r="O237" s="1002">
        <v>57189.365559999991</v>
      </c>
      <c r="P237" s="1002">
        <v>149681.13123000003</v>
      </c>
      <c r="Q237" s="1002">
        <v>49383.575259999998</v>
      </c>
      <c r="R237" s="1003">
        <v>199064.70649000001</v>
      </c>
    </row>
    <row r="238" spans="1:18">
      <c r="A238" s="362"/>
      <c r="B238" s="362"/>
      <c r="C238" s="1005" t="s">
        <v>419</v>
      </c>
      <c r="D238" s="1006">
        <v>22074.423420000003</v>
      </c>
      <c r="E238" s="1007">
        <v>0</v>
      </c>
      <c r="F238" s="1007">
        <v>22074.423420000003</v>
      </c>
      <c r="G238" s="1007">
        <v>0</v>
      </c>
      <c r="H238" s="1007">
        <v>0</v>
      </c>
      <c r="I238" s="1007">
        <v>0</v>
      </c>
      <c r="J238" s="1007">
        <v>448.58679999999998</v>
      </c>
      <c r="K238" s="1007">
        <v>34.122080000000004</v>
      </c>
      <c r="L238" s="1007">
        <v>482.70888000000002</v>
      </c>
      <c r="M238" s="1007">
        <v>399.89094</v>
      </c>
      <c r="N238" s="1007">
        <v>0</v>
      </c>
      <c r="O238" s="1007">
        <v>399.89094</v>
      </c>
      <c r="P238" s="1007">
        <v>848.47774000000004</v>
      </c>
      <c r="Q238" s="1007">
        <v>34.122080000000004</v>
      </c>
      <c r="R238" s="1008">
        <v>882.59981999999991</v>
      </c>
    </row>
    <row r="239" spans="1:18">
      <c r="A239" s="362"/>
      <c r="B239" s="362"/>
      <c r="C239" s="1005" t="s">
        <v>21</v>
      </c>
      <c r="D239" s="1006">
        <v>3173088.3541599996</v>
      </c>
      <c r="E239" s="1007">
        <v>1005306.35104</v>
      </c>
      <c r="F239" s="1007">
        <v>4178394.7052000002</v>
      </c>
      <c r="G239" s="1007">
        <v>504734.70750000014</v>
      </c>
      <c r="H239" s="1007">
        <v>275533.81274000002</v>
      </c>
      <c r="I239" s="1007">
        <v>780268.52023999998</v>
      </c>
      <c r="J239" s="1007">
        <v>765312.85860999988</v>
      </c>
      <c r="K239" s="1007">
        <v>238833.87826</v>
      </c>
      <c r="L239" s="1007">
        <v>1004146.7368700001</v>
      </c>
      <c r="M239" s="1007">
        <v>347755.47280999995</v>
      </c>
      <c r="N239" s="1007">
        <v>222339.87543000001</v>
      </c>
      <c r="O239" s="1007">
        <v>570095.34823999996</v>
      </c>
      <c r="P239" s="1007">
        <v>1617803.0389199997</v>
      </c>
      <c r="Q239" s="1007">
        <v>736707.56642999989</v>
      </c>
      <c r="R239" s="1008">
        <v>2354510.6053500003</v>
      </c>
    </row>
    <row r="240" spans="1:18">
      <c r="A240" s="362"/>
      <c r="B240" s="362"/>
      <c r="C240" s="1005" t="s">
        <v>294</v>
      </c>
      <c r="D240" s="1006">
        <v>50662.760550000006</v>
      </c>
      <c r="E240" s="1007">
        <v>2.8052600000000001</v>
      </c>
      <c r="F240" s="1007">
        <v>50665.56581</v>
      </c>
      <c r="G240" s="1007">
        <v>3080.40978</v>
      </c>
      <c r="H240" s="1007">
        <v>725.17918000000009</v>
      </c>
      <c r="I240" s="1007">
        <v>3805.58896</v>
      </c>
      <c r="J240" s="1007">
        <v>16065.77924</v>
      </c>
      <c r="K240" s="1007">
        <v>2444.4946299999997</v>
      </c>
      <c r="L240" s="1007">
        <v>18510.273870000001</v>
      </c>
      <c r="M240" s="1007">
        <v>2366.9389100000003</v>
      </c>
      <c r="N240" s="1007">
        <v>0</v>
      </c>
      <c r="O240" s="1007">
        <v>2366.9389100000003</v>
      </c>
      <c r="P240" s="1007">
        <v>21513.127929999999</v>
      </c>
      <c r="Q240" s="1007">
        <v>3169.6738100000002</v>
      </c>
      <c r="R240" s="1008">
        <v>24682.801739999999</v>
      </c>
    </row>
    <row r="241" spans="1:18">
      <c r="A241" s="362"/>
      <c r="B241" s="362"/>
      <c r="C241" s="1005" t="s">
        <v>445</v>
      </c>
      <c r="D241" s="1006">
        <v>4809.8312599999999</v>
      </c>
      <c r="E241" s="1007">
        <v>0</v>
      </c>
      <c r="F241" s="1007">
        <v>4809.8312599999999</v>
      </c>
      <c r="G241" s="1007">
        <v>0</v>
      </c>
      <c r="H241" s="1007">
        <v>0</v>
      </c>
      <c r="I241" s="1007">
        <v>0</v>
      </c>
      <c r="J241" s="1007">
        <v>483.80946</v>
      </c>
      <c r="K241" s="1007">
        <v>4.0914999999999999</v>
      </c>
      <c r="L241" s="1007">
        <v>487.90096</v>
      </c>
      <c r="M241" s="1007">
        <v>778.66863999999998</v>
      </c>
      <c r="N241" s="1007">
        <v>116.50681</v>
      </c>
      <c r="O241" s="1007">
        <v>895.17544999999996</v>
      </c>
      <c r="P241" s="1007">
        <v>1262.4781</v>
      </c>
      <c r="Q241" s="1007">
        <v>120.59831</v>
      </c>
      <c r="R241" s="1008">
        <v>1383.0764099999999</v>
      </c>
    </row>
    <row r="242" spans="1:18">
      <c r="A242" s="362"/>
      <c r="B242" s="357" t="s">
        <v>295</v>
      </c>
      <c r="C242" s="357" t="s">
        <v>295</v>
      </c>
      <c r="D242" s="1001">
        <v>38665.338670000005</v>
      </c>
      <c r="E242" s="1002">
        <v>6.4999700000000002</v>
      </c>
      <c r="F242" s="1002">
        <v>38671.838640000002</v>
      </c>
      <c r="G242" s="1002">
        <v>9369.9495900000002</v>
      </c>
      <c r="H242" s="1002">
        <v>15288.548510000001</v>
      </c>
      <c r="I242" s="1002">
        <v>24658.498100000001</v>
      </c>
      <c r="J242" s="1002">
        <v>20984.740460000001</v>
      </c>
      <c r="K242" s="1002">
        <v>7494.370390000001</v>
      </c>
      <c r="L242" s="1002">
        <v>28479.110850000001</v>
      </c>
      <c r="M242" s="1002">
        <v>12527.052949999999</v>
      </c>
      <c r="N242" s="1002">
        <v>42.220739999999999</v>
      </c>
      <c r="O242" s="1002">
        <v>12569.273690000002</v>
      </c>
      <c r="P242" s="1002">
        <v>42881.743000000002</v>
      </c>
      <c r="Q242" s="1002">
        <v>22825.139639999998</v>
      </c>
      <c r="R242" s="1003">
        <v>65706.882639999996</v>
      </c>
    </row>
    <row r="243" spans="1:18">
      <c r="A243" s="362"/>
      <c r="B243" s="357" t="s">
        <v>296</v>
      </c>
      <c r="C243" s="357" t="s">
        <v>296</v>
      </c>
      <c r="D243" s="1001">
        <v>853107.14223999996</v>
      </c>
      <c r="E243" s="1002">
        <v>5617.7357400000001</v>
      </c>
      <c r="F243" s="1002">
        <v>858724.87797999987</v>
      </c>
      <c r="G243" s="1002">
        <v>55524.870069999997</v>
      </c>
      <c r="H243" s="1002">
        <v>35108.42669</v>
      </c>
      <c r="I243" s="1002">
        <v>90633.296760000012</v>
      </c>
      <c r="J243" s="1002">
        <v>172258.60193999999</v>
      </c>
      <c r="K243" s="1002">
        <v>38615.356679999997</v>
      </c>
      <c r="L243" s="1002">
        <v>210873.95861999999</v>
      </c>
      <c r="M243" s="1002">
        <v>56460.733950000002</v>
      </c>
      <c r="N243" s="1002">
        <v>17693.198519999998</v>
      </c>
      <c r="O243" s="1002">
        <v>74153.932470000014</v>
      </c>
      <c r="P243" s="1002">
        <v>284244.20595999999</v>
      </c>
      <c r="Q243" s="1002">
        <v>91416.981889999981</v>
      </c>
      <c r="R243" s="1003">
        <v>375661.18785000005</v>
      </c>
    </row>
    <row r="244" spans="1:18">
      <c r="A244" s="362"/>
      <c r="B244" s="362"/>
      <c r="C244" s="1005" t="s">
        <v>420</v>
      </c>
      <c r="D244" s="1006">
        <v>16267.148429999999</v>
      </c>
      <c r="E244" s="1007">
        <v>0</v>
      </c>
      <c r="F244" s="1007">
        <v>16267.148429999999</v>
      </c>
      <c r="G244" s="1007">
        <v>0</v>
      </c>
      <c r="H244" s="1007">
        <v>0</v>
      </c>
      <c r="I244" s="1007">
        <v>0</v>
      </c>
      <c r="J244" s="1007">
        <v>258.91995000000003</v>
      </c>
      <c r="K244" s="1007">
        <v>13.89298</v>
      </c>
      <c r="L244" s="1007">
        <v>272.81292999999999</v>
      </c>
      <c r="M244" s="1007">
        <v>620.56320999999991</v>
      </c>
      <c r="N244" s="1007">
        <v>0</v>
      </c>
      <c r="O244" s="1007">
        <v>620.56320999999991</v>
      </c>
      <c r="P244" s="1007">
        <v>879.48315999999988</v>
      </c>
      <c r="Q244" s="1007">
        <v>13.89298</v>
      </c>
      <c r="R244" s="1008">
        <v>893.37613999999996</v>
      </c>
    </row>
    <row r="245" spans="1:18">
      <c r="A245" s="362"/>
      <c r="B245" s="357" t="s">
        <v>297</v>
      </c>
      <c r="C245" s="357" t="s">
        <v>421</v>
      </c>
      <c r="D245" s="1001">
        <v>20211.848760000001</v>
      </c>
      <c r="E245" s="1002">
        <v>0</v>
      </c>
      <c r="F245" s="1002">
        <v>20211.848760000001</v>
      </c>
      <c r="G245" s="1002">
        <v>0</v>
      </c>
      <c r="H245" s="1002">
        <v>0</v>
      </c>
      <c r="I245" s="1002">
        <v>0</v>
      </c>
      <c r="J245" s="1002">
        <v>877.72483</v>
      </c>
      <c r="K245" s="1002">
        <v>81.950240000000008</v>
      </c>
      <c r="L245" s="1002">
        <v>959.67507000000001</v>
      </c>
      <c r="M245" s="1002">
        <v>619.10427000000004</v>
      </c>
      <c r="N245" s="1002">
        <v>0</v>
      </c>
      <c r="O245" s="1002">
        <v>619.10427000000004</v>
      </c>
      <c r="P245" s="1002">
        <v>1496.8291000000002</v>
      </c>
      <c r="Q245" s="1002">
        <v>81.950240000000008</v>
      </c>
      <c r="R245" s="1003">
        <v>1578.77934</v>
      </c>
    </row>
    <row r="246" spans="1:18">
      <c r="A246" s="362"/>
      <c r="B246" s="362"/>
      <c r="C246" s="1005" t="s">
        <v>298</v>
      </c>
      <c r="D246" s="1006">
        <v>202999.59677999999</v>
      </c>
      <c r="E246" s="1007">
        <v>9596.5197599999992</v>
      </c>
      <c r="F246" s="1007">
        <v>212596.11653999999</v>
      </c>
      <c r="G246" s="1007">
        <v>43344.568690000007</v>
      </c>
      <c r="H246" s="1007">
        <v>512091.68930000003</v>
      </c>
      <c r="I246" s="1007">
        <v>555436.25798999995</v>
      </c>
      <c r="J246" s="1007">
        <v>132798.87505999999</v>
      </c>
      <c r="K246" s="1007">
        <v>48180.732990000004</v>
      </c>
      <c r="L246" s="1007">
        <v>180979.60805000001</v>
      </c>
      <c r="M246" s="1007">
        <v>85851.758130000002</v>
      </c>
      <c r="N246" s="1007">
        <v>36554.901140000002</v>
      </c>
      <c r="O246" s="1007">
        <v>122406.65927</v>
      </c>
      <c r="P246" s="1007">
        <v>261995.20188000001</v>
      </c>
      <c r="Q246" s="1007">
        <v>596827.32342999999</v>
      </c>
      <c r="R246" s="1008">
        <v>858822.52530999994</v>
      </c>
    </row>
    <row r="247" spans="1:18">
      <c r="A247" s="357" t="s">
        <v>955</v>
      </c>
      <c r="B247" s="1004"/>
      <c r="C247" s="1004"/>
      <c r="D247" s="1001">
        <v>4990403.5275600003</v>
      </c>
      <c r="E247" s="1002">
        <v>1115975.35717</v>
      </c>
      <c r="F247" s="1002">
        <v>6106378.8847300019</v>
      </c>
      <c r="G247" s="1002">
        <v>672117.60707000014</v>
      </c>
      <c r="H247" s="1002">
        <v>876017.98152999999</v>
      </c>
      <c r="I247" s="1002">
        <v>1548135.5885999999</v>
      </c>
      <c r="J247" s="1002">
        <v>1285384.68698</v>
      </c>
      <c r="K247" s="1002">
        <v>377609.64113</v>
      </c>
      <c r="L247" s="1002">
        <v>1662994.3281099999</v>
      </c>
      <c r="M247" s="1002">
        <v>579236.81715999986</v>
      </c>
      <c r="N247" s="1002">
        <v>305843.61313999997</v>
      </c>
      <c r="O247" s="1002">
        <v>885080.43030000012</v>
      </c>
      <c r="P247" s="1002">
        <v>2536739.1112099998</v>
      </c>
      <c r="Q247" s="1002">
        <v>1559471.2357999997</v>
      </c>
      <c r="R247" s="1003">
        <v>4096210.3470099997</v>
      </c>
    </row>
    <row r="248" spans="1:18">
      <c r="A248" s="357" t="s">
        <v>22</v>
      </c>
      <c r="B248" s="357" t="s">
        <v>422</v>
      </c>
      <c r="C248" s="357" t="s">
        <v>423</v>
      </c>
      <c r="D248" s="1001">
        <v>25788.92124</v>
      </c>
      <c r="E248" s="1002">
        <v>0</v>
      </c>
      <c r="F248" s="1002">
        <v>25788.92124</v>
      </c>
      <c r="G248" s="1002">
        <v>0</v>
      </c>
      <c r="H248" s="1002">
        <v>0</v>
      </c>
      <c r="I248" s="1002">
        <v>0</v>
      </c>
      <c r="J248" s="1002">
        <v>782.49871999999993</v>
      </c>
      <c r="K248" s="1002">
        <v>336.01326</v>
      </c>
      <c r="L248" s="1002">
        <v>1118.51198</v>
      </c>
      <c r="M248" s="1002">
        <v>847.09244999999999</v>
      </c>
      <c r="N248" s="1002">
        <v>82.236000000000004</v>
      </c>
      <c r="O248" s="1002">
        <v>929.32844999999998</v>
      </c>
      <c r="P248" s="1002">
        <v>1629.5911699999999</v>
      </c>
      <c r="Q248" s="1002">
        <v>418.24925999999999</v>
      </c>
      <c r="R248" s="1003">
        <v>2047.84043</v>
      </c>
    </row>
    <row r="249" spans="1:18">
      <c r="A249" s="362"/>
      <c r="B249" s="362"/>
      <c r="C249" s="1005" t="s">
        <v>424</v>
      </c>
      <c r="D249" s="1006">
        <v>18698.506879999997</v>
      </c>
      <c r="E249" s="1007">
        <v>0</v>
      </c>
      <c r="F249" s="1007">
        <v>18698.506879999997</v>
      </c>
      <c r="G249" s="1007">
        <v>0</v>
      </c>
      <c r="H249" s="1007">
        <v>0</v>
      </c>
      <c r="I249" s="1007">
        <v>0</v>
      </c>
      <c r="J249" s="1007">
        <v>216.31849</v>
      </c>
      <c r="K249" s="1007">
        <v>0.34275</v>
      </c>
      <c r="L249" s="1007">
        <v>216.66123999999999</v>
      </c>
      <c r="M249" s="1007">
        <v>683.34729000000004</v>
      </c>
      <c r="N249" s="1007">
        <v>0</v>
      </c>
      <c r="O249" s="1007">
        <v>683.34729000000004</v>
      </c>
      <c r="P249" s="1007">
        <v>899.66578000000004</v>
      </c>
      <c r="Q249" s="1007">
        <v>0.34275</v>
      </c>
      <c r="R249" s="1008">
        <v>900.00853000000006</v>
      </c>
    </row>
    <row r="250" spans="1:18">
      <c r="A250" s="362"/>
      <c r="B250" s="357" t="s">
        <v>425</v>
      </c>
      <c r="C250" s="357" t="s">
        <v>426</v>
      </c>
      <c r="D250" s="1001">
        <v>39911.409140000003</v>
      </c>
      <c r="E250" s="1002">
        <v>41.76408</v>
      </c>
      <c r="F250" s="1002">
        <v>39953.173219999997</v>
      </c>
      <c r="G250" s="1002">
        <v>0</v>
      </c>
      <c r="H250" s="1002">
        <v>0</v>
      </c>
      <c r="I250" s="1002">
        <v>0</v>
      </c>
      <c r="J250" s="1002">
        <v>911.22759999999994</v>
      </c>
      <c r="K250" s="1002">
        <v>40.126589999999993</v>
      </c>
      <c r="L250" s="1002">
        <v>951.3541899999999</v>
      </c>
      <c r="M250" s="1002">
        <v>1754.6735000000001</v>
      </c>
      <c r="N250" s="1002">
        <v>0</v>
      </c>
      <c r="O250" s="1002">
        <v>1754.6735000000001</v>
      </c>
      <c r="P250" s="1002">
        <v>2665.9011</v>
      </c>
      <c r="Q250" s="1002">
        <v>40.126589999999993</v>
      </c>
      <c r="R250" s="1003">
        <v>2706.0276899999999</v>
      </c>
    </row>
    <row r="251" spans="1:18">
      <c r="A251" s="362"/>
      <c r="B251" s="357" t="s">
        <v>22</v>
      </c>
      <c r="C251" s="357" t="s">
        <v>22</v>
      </c>
      <c r="D251" s="1001">
        <v>635485.36222000001</v>
      </c>
      <c r="E251" s="1002">
        <v>10920.647059999999</v>
      </c>
      <c r="F251" s="1002">
        <v>646406.00928</v>
      </c>
      <c r="G251" s="1002">
        <v>95025.486649999992</v>
      </c>
      <c r="H251" s="1002">
        <v>11599.36354</v>
      </c>
      <c r="I251" s="1002">
        <v>106624.85019</v>
      </c>
      <c r="J251" s="1002">
        <v>238698.43969999999</v>
      </c>
      <c r="K251" s="1002">
        <v>67444.718670000002</v>
      </c>
      <c r="L251" s="1002">
        <v>306143.15837000002</v>
      </c>
      <c r="M251" s="1002">
        <v>116022.01002999999</v>
      </c>
      <c r="N251" s="1002">
        <v>38674.565499999997</v>
      </c>
      <c r="O251" s="1002">
        <v>154696.57553</v>
      </c>
      <c r="P251" s="1002">
        <v>449745.93637999997</v>
      </c>
      <c r="Q251" s="1002">
        <v>117718.64771</v>
      </c>
      <c r="R251" s="1003">
        <v>567464.58409000002</v>
      </c>
    </row>
    <row r="252" spans="1:18">
      <c r="A252" s="362"/>
      <c r="B252" s="362"/>
      <c r="C252" s="1005" t="s">
        <v>427</v>
      </c>
      <c r="D252" s="1006">
        <v>16903.871340000002</v>
      </c>
      <c r="E252" s="1007">
        <v>0</v>
      </c>
      <c r="F252" s="1007">
        <v>16903.871340000002</v>
      </c>
      <c r="G252" s="1007">
        <v>0</v>
      </c>
      <c r="H252" s="1007">
        <v>0</v>
      </c>
      <c r="I252" s="1007">
        <v>0</v>
      </c>
      <c r="J252" s="1007">
        <v>316.20549</v>
      </c>
      <c r="K252" s="1007">
        <v>7.8840000000000007E-2</v>
      </c>
      <c r="L252" s="1007">
        <v>316.28433000000001</v>
      </c>
      <c r="M252" s="1007">
        <v>658.33020999999997</v>
      </c>
      <c r="N252" s="1007">
        <v>0</v>
      </c>
      <c r="O252" s="1007">
        <v>658.33020999999997</v>
      </c>
      <c r="P252" s="1007">
        <v>974.53569999999991</v>
      </c>
      <c r="Q252" s="1007">
        <v>7.8840000000000007E-2</v>
      </c>
      <c r="R252" s="1008">
        <v>974.61454000000003</v>
      </c>
    </row>
    <row r="253" spans="1:18">
      <c r="A253" s="362"/>
      <c r="B253" s="357" t="s">
        <v>299</v>
      </c>
      <c r="C253" s="357" t="s">
        <v>300</v>
      </c>
      <c r="D253" s="1001">
        <v>1353516.6847899996</v>
      </c>
      <c r="E253" s="1002">
        <v>19744.104630000005</v>
      </c>
      <c r="F253" s="1002">
        <v>1373260.7894199998</v>
      </c>
      <c r="G253" s="1002">
        <v>196914.27089000001</v>
      </c>
      <c r="H253" s="1002">
        <v>116221.79109</v>
      </c>
      <c r="I253" s="1002">
        <v>313136.06198</v>
      </c>
      <c r="J253" s="1002">
        <v>443790.90158000001</v>
      </c>
      <c r="K253" s="1002">
        <v>107837.49302000002</v>
      </c>
      <c r="L253" s="1002">
        <v>551628.3946</v>
      </c>
      <c r="M253" s="1002">
        <v>172717.34492</v>
      </c>
      <c r="N253" s="1002">
        <v>48298.240019999997</v>
      </c>
      <c r="O253" s="1002">
        <v>221015.58494000003</v>
      </c>
      <c r="P253" s="1002">
        <v>813422.51739000005</v>
      </c>
      <c r="Q253" s="1002">
        <v>272357.52412999998</v>
      </c>
      <c r="R253" s="1003">
        <v>1085780.04152</v>
      </c>
    </row>
    <row r="254" spans="1:18">
      <c r="A254" s="362"/>
      <c r="B254" s="357" t="s">
        <v>428</v>
      </c>
      <c r="C254" s="357" t="s">
        <v>428</v>
      </c>
      <c r="D254" s="1001">
        <v>31553.242190000001</v>
      </c>
      <c r="E254" s="1002">
        <v>0</v>
      </c>
      <c r="F254" s="1002">
        <v>31553.242190000001</v>
      </c>
      <c r="G254" s="1002">
        <v>0</v>
      </c>
      <c r="H254" s="1002">
        <v>0</v>
      </c>
      <c r="I254" s="1002">
        <v>0</v>
      </c>
      <c r="J254" s="1002">
        <v>1204.13032</v>
      </c>
      <c r="K254" s="1002">
        <v>147.42391000000001</v>
      </c>
      <c r="L254" s="1002">
        <v>1351.55423</v>
      </c>
      <c r="M254" s="1002">
        <v>1145.22298</v>
      </c>
      <c r="N254" s="1002">
        <v>37.380000000000003</v>
      </c>
      <c r="O254" s="1002">
        <v>1182.6029799999999</v>
      </c>
      <c r="P254" s="1002">
        <v>2349.3532999999998</v>
      </c>
      <c r="Q254" s="1002">
        <v>184.80391</v>
      </c>
      <c r="R254" s="1003">
        <v>2534.1572099999998</v>
      </c>
    </row>
    <row r="255" spans="1:18">
      <c r="A255" s="362"/>
      <c r="B255" s="357" t="s">
        <v>429</v>
      </c>
      <c r="C255" s="357" t="s">
        <v>429</v>
      </c>
      <c r="D255" s="1001">
        <v>18328.035500000002</v>
      </c>
      <c r="E255" s="1002">
        <v>0</v>
      </c>
      <c r="F255" s="1002">
        <v>18328.035500000002</v>
      </c>
      <c r="G255" s="1002">
        <v>0</v>
      </c>
      <c r="H255" s="1002">
        <v>0</v>
      </c>
      <c r="I255" s="1002">
        <v>0</v>
      </c>
      <c r="J255" s="1002">
        <v>281.86840000000001</v>
      </c>
      <c r="K255" s="1002">
        <v>7.1118300000000003</v>
      </c>
      <c r="L255" s="1002">
        <v>288.98023000000001</v>
      </c>
      <c r="M255" s="1002">
        <v>658.24118999999996</v>
      </c>
      <c r="N255" s="1002">
        <v>0</v>
      </c>
      <c r="O255" s="1002">
        <v>658.24118999999996</v>
      </c>
      <c r="P255" s="1002">
        <v>940.10958999999991</v>
      </c>
      <c r="Q255" s="1002">
        <v>7.1118300000000003</v>
      </c>
      <c r="R255" s="1003">
        <v>947.22142000000008</v>
      </c>
    </row>
    <row r="256" spans="1:18">
      <c r="A256" s="362"/>
      <c r="B256" s="357" t="s">
        <v>430</v>
      </c>
      <c r="C256" s="357" t="s">
        <v>430</v>
      </c>
      <c r="D256" s="1001">
        <v>18244.401489999997</v>
      </c>
      <c r="E256" s="1002">
        <v>0</v>
      </c>
      <c r="F256" s="1002">
        <v>18244.401489999997</v>
      </c>
      <c r="G256" s="1002">
        <v>0</v>
      </c>
      <c r="H256" s="1002">
        <v>0</v>
      </c>
      <c r="I256" s="1002">
        <v>0</v>
      </c>
      <c r="J256" s="1002">
        <v>736.34406000000001</v>
      </c>
      <c r="K256" s="1002">
        <v>4.5810000000000003E-2</v>
      </c>
      <c r="L256" s="1002">
        <v>736.38986999999997</v>
      </c>
      <c r="M256" s="1002">
        <v>691.31002000000001</v>
      </c>
      <c r="N256" s="1002">
        <v>0</v>
      </c>
      <c r="O256" s="1002">
        <v>691.31002000000001</v>
      </c>
      <c r="P256" s="1002">
        <v>1427.65408</v>
      </c>
      <c r="Q256" s="1002">
        <v>4.5810000000000003E-2</v>
      </c>
      <c r="R256" s="1003">
        <v>1427.6998899999999</v>
      </c>
    </row>
    <row r="257" spans="1:18">
      <c r="A257" s="362"/>
      <c r="B257" s="357" t="s">
        <v>431</v>
      </c>
      <c r="C257" s="357" t="s">
        <v>432</v>
      </c>
      <c r="D257" s="1001">
        <v>19982.016660000001</v>
      </c>
      <c r="E257" s="1002">
        <v>0</v>
      </c>
      <c r="F257" s="1002">
        <v>19982.016660000001</v>
      </c>
      <c r="G257" s="1002">
        <v>0</v>
      </c>
      <c r="H257" s="1002">
        <v>0</v>
      </c>
      <c r="I257" s="1002">
        <v>0</v>
      </c>
      <c r="J257" s="1002">
        <v>768.05777999999998</v>
      </c>
      <c r="K257" s="1002">
        <v>349.69650999999999</v>
      </c>
      <c r="L257" s="1002">
        <v>1117.7542900000001</v>
      </c>
      <c r="M257" s="1002">
        <v>1250.0798</v>
      </c>
      <c r="N257" s="1002">
        <v>30.667450000000002</v>
      </c>
      <c r="O257" s="1002">
        <v>1280.7472499999999</v>
      </c>
      <c r="P257" s="1002">
        <v>2018.1375800000001</v>
      </c>
      <c r="Q257" s="1002">
        <v>380.36396000000002</v>
      </c>
      <c r="R257" s="1003">
        <v>2398.5015400000002</v>
      </c>
    </row>
    <row r="258" spans="1:18">
      <c r="A258" s="357" t="s">
        <v>956</v>
      </c>
      <c r="B258" s="1004"/>
      <c r="C258" s="1004"/>
      <c r="D258" s="1001">
        <v>2178412.4514499991</v>
      </c>
      <c r="E258" s="1002">
        <v>30706.515770000002</v>
      </c>
      <c r="F258" s="1002">
        <v>2209118.9672199995</v>
      </c>
      <c r="G258" s="1002">
        <v>291939.75754000002</v>
      </c>
      <c r="H258" s="1002">
        <v>127821.15463</v>
      </c>
      <c r="I258" s="1002">
        <v>419760.91217000003</v>
      </c>
      <c r="J258" s="1002">
        <v>687705.99213999987</v>
      </c>
      <c r="K258" s="1002">
        <v>176163.05119000003</v>
      </c>
      <c r="L258" s="1002">
        <v>863869.04333000001</v>
      </c>
      <c r="M258" s="1002">
        <v>296427.65239</v>
      </c>
      <c r="N258" s="1002">
        <v>87123.088969999997</v>
      </c>
      <c r="O258" s="1002">
        <v>383550.7413600001</v>
      </c>
      <c r="P258" s="1002">
        <v>1276073.4020699996</v>
      </c>
      <c r="Q258" s="1002">
        <v>391107.29478999996</v>
      </c>
      <c r="R258" s="1003">
        <v>1667180.69686</v>
      </c>
    </row>
    <row r="259" spans="1:18">
      <c r="A259" s="357" t="s">
        <v>301</v>
      </c>
      <c r="B259" s="357" t="s">
        <v>89</v>
      </c>
      <c r="C259" s="357" t="s">
        <v>89</v>
      </c>
      <c r="D259" s="1001">
        <v>60376.231599999999</v>
      </c>
      <c r="E259" s="1002">
        <v>47.126559999999998</v>
      </c>
      <c r="F259" s="1002">
        <v>60423.358159999996</v>
      </c>
      <c r="G259" s="1002">
        <v>7926.7714999999998</v>
      </c>
      <c r="H259" s="1002">
        <v>1872.41742</v>
      </c>
      <c r="I259" s="1002">
        <v>9799.1889200000005</v>
      </c>
      <c r="J259" s="1002">
        <v>35462.180829999998</v>
      </c>
      <c r="K259" s="1002">
        <v>2039.5547300000001</v>
      </c>
      <c r="L259" s="1002">
        <v>37501.735560000001</v>
      </c>
      <c r="M259" s="1002">
        <v>5054.7858799999995</v>
      </c>
      <c r="N259" s="1002">
        <v>3.8192199999999996</v>
      </c>
      <c r="O259" s="1002">
        <v>5058.6050999999998</v>
      </c>
      <c r="P259" s="1002">
        <v>48443.738210000003</v>
      </c>
      <c r="Q259" s="1002">
        <v>3915.7913699999999</v>
      </c>
      <c r="R259" s="1003">
        <v>52359.529579999995</v>
      </c>
    </row>
    <row r="260" spans="1:18">
      <c r="A260" s="362"/>
      <c r="B260" s="357" t="s">
        <v>302</v>
      </c>
      <c r="C260" s="357" t="s">
        <v>303</v>
      </c>
      <c r="D260" s="1001">
        <v>116541.90584000001</v>
      </c>
      <c r="E260" s="1002">
        <v>156.74965</v>
      </c>
      <c r="F260" s="1002">
        <v>116698.65548999999</v>
      </c>
      <c r="G260" s="1002">
        <v>15519.45506</v>
      </c>
      <c r="H260" s="1002">
        <v>716.09289000000001</v>
      </c>
      <c r="I260" s="1002">
        <v>16235.547950000002</v>
      </c>
      <c r="J260" s="1002">
        <v>36712.626779999999</v>
      </c>
      <c r="K260" s="1002">
        <v>2691.42686</v>
      </c>
      <c r="L260" s="1002">
        <v>39404.053639999998</v>
      </c>
      <c r="M260" s="1002">
        <v>10702.87889</v>
      </c>
      <c r="N260" s="1002">
        <v>2863.8901099999998</v>
      </c>
      <c r="O260" s="1002">
        <v>13566.769</v>
      </c>
      <c r="P260" s="1002">
        <v>62934.960730000006</v>
      </c>
      <c r="Q260" s="1002">
        <v>6271.4098599999998</v>
      </c>
      <c r="R260" s="1003">
        <v>69206.370590000006</v>
      </c>
    </row>
    <row r="261" spans="1:18">
      <c r="A261" s="362"/>
      <c r="B261" s="357" t="s">
        <v>304</v>
      </c>
      <c r="C261" s="357" t="s">
        <v>304</v>
      </c>
      <c r="D261" s="1001">
        <v>549030.53474000003</v>
      </c>
      <c r="E261" s="1002">
        <v>4639.7145799999998</v>
      </c>
      <c r="F261" s="1002">
        <v>553670.24931999994</v>
      </c>
      <c r="G261" s="1002">
        <v>72741.38459999999</v>
      </c>
      <c r="H261" s="1002">
        <v>9028.5088400000004</v>
      </c>
      <c r="I261" s="1002">
        <v>81769.893440000014</v>
      </c>
      <c r="J261" s="1002">
        <v>117778.74823</v>
      </c>
      <c r="K261" s="1002">
        <v>19686.675440000003</v>
      </c>
      <c r="L261" s="1002">
        <v>137465.42367000002</v>
      </c>
      <c r="M261" s="1002">
        <v>30169.881679999999</v>
      </c>
      <c r="N261" s="1002">
        <v>8736.2151299999987</v>
      </c>
      <c r="O261" s="1002">
        <v>38906.096810000003</v>
      </c>
      <c r="P261" s="1002">
        <v>220690.01451000001</v>
      </c>
      <c r="Q261" s="1002">
        <v>37451.399410000005</v>
      </c>
      <c r="R261" s="1003">
        <v>258141.41391999999</v>
      </c>
    </row>
    <row r="262" spans="1:18">
      <c r="A262" s="362"/>
      <c r="B262" s="357" t="s">
        <v>305</v>
      </c>
      <c r="C262" s="357" t="s">
        <v>306</v>
      </c>
      <c r="D262" s="1001">
        <v>40732.552040000002</v>
      </c>
      <c r="E262" s="1002">
        <v>0.31301999999999996</v>
      </c>
      <c r="F262" s="1002">
        <v>40732.865059999996</v>
      </c>
      <c r="G262" s="1002">
        <v>9335.3186900000001</v>
      </c>
      <c r="H262" s="1002">
        <v>92.747439999999997</v>
      </c>
      <c r="I262" s="1002">
        <v>9428.0661300000011</v>
      </c>
      <c r="J262" s="1002">
        <v>27356.582690000003</v>
      </c>
      <c r="K262" s="1002">
        <v>674.97878000000003</v>
      </c>
      <c r="L262" s="1002">
        <v>28031.561470000001</v>
      </c>
      <c r="M262" s="1002">
        <v>1690.9341099999999</v>
      </c>
      <c r="N262" s="1002">
        <v>1.1278699999999999</v>
      </c>
      <c r="O262" s="1002">
        <v>1692.0619799999999</v>
      </c>
      <c r="P262" s="1002">
        <v>38382.835490000005</v>
      </c>
      <c r="Q262" s="1002">
        <v>768.85408999999993</v>
      </c>
      <c r="R262" s="1003">
        <v>39151.689579999998</v>
      </c>
    </row>
    <row r="263" spans="1:18">
      <c r="A263" s="362"/>
      <c r="B263" s="362"/>
      <c r="C263" s="1005" t="s">
        <v>305</v>
      </c>
      <c r="D263" s="1006">
        <v>77432.742399999988</v>
      </c>
      <c r="E263" s="1007">
        <v>154.12454</v>
      </c>
      <c r="F263" s="1007">
        <v>77586.866939999993</v>
      </c>
      <c r="G263" s="1007">
        <v>22976.85254</v>
      </c>
      <c r="H263" s="1007">
        <v>2341.3193199999996</v>
      </c>
      <c r="I263" s="1007">
        <v>25318.171859999999</v>
      </c>
      <c r="J263" s="1007">
        <v>39408.380849999994</v>
      </c>
      <c r="K263" s="1007">
        <v>4643.4351699999997</v>
      </c>
      <c r="L263" s="1007">
        <v>44051.816019999998</v>
      </c>
      <c r="M263" s="1007">
        <v>4829.05159</v>
      </c>
      <c r="N263" s="1007">
        <v>953.20371999999998</v>
      </c>
      <c r="O263" s="1007">
        <v>5782.2553100000005</v>
      </c>
      <c r="P263" s="1007">
        <v>67214.284980000011</v>
      </c>
      <c r="Q263" s="1007">
        <v>7937.9582099999989</v>
      </c>
      <c r="R263" s="1008">
        <v>75152.243189999994</v>
      </c>
    </row>
    <row r="264" spans="1:18">
      <c r="A264" s="362"/>
      <c r="B264" s="357" t="s">
        <v>301</v>
      </c>
      <c r="C264" s="357" t="s">
        <v>307</v>
      </c>
      <c r="D264" s="1001">
        <v>1435003.16912</v>
      </c>
      <c r="E264" s="1002">
        <v>23702.898359999999</v>
      </c>
      <c r="F264" s="1002">
        <v>1458706.0674799997</v>
      </c>
      <c r="G264" s="1002">
        <v>205829.06127000001</v>
      </c>
      <c r="H264" s="1002">
        <v>28490.062949999996</v>
      </c>
      <c r="I264" s="1002">
        <v>234319.12422</v>
      </c>
      <c r="J264" s="1002">
        <v>292949.28136000002</v>
      </c>
      <c r="K264" s="1002">
        <v>55863.270010000007</v>
      </c>
      <c r="L264" s="1002">
        <v>348812.55137</v>
      </c>
      <c r="M264" s="1002">
        <v>97997.864400000006</v>
      </c>
      <c r="N264" s="1002">
        <v>27176.481749999995</v>
      </c>
      <c r="O264" s="1002">
        <v>125174.34615000001</v>
      </c>
      <c r="P264" s="1002">
        <v>596776.20703000005</v>
      </c>
      <c r="Q264" s="1002">
        <v>111529.81471000001</v>
      </c>
      <c r="R264" s="1003">
        <v>708306.02174</v>
      </c>
    </row>
    <row r="265" spans="1:18">
      <c r="A265" s="362"/>
      <c r="B265" s="357" t="s">
        <v>433</v>
      </c>
      <c r="C265" s="357" t="s">
        <v>434</v>
      </c>
      <c r="D265" s="1001">
        <v>5097.4851600000002</v>
      </c>
      <c r="E265" s="1002">
        <v>0</v>
      </c>
      <c r="F265" s="1002">
        <v>5097.4851600000002</v>
      </c>
      <c r="G265" s="1002">
        <v>0</v>
      </c>
      <c r="H265" s="1002">
        <v>0</v>
      </c>
      <c r="I265" s="1002">
        <v>0</v>
      </c>
      <c r="J265" s="1002">
        <v>10.238389999999999</v>
      </c>
      <c r="K265" s="1002">
        <v>0</v>
      </c>
      <c r="L265" s="1002">
        <v>10.238389999999999</v>
      </c>
      <c r="M265" s="1002">
        <v>0</v>
      </c>
      <c r="N265" s="1002">
        <v>0</v>
      </c>
      <c r="O265" s="1002">
        <v>0</v>
      </c>
      <c r="P265" s="1002">
        <v>10.238389999999999</v>
      </c>
      <c r="Q265" s="1002">
        <v>0</v>
      </c>
      <c r="R265" s="1003">
        <v>10.238389999999999</v>
      </c>
    </row>
    <row r="266" spans="1:18">
      <c r="A266" s="362"/>
      <c r="B266" s="357" t="s">
        <v>435</v>
      </c>
      <c r="C266" s="357" t="s">
        <v>436</v>
      </c>
      <c r="D266" s="1001">
        <v>4958.7893199999999</v>
      </c>
      <c r="E266" s="1002">
        <v>0</v>
      </c>
      <c r="F266" s="1002">
        <v>4958.7893199999999</v>
      </c>
      <c r="G266" s="1002">
        <v>0</v>
      </c>
      <c r="H266" s="1002">
        <v>0</v>
      </c>
      <c r="I266" s="1002">
        <v>0</v>
      </c>
      <c r="J266" s="1002">
        <v>6.7002100000000002</v>
      </c>
      <c r="K266" s="1002">
        <v>0</v>
      </c>
      <c r="L266" s="1002">
        <v>6.7002100000000002</v>
      </c>
      <c r="M266" s="1002">
        <v>0</v>
      </c>
      <c r="N266" s="1002">
        <v>0</v>
      </c>
      <c r="O266" s="1002">
        <v>0</v>
      </c>
      <c r="P266" s="1002">
        <v>6.7002100000000002</v>
      </c>
      <c r="Q266" s="1002">
        <v>0</v>
      </c>
      <c r="R266" s="1003">
        <v>6.7002100000000002</v>
      </c>
    </row>
    <row r="267" spans="1:18">
      <c r="A267" s="362"/>
      <c r="B267" s="357" t="s">
        <v>437</v>
      </c>
      <c r="C267" s="357" t="s">
        <v>437</v>
      </c>
      <c r="D267" s="1001">
        <v>25802.191500000001</v>
      </c>
      <c r="E267" s="1002">
        <v>0</v>
      </c>
      <c r="F267" s="1002">
        <v>25802.191500000001</v>
      </c>
      <c r="G267" s="1002">
        <v>1.06064</v>
      </c>
      <c r="H267" s="1002">
        <v>0</v>
      </c>
      <c r="I267" s="1002">
        <v>1.06064</v>
      </c>
      <c r="J267" s="1002">
        <v>1388.0900100000001</v>
      </c>
      <c r="K267" s="1002">
        <v>364.08542999999997</v>
      </c>
      <c r="L267" s="1002">
        <v>1752.17544</v>
      </c>
      <c r="M267" s="1002">
        <v>1233.45019</v>
      </c>
      <c r="N267" s="1002">
        <v>0</v>
      </c>
      <c r="O267" s="1002">
        <v>1233.45019</v>
      </c>
      <c r="P267" s="1002">
        <v>2622.6008400000001</v>
      </c>
      <c r="Q267" s="1002">
        <v>364.08542999999997</v>
      </c>
      <c r="R267" s="1003">
        <v>2986.6862700000001</v>
      </c>
    </row>
    <row r="268" spans="1:18">
      <c r="A268" s="357" t="s">
        <v>957</v>
      </c>
      <c r="B268" s="1004"/>
      <c r="C268" s="1004"/>
      <c r="D268" s="1001">
        <v>2314975.6017199997</v>
      </c>
      <c r="E268" s="1002">
        <v>28700.92671</v>
      </c>
      <c r="F268" s="1002">
        <v>2343676.5284299999</v>
      </c>
      <c r="G268" s="1002">
        <v>334329.90429999994</v>
      </c>
      <c r="H268" s="1002">
        <v>42541.148860000001</v>
      </c>
      <c r="I268" s="1002">
        <v>376871.05315999995</v>
      </c>
      <c r="J268" s="1002">
        <v>551072.82935000001</v>
      </c>
      <c r="K268" s="1002">
        <v>85963.426420000018</v>
      </c>
      <c r="L268" s="1002">
        <v>637036.25577000005</v>
      </c>
      <c r="M268" s="1002">
        <v>151678.84674000001</v>
      </c>
      <c r="N268" s="1002">
        <v>39734.737799999995</v>
      </c>
      <c r="O268" s="1002">
        <v>191413.58454000001</v>
      </c>
      <c r="P268" s="1002">
        <v>1037081.5803900003</v>
      </c>
      <c r="Q268" s="1002">
        <v>168239.31308000002</v>
      </c>
      <c r="R268" s="1003">
        <v>1205320.89347</v>
      </c>
    </row>
    <row r="269" spans="1:18">
      <c r="A269" s="357" t="s">
        <v>24</v>
      </c>
      <c r="B269" s="357" t="s">
        <v>24</v>
      </c>
      <c r="C269" s="357" t="s">
        <v>438</v>
      </c>
      <c r="D269" s="1001">
        <v>39885.116770000001</v>
      </c>
      <c r="E269" s="1002">
        <v>0</v>
      </c>
      <c r="F269" s="1002">
        <v>39885.116770000001</v>
      </c>
      <c r="G269" s="1002">
        <v>0</v>
      </c>
      <c r="H269" s="1002">
        <v>0</v>
      </c>
      <c r="I269" s="1002">
        <v>0</v>
      </c>
      <c r="J269" s="1002">
        <v>949.36400000000003</v>
      </c>
      <c r="K269" s="1002">
        <v>173.01517999999999</v>
      </c>
      <c r="L269" s="1002">
        <v>1122.3791799999999</v>
      </c>
      <c r="M269" s="1002">
        <v>1437.6989599999999</v>
      </c>
      <c r="N269" s="1002">
        <v>179.17224999999999</v>
      </c>
      <c r="O269" s="1002">
        <v>1616.87121</v>
      </c>
      <c r="P269" s="1002">
        <v>2387.0629599999997</v>
      </c>
      <c r="Q269" s="1002">
        <v>352.18743000000001</v>
      </c>
      <c r="R269" s="1003">
        <v>2739.2503900000002</v>
      </c>
    </row>
    <row r="270" spans="1:18">
      <c r="A270" s="362"/>
      <c r="B270" s="362"/>
      <c r="C270" s="1005" t="s">
        <v>439</v>
      </c>
      <c r="D270" s="1006">
        <v>73359.302540000004</v>
      </c>
      <c r="E270" s="1007">
        <v>0</v>
      </c>
      <c r="F270" s="1007">
        <v>73359.302540000004</v>
      </c>
      <c r="G270" s="1007">
        <v>5.0000000000000001E-4</v>
      </c>
      <c r="H270" s="1007">
        <v>0</v>
      </c>
      <c r="I270" s="1007">
        <v>5.0000000000000001E-4</v>
      </c>
      <c r="J270" s="1007">
        <v>2541.3852000000002</v>
      </c>
      <c r="K270" s="1007">
        <v>160.3955</v>
      </c>
      <c r="L270" s="1007">
        <v>2701.7807000000003</v>
      </c>
      <c r="M270" s="1007">
        <v>2876.0956900000001</v>
      </c>
      <c r="N270" s="1007">
        <v>7.5124499999999994</v>
      </c>
      <c r="O270" s="1007">
        <v>2883.6081400000003</v>
      </c>
      <c r="P270" s="1007">
        <v>5417.4813900000008</v>
      </c>
      <c r="Q270" s="1007">
        <v>167.90795</v>
      </c>
      <c r="R270" s="1008">
        <v>5585.3893399999997</v>
      </c>
    </row>
    <row r="271" spans="1:18">
      <c r="A271" s="362"/>
      <c r="B271" s="362"/>
      <c r="C271" s="1005" t="s">
        <v>24</v>
      </c>
      <c r="D271" s="1006">
        <v>1397464.22245</v>
      </c>
      <c r="E271" s="1007">
        <v>95476.02932999999</v>
      </c>
      <c r="F271" s="1007">
        <v>1492940.25178</v>
      </c>
      <c r="G271" s="1007">
        <v>200547.48019</v>
      </c>
      <c r="H271" s="1007">
        <v>85783.946180000014</v>
      </c>
      <c r="I271" s="1007">
        <v>286331.42637</v>
      </c>
      <c r="J271" s="1007">
        <v>547216.08845000004</v>
      </c>
      <c r="K271" s="1007">
        <v>294071.45285</v>
      </c>
      <c r="L271" s="1007">
        <v>841287.54129999992</v>
      </c>
      <c r="M271" s="1007">
        <v>223786.64646000002</v>
      </c>
      <c r="N271" s="1007">
        <v>128380.48002000002</v>
      </c>
      <c r="O271" s="1007">
        <v>352167.12647999998</v>
      </c>
      <c r="P271" s="1007">
        <v>971550.21510000003</v>
      </c>
      <c r="Q271" s="1007">
        <v>508235.87904999999</v>
      </c>
      <c r="R271" s="1008">
        <v>1479786.09415</v>
      </c>
    </row>
    <row r="272" spans="1:18">
      <c r="A272" s="362"/>
      <c r="B272" s="357" t="s">
        <v>308</v>
      </c>
      <c r="C272" s="357" t="s">
        <v>309</v>
      </c>
      <c r="D272" s="1001">
        <v>3361.8427700000002</v>
      </c>
      <c r="E272" s="1002">
        <v>45.349539999999998</v>
      </c>
      <c r="F272" s="1002">
        <v>3407.1923099999999</v>
      </c>
      <c r="G272" s="1002">
        <v>3209.5061000000001</v>
      </c>
      <c r="H272" s="1002">
        <v>1585.7913600000002</v>
      </c>
      <c r="I272" s="1002">
        <v>4795.2974599999998</v>
      </c>
      <c r="J272" s="1002">
        <v>54166.800940000001</v>
      </c>
      <c r="K272" s="1002">
        <v>15482.554970000001</v>
      </c>
      <c r="L272" s="1002">
        <v>69649.355909999998</v>
      </c>
      <c r="M272" s="1002">
        <v>8613.1502799999998</v>
      </c>
      <c r="N272" s="1002">
        <v>782.24617000000001</v>
      </c>
      <c r="O272" s="1002">
        <v>9395.3964499999984</v>
      </c>
      <c r="P272" s="1002">
        <v>65989.457320000001</v>
      </c>
      <c r="Q272" s="1002">
        <v>17850.592500000002</v>
      </c>
      <c r="R272" s="1003">
        <v>83840.049819999986</v>
      </c>
    </row>
    <row r="273" spans="1:18">
      <c r="A273" s="357" t="s">
        <v>958</v>
      </c>
      <c r="B273" s="1004"/>
      <c r="C273" s="1004"/>
      <c r="D273" s="1001">
        <v>1514070.48453</v>
      </c>
      <c r="E273" s="1002">
        <v>95521.378869999986</v>
      </c>
      <c r="F273" s="1002">
        <v>1609591.8633999999</v>
      </c>
      <c r="G273" s="1002">
        <v>203756.98679</v>
      </c>
      <c r="H273" s="1002">
        <v>87369.737540000002</v>
      </c>
      <c r="I273" s="1002">
        <v>291126.72433</v>
      </c>
      <c r="J273" s="1002">
        <v>604873.6385900001</v>
      </c>
      <c r="K273" s="1002">
        <v>309887.41850000009</v>
      </c>
      <c r="L273" s="1002">
        <v>914761.0570899999</v>
      </c>
      <c r="M273" s="1002">
        <v>236713.59139000002</v>
      </c>
      <c r="N273" s="1002">
        <v>129349.41089000001</v>
      </c>
      <c r="O273" s="1002">
        <v>366063.00227999996</v>
      </c>
      <c r="P273" s="1002">
        <v>1045344.2167700001</v>
      </c>
      <c r="Q273" s="1002">
        <v>526606.56692999997</v>
      </c>
      <c r="R273" s="1003">
        <v>1571950.7837</v>
      </c>
    </row>
    <row r="274" spans="1:18">
      <c r="A274" s="357" t="s">
        <v>25</v>
      </c>
      <c r="B274" s="357" t="s">
        <v>440</v>
      </c>
      <c r="C274" s="357" t="s">
        <v>441</v>
      </c>
      <c r="D274" s="1001">
        <v>7020.4865799999998</v>
      </c>
      <c r="E274" s="1002">
        <v>0</v>
      </c>
      <c r="F274" s="1002">
        <v>7020.4865799999998</v>
      </c>
      <c r="G274" s="1002">
        <v>0</v>
      </c>
      <c r="H274" s="1002">
        <v>0</v>
      </c>
      <c r="I274" s="1002">
        <v>0</v>
      </c>
      <c r="J274" s="1002">
        <v>146.21079999999998</v>
      </c>
      <c r="K274" s="1002">
        <v>4.0920000000000005E-2</v>
      </c>
      <c r="L274" s="1002">
        <v>146.25172000000001</v>
      </c>
      <c r="M274" s="1002">
        <v>11.99597</v>
      </c>
      <c r="N274" s="1002">
        <v>0</v>
      </c>
      <c r="O274" s="1002">
        <v>11.99597</v>
      </c>
      <c r="P274" s="1002">
        <v>158.20676999999998</v>
      </c>
      <c r="Q274" s="1002">
        <v>4.0920000000000005E-2</v>
      </c>
      <c r="R274" s="1003">
        <v>158.24769000000001</v>
      </c>
    </row>
    <row r="275" spans="1:18">
      <c r="A275" s="362"/>
      <c r="B275" s="357" t="s">
        <v>25</v>
      </c>
      <c r="C275" s="357" t="s">
        <v>25</v>
      </c>
      <c r="D275" s="1001">
        <v>458337.27600999997</v>
      </c>
      <c r="E275" s="1002">
        <v>21352.141820000001</v>
      </c>
      <c r="F275" s="1002">
        <v>479689.41782999999</v>
      </c>
      <c r="G275" s="1002">
        <v>33274.036700000004</v>
      </c>
      <c r="H275" s="1002">
        <v>14217.903480000001</v>
      </c>
      <c r="I275" s="1002">
        <v>47491.940179999998</v>
      </c>
      <c r="J275" s="1002">
        <v>124779.20526</v>
      </c>
      <c r="K275" s="1002">
        <v>32105.050460000002</v>
      </c>
      <c r="L275" s="1002">
        <v>156884.25571999999</v>
      </c>
      <c r="M275" s="1002">
        <v>44056.358560000001</v>
      </c>
      <c r="N275" s="1002">
        <v>11963.371300000001</v>
      </c>
      <c r="O275" s="1002">
        <v>56019.729860000007</v>
      </c>
      <c r="P275" s="1002">
        <v>202109.60052000001</v>
      </c>
      <c r="Q275" s="1002">
        <v>58286.325239999991</v>
      </c>
      <c r="R275" s="1003">
        <v>260395.92575999998</v>
      </c>
    </row>
    <row r="276" spans="1:18">
      <c r="A276" s="357" t="s">
        <v>959</v>
      </c>
      <c r="B276" s="1004"/>
      <c r="C276" s="1004"/>
      <c r="D276" s="1001">
        <v>465357.76259</v>
      </c>
      <c r="E276" s="1002">
        <v>21352.141820000001</v>
      </c>
      <c r="F276" s="1002">
        <v>486709.90440999996</v>
      </c>
      <c r="G276" s="1002">
        <v>33274.036700000004</v>
      </c>
      <c r="H276" s="1002">
        <v>14217.903480000001</v>
      </c>
      <c r="I276" s="1002">
        <v>47491.940179999998</v>
      </c>
      <c r="J276" s="1002">
        <v>124925.41606</v>
      </c>
      <c r="K276" s="1002">
        <v>32105.091380000002</v>
      </c>
      <c r="L276" s="1002">
        <v>157030.50743999999</v>
      </c>
      <c r="M276" s="1002">
        <v>44068.354530000004</v>
      </c>
      <c r="N276" s="1002">
        <v>11963.371300000001</v>
      </c>
      <c r="O276" s="1002">
        <v>56031.725830000003</v>
      </c>
      <c r="P276" s="1002">
        <v>202267.80729000003</v>
      </c>
      <c r="Q276" s="1002">
        <v>58286.366159999998</v>
      </c>
      <c r="R276" s="1003">
        <v>260554.17345</v>
      </c>
    </row>
    <row r="277" spans="1:18">
      <c r="A277" s="357" t="s">
        <v>26</v>
      </c>
      <c r="B277" s="357" t="s">
        <v>310</v>
      </c>
      <c r="C277" s="357" t="s">
        <v>311</v>
      </c>
      <c r="D277" s="1001">
        <v>98428.360440000004</v>
      </c>
      <c r="E277" s="1002">
        <v>320.93306000000007</v>
      </c>
      <c r="F277" s="1002">
        <v>98749.2935</v>
      </c>
      <c r="G277" s="1002">
        <v>13156.10944</v>
      </c>
      <c r="H277" s="1002">
        <v>461.70549999999997</v>
      </c>
      <c r="I277" s="1002">
        <v>13617.814940000002</v>
      </c>
      <c r="J277" s="1002">
        <v>43648.275450000001</v>
      </c>
      <c r="K277" s="1002">
        <v>5537.1500999999998</v>
      </c>
      <c r="L277" s="1002">
        <v>49185.425550000007</v>
      </c>
      <c r="M277" s="1002">
        <v>7157.53874</v>
      </c>
      <c r="N277" s="1002">
        <v>2289.1301699999999</v>
      </c>
      <c r="O277" s="1002">
        <v>9446.6689100000003</v>
      </c>
      <c r="P277" s="1002">
        <v>63961.923630000005</v>
      </c>
      <c r="Q277" s="1002">
        <v>8287.9857700000011</v>
      </c>
      <c r="R277" s="1003">
        <v>72249.90939999999</v>
      </c>
    </row>
    <row r="278" spans="1:18">
      <c r="A278" s="362"/>
      <c r="B278" s="362"/>
      <c r="C278" s="1005" t="s">
        <v>312</v>
      </c>
      <c r="D278" s="1006">
        <v>1231248.8877500002</v>
      </c>
      <c r="E278" s="1007">
        <v>30607.636440000002</v>
      </c>
      <c r="F278" s="1007">
        <v>1261856.52419</v>
      </c>
      <c r="G278" s="1007">
        <v>380900.71995999996</v>
      </c>
      <c r="H278" s="1007">
        <v>52701.430209999991</v>
      </c>
      <c r="I278" s="1007">
        <v>433602.15016999998</v>
      </c>
      <c r="J278" s="1007">
        <v>316903.86872000003</v>
      </c>
      <c r="K278" s="1007">
        <v>54912.98126</v>
      </c>
      <c r="L278" s="1007">
        <v>371816.84997999994</v>
      </c>
      <c r="M278" s="1007">
        <v>82288.629450000008</v>
      </c>
      <c r="N278" s="1007">
        <v>26711.44485</v>
      </c>
      <c r="O278" s="1007">
        <v>109000.07430000002</v>
      </c>
      <c r="P278" s="1007">
        <v>780093.21813000005</v>
      </c>
      <c r="Q278" s="1007">
        <v>134325.85631999999</v>
      </c>
      <c r="R278" s="1008">
        <v>914419.07444999996</v>
      </c>
    </row>
    <row r="279" spans="1:18">
      <c r="A279" s="362"/>
      <c r="B279" s="357" t="s">
        <v>442</v>
      </c>
      <c r="C279" s="357" t="s">
        <v>442</v>
      </c>
      <c r="D279" s="1001">
        <v>12899.40184</v>
      </c>
      <c r="E279" s="1002">
        <v>0</v>
      </c>
      <c r="F279" s="1002">
        <v>12899.40184</v>
      </c>
      <c r="G279" s="1002">
        <v>0</v>
      </c>
      <c r="H279" s="1002">
        <v>0</v>
      </c>
      <c r="I279" s="1002">
        <v>0</v>
      </c>
      <c r="J279" s="1002">
        <v>95.705490000000012</v>
      </c>
      <c r="K279" s="1002">
        <v>2.06E-2</v>
      </c>
      <c r="L279" s="1002">
        <v>95.726089999999999</v>
      </c>
      <c r="M279" s="1002">
        <v>40</v>
      </c>
      <c r="N279" s="1002">
        <v>0</v>
      </c>
      <c r="O279" s="1002">
        <v>40</v>
      </c>
      <c r="P279" s="1002">
        <v>135.70549</v>
      </c>
      <c r="Q279" s="1002">
        <v>2.06E-2</v>
      </c>
      <c r="R279" s="1003">
        <v>135.72609</v>
      </c>
    </row>
    <row r="280" spans="1:18">
      <c r="A280" s="357" t="s">
        <v>960</v>
      </c>
      <c r="B280" s="1004"/>
      <c r="C280" s="1004"/>
      <c r="D280" s="1001">
        <v>1342576.6500300001</v>
      </c>
      <c r="E280" s="1002">
        <v>30928.569500000001</v>
      </c>
      <c r="F280" s="1002">
        <v>1373505.2195299999</v>
      </c>
      <c r="G280" s="1002">
        <v>394056.82939999999</v>
      </c>
      <c r="H280" s="1002">
        <v>53163.135709999995</v>
      </c>
      <c r="I280" s="1002">
        <v>447219.96510999993</v>
      </c>
      <c r="J280" s="1002">
        <v>360647.84966000001</v>
      </c>
      <c r="K280" s="1002">
        <v>60450.151960000003</v>
      </c>
      <c r="L280" s="1002">
        <v>421098.00161999994</v>
      </c>
      <c r="M280" s="1002">
        <v>89486.168189999997</v>
      </c>
      <c r="N280" s="1002">
        <v>29000.575020000004</v>
      </c>
      <c r="O280" s="1002">
        <v>118486.74321000003</v>
      </c>
      <c r="P280" s="1002">
        <v>844190.84724999999</v>
      </c>
      <c r="Q280" s="1002">
        <v>142613.86269000001</v>
      </c>
      <c r="R280" s="1003">
        <v>986804.70993999997</v>
      </c>
    </row>
    <row r="281" spans="1:18">
      <c r="A281" s="1009" t="s">
        <v>961</v>
      </c>
      <c r="B281" s="1010"/>
      <c r="C281" s="1011"/>
      <c r="D281" s="1001">
        <v>253232272.89513004</v>
      </c>
      <c r="E281" s="1002">
        <v>96898222.361549988</v>
      </c>
      <c r="F281" s="1002">
        <v>350130495.25667989</v>
      </c>
      <c r="G281" s="1002">
        <v>65030596.579489969</v>
      </c>
      <c r="H281" s="1002">
        <v>43810400.971849978</v>
      </c>
      <c r="I281" s="1002">
        <v>108840997.55134</v>
      </c>
      <c r="J281" s="1002">
        <v>69623719.367070004</v>
      </c>
      <c r="K281" s="1002">
        <v>39409720.650520012</v>
      </c>
      <c r="L281" s="1002">
        <v>109033440.01758996</v>
      </c>
      <c r="M281" s="1002">
        <v>75683803.299959987</v>
      </c>
      <c r="N281" s="1002">
        <v>51298443.779589981</v>
      </c>
      <c r="O281" s="1002">
        <v>126982247.07955</v>
      </c>
      <c r="P281" s="1002">
        <v>210338119.24652001</v>
      </c>
      <c r="Q281" s="1002">
        <v>134518565.40195996</v>
      </c>
      <c r="R281" s="1003">
        <v>344856684.6484803</v>
      </c>
    </row>
    <row r="282" spans="1:18">
      <c r="A282" s="357" t="s">
        <v>962</v>
      </c>
      <c r="B282" s="1004"/>
      <c r="C282" s="1004"/>
      <c r="D282" s="1001">
        <v>0</v>
      </c>
      <c r="E282" s="1002">
        <v>1008460.4156000001</v>
      </c>
      <c r="F282" s="1002">
        <v>1008460.4156000001</v>
      </c>
      <c r="G282" s="1002">
        <v>0</v>
      </c>
      <c r="H282" s="1002">
        <v>1069519.48621</v>
      </c>
      <c r="I282" s="1002">
        <v>1069519.48621</v>
      </c>
      <c r="J282" s="1002">
        <v>0</v>
      </c>
      <c r="K282" s="1002">
        <v>0</v>
      </c>
      <c r="L282" s="1002">
        <v>0</v>
      </c>
      <c r="M282" s="1002">
        <v>0</v>
      </c>
      <c r="N282" s="1002">
        <v>307528.03281</v>
      </c>
      <c r="O282" s="1002">
        <v>307528.03281</v>
      </c>
      <c r="P282" s="1002">
        <v>0</v>
      </c>
      <c r="Q282" s="1002">
        <v>1377047.51902</v>
      </c>
      <c r="R282" s="1003">
        <v>1377047.51902</v>
      </c>
    </row>
    <row r="283" spans="1:18" s="1015" customFormat="1">
      <c r="A283" s="367" t="s">
        <v>454</v>
      </c>
      <c r="B283" s="368"/>
      <c r="C283" s="368"/>
      <c r="D283" s="1012">
        <v>253232272.89513004</v>
      </c>
      <c r="E283" s="1013">
        <v>97906682.77714999</v>
      </c>
      <c r="F283" s="1013">
        <v>351138955.67227989</v>
      </c>
      <c r="G283" s="1013">
        <v>65030596.579489969</v>
      </c>
      <c r="H283" s="1013">
        <v>44879920.458059981</v>
      </c>
      <c r="I283" s="1013">
        <v>109910517.03755</v>
      </c>
      <c r="J283" s="1013">
        <v>69623719.367070004</v>
      </c>
      <c r="K283" s="1013">
        <v>39409720.650520012</v>
      </c>
      <c r="L283" s="1013">
        <v>109033440.01758996</v>
      </c>
      <c r="M283" s="1013">
        <v>75683803.299959987</v>
      </c>
      <c r="N283" s="1013">
        <v>51605971.812399983</v>
      </c>
      <c r="O283" s="1013">
        <v>127289775.11236</v>
      </c>
      <c r="P283" s="1013">
        <v>210338119.24652001</v>
      </c>
      <c r="Q283" s="1013">
        <v>135895612.92097995</v>
      </c>
      <c r="R283" s="1014">
        <v>346233732.16750032</v>
      </c>
    </row>
    <row r="284" spans="1:18">
      <c r="A284" s="7"/>
      <c r="B284" s="7"/>
      <c r="C284" s="7"/>
      <c r="D284" s="7"/>
      <c r="E284" s="7"/>
      <c r="F284" s="7"/>
      <c r="G284" s="7"/>
      <c r="H284" s="7"/>
      <c r="I284" s="7"/>
      <c r="J284" s="7"/>
      <c r="K284" s="7"/>
      <c r="L284" s="7"/>
      <c r="M284" s="7"/>
      <c r="N284" s="7"/>
      <c r="O284" s="7"/>
      <c r="P284" s="7"/>
      <c r="Q284" s="7"/>
      <c r="R284" s="7"/>
    </row>
    <row r="285" spans="1:18">
      <c r="A285" s="7"/>
      <c r="B285" s="7"/>
      <c r="C285" s="7"/>
      <c r="D285" s="7"/>
      <c r="E285" s="7"/>
      <c r="F285" s="7"/>
      <c r="G285" s="7"/>
      <c r="H285" s="7"/>
      <c r="I285" s="7"/>
      <c r="J285" s="7"/>
      <c r="K285" s="7"/>
      <c r="L285" s="7"/>
      <c r="M285" s="7"/>
      <c r="N285" s="7"/>
      <c r="O285" s="7"/>
      <c r="P285" s="7"/>
      <c r="Q285" s="7"/>
      <c r="R285" s="7"/>
    </row>
    <row r="286" spans="1:18">
      <c r="A286" s="7"/>
      <c r="B286" s="7"/>
      <c r="C286" s="7"/>
      <c r="D286" s="7"/>
      <c r="E286" s="7"/>
      <c r="F286" s="7"/>
      <c r="G286" s="7"/>
      <c r="H286" s="7"/>
      <c r="I286" s="7"/>
      <c r="J286" s="7"/>
      <c r="K286" s="7"/>
      <c r="L286" s="7"/>
      <c r="M286" s="7"/>
      <c r="N286" s="7"/>
      <c r="O286" s="7"/>
      <c r="P286" s="7"/>
      <c r="Q286" s="7"/>
      <c r="R286" s="7"/>
    </row>
    <row r="287" spans="1:18">
      <c r="A287" s="7"/>
      <c r="B287" s="7"/>
      <c r="C287" s="7"/>
      <c r="D287" s="7"/>
      <c r="E287" s="7"/>
      <c r="F287" s="7"/>
      <c r="G287" s="7"/>
      <c r="H287" s="7"/>
      <c r="I287" s="7"/>
      <c r="J287" s="7"/>
      <c r="K287" s="7"/>
      <c r="L287" s="7"/>
      <c r="M287" s="7"/>
      <c r="N287" s="7"/>
      <c r="O287" s="7"/>
      <c r="P287" s="7"/>
      <c r="Q287" s="7"/>
      <c r="R287" s="7"/>
    </row>
    <row r="288" spans="1:18">
      <c r="A288" s="7"/>
      <c r="B288" s="7"/>
      <c r="C288" s="7"/>
      <c r="D288" s="7"/>
      <c r="E288" s="7"/>
      <c r="F288" s="7"/>
      <c r="G288" s="7"/>
      <c r="H288" s="7"/>
      <c r="I288" s="7"/>
      <c r="J288" s="7"/>
      <c r="K288" s="7"/>
      <c r="L288" s="7"/>
      <c r="M288" s="7"/>
      <c r="N288" s="7"/>
      <c r="O288" s="7"/>
      <c r="P288" s="7"/>
      <c r="Q288" s="7"/>
      <c r="R288" s="7"/>
    </row>
    <row r="289" spans="1:18">
      <c r="A289" s="7"/>
      <c r="B289" s="7"/>
      <c r="C289" s="7"/>
      <c r="D289" s="7"/>
      <c r="E289" s="7"/>
      <c r="F289" s="7"/>
      <c r="G289" s="7"/>
      <c r="H289" s="7"/>
      <c r="I289" s="7"/>
      <c r="J289" s="7"/>
      <c r="K289" s="7"/>
      <c r="L289" s="7"/>
      <c r="M289" s="7"/>
      <c r="N289" s="7"/>
      <c r="O289" s="7"/>
      <c r="P289" s="7"/>
      <c r="Q289" s="7"/>
      <c r="R289" s="7"/>
    </row>
    <row r="290" spans="1:18">
      <c r="A290" s="7"/>
      <c r="B290" s="7"/>
      <c r="C290" s="7"/>
      <c r="D290" s="7"/>
      <c r="E290" s="7"/>
      <c r="F290" s="7"/>
      <c r="G290" s="7"/>
      <c r="H290" s="7"/>
      <c r="I290" s="7"/>
      <c r="J290" s="7"/>
      <c r="K290" s="7"/>
      <c r="L290" s="7"/>
      <c r="M290" s="7"/>
      <c r="N290" s="7"/>
      <c r="O290" s="7"/>
      <c r="P290" s="7"/>
      <c r="Q290" s="7"/>
      <c r="R290" s="7"/>
    </row>
    <row r="291" spans="1:18">
      <c r="A291" s="7"/>
      <c r="B291" s="7"/>
      <c r="C291" s="7"/>
      <c r="D291" s="7"/>
      <c r="E291" s="7"/>
      <c r="F291" s="7"/>
      <c r="G291" s="7"/>
      <c r="H291" s="7"/>
      <c r="I291" s="7"/>
      <c r="J291" s="7"/>
      <c r="K291" s="7"/>
      <c r="L291" s="7"/>
      <c r="M291" s="7"/>
      <c r="N291" s="7"/>
      <c r="O291" s="7"/>
      <c r="P291" s="7"/>
      <c r="Q291" s="7"/>
      <c r="R291" s="7"/>
    </row>
    <row r="292" spans="1:18">
      <c r="A292" s="7"/>
      <c r="B292" s="7"/>
      <c r="C292" s="7"/>
      <c r="D292" s="7"/>
      <c r="E292" s="7"/>
      <c r="F292" s="7"/>
      <c r="G292" s="7"/>
      <c r="H292" s="7"/>
      <c r="I292" s="7"/>
      <c r="J292" s="7"/>
      <c r="K292" s="7"/>
      <c r="L292" s="7"/>
      <c r="M292" s="7"/>
      <c r="N292" s="7"/>
      <c r="O292" s="7"/>
      <c r="P292" s="7"/>
      <c r="Q292" s="7"/>
      <c r="R292" s="7"/>
    </row>
    <row r="293" spans="1:18">
      <c r="A293" s="7"/>
      <c r="B293" s="7"/>
      <c r="C293" s="7"/>
      <c r="D293" s="7"/>
      <c r="E293" s="7"/>
      <c r="F293" s="7"/>
      <c r="G293" s="7"/>
      <c r="H293" s="7"/>
      <c r="I293" s="7"/>
      <c r="J293" s="7"/>
      <c r="K293" s="7"/>
      <c r="L293" s="7"/>
      <c r="M293" s="7"/>
      <c r="N293" s="7"/>
      <c r="O293" s="7"/>
      <c r="P293" s="7"/>
      <c r="Q293" s="7"/>
      <c r="R293" s="7"/>
    </row>
    <row r="294" spans="1:18">
      <c r="A294" s="7"/>
      <c r="B294" s="7"/>
      <c r="C294" s="7"/>
      <c r="D294" s="7"/>
      <c r="E294" s="7"/>
      <c r="F294" s="7"/>
      <c r="G294" s="7"/>
      <c r="H294" s="7"/>
      <c r="I294" s="7"/>
      <c r="J294" s="7"/>
      <c r="K294" s="7"/>
      <c r="L294" s="7"/>
      <c r="M294" s="7"/>
      <c r="N294" s="7"/>
      <c r="O294" s="7"/>
      <c r="P294" s="7"/>
      <c r="Q294" s="7"/>
      <c r="R294" s="7"/>
    </row>
    <row r="295" spans="1:18">
      <c r="A295" s="7"/>
      <c r="B295" s="7"/>
      <c r="C295" s="7"/>
      <c r="D295" s="7"/>
      <c r="E295" s="7"/>
      <c r="F295" s="7"/>
      <c r="G295" s="7"/>
      <c r="H295" s="7"/>
      <c r="I295" s="7"/>
      <c r="J295" s="7"/>
      <c r="K295" s="7"/>
      <c r="L295" s="7"/>
      <c r="M295" s="7"/>
      <c r="N295" s="7"/>
      <c r="O295" s="7"/>
      <c r="P295" s="7"/>
      <c r="Q295" s="7"/>
      <c r="R295" s="7"/>
    </row>
    <row r="296" spans="1:18">
      <c r="A296" s="7"/>
      <c r="B296" s="7"/>
      <c r="C296" s="7"/>
      <c r="D296" s="7"/>
      <c r="E296" s="7"/>
      <c r="F296" s="7"/>
      <c r="G296" s="7"/>
      <c r="H296" s="7"/>
      <c r="I296" s="7"/>
      <c r="J296" s="7"/>
      <c r="K296" s="7"/>
      <c r="L296" s="7"/>
      <c r="M296" s="7"/>
      <c r="N296" s="7"/>
      <c r="O296" s="7"/>
      <c r="P296" s="7"/>
      <c r="Q296" s="7"/>
      <c r="R296" s="7"/>
    </row>
    <row r="297" spans="1:18">
      <c r="A297" s="7"/>
      <c r="B297" s="7"/>
      <c r="C297" s="7"/>
      <c r="D297" s="7"/>
      <c r="E297" s="7"/>
      <c r="F297" s="7"/>
      <c r="G297" s="7"/>
      <c r="H297" s="7"/>
      <c r="I297" s="7"/>
      <c r="J297" s="7"/>
      <c r="K297" s="7"/>
      <c r="L297" s="7"/>
      <c r="M297" s="7"/>
      <c r="N297" s="7"/>
      <c r="O297" s="7"/>
      <c r="P297" s="7"/>
      <c r="Q297" s="7"/>
      <c r="R297" s="7"/>
    </row>
    <row r="298" spans="1:18">
      <c r="A298" s="7"/>
      <c r="B298" s="7"/>
      <c r="C298" s="7"/>
      <c r="D298" s="7"/>
      <c r="E298" s="7"/>
      <c r="F298" s="7"/>
      <c r="G298" s="7"/>
      <c r="H298" s="7"/>
      <c r="I298" s="7"/>
      <c r="J298" s="7"/>
      <c r="K298" s="7"/>
      <c r="L298" s="7"/>
      <c r="M298" s="7"/>
      <c r="N298" s="7"/>
      <c r="O298" s="7"/>
      <c r="P298" s="7"/>
      <c r="Q298" s="7"/>
      <c r="R298" s="7"/>
    </row>
    <row r="299" spans="1:18">
      <c r="A299" s="7"/>
      <c r="B299" s="7"/>
      <c r="C299" s="7"/>
      <c r="D299" s="7"/>
      <c r="E299" s="7"/>
      <c r="F299" s="7"/>
      <c r="G299" s="7"/>
      <c r="H299" s="7"/>
      <c r="I299" s="7"/>
      <c r="J299" s="7"/>
      <c r="K299" s="7"/>
      <c r="L299" s="7"/>
      <c r="M299" s="7"/>
      <c r="N299" s="7"/>
      <c r="O299" s="7"/>
      <c r="P299" s="7"/>
      <c r="Q299" s="7"/>
      <c r="R299" s="7"/>
    </row>
    <row r="300" spans="1:18">
      <c r="A300" s="7"/>
      <c r="B300" s="7"/>
      <c r="C300" s="7"/>
      <c r="D300" s="7"/>
      <c r="E300" s="7"/>
      <c r="F300" s="7"/>
      <c r="G300" s="7"/>
      <c r="H300" s="7"/>
      <c r="I300" s="7"/>
      <c r="J300" s="7"/>
      <c r="K300" s="7"/>
      <c r="L300" s="7"/>
      <c r="M300" s="7"/>
      <c r="N300" s="7"/>
      <c r="O300" s="7"/>
      <c r="P300" s="7"/>
      <c r="Q300" s="7"/>
      <c r="R300" s="7"/>
    </row>
    <row r="301" spans="1:18">
      <c r="A301" s="7"/>
      <c r="B301" s="7"/>
      <c r="C301" s="7"/>
      <c r="D301" s="7"/>
      <c r="E301" s="7"/>
      <c r="F301" s="7"/>
      <c r="G301" s="7"/>
      <c r="H301" s="7"/>
      <c r="I301" s="7"/>
      <c r="J301" s="7"/>
      <c r="K301" s="7"/>
      <c r="L301" s="7"/>
      <c r="M301" s="7"/>
      <c r="N301" s="7"/>
      <c r="O301" s="7"/>
      <c r="P301" s="7"/>
      <c r="Q301" s="7"/>
      <c r="R301" s="7"/>
    </row>
    <row r="302" spans="1:18">
      <c r="A302" s="7"/>
      <c r="B302" s="7"/>
      <c r="C302" s="7"/>
      <c r="D302" s="7"/>
      <c r="E302" s="7"/>
      <c r="F302" s="7"/>
      <c r="G302" s="7"/>
      <c r="H302" s="7"/>
      <c r="I302" s="7"/>
      <c r="J302" s="7"/>
      <c r="K302" s="7"/>
      <c r="L302" s="7"/>
      <c r="M302" s="7"/>
      <c r="N302" s="7"/>
      <c r="O302" s="7"/>
      <c r="P302" s="7"/>
      <c r="Q302" s="7"/>
      <c r="R302" s="7"/>
    </row>
    <row r="303" spans="1:18">
      <c r="A303" s="7"/>
      <c r="B303" s="7"/>
      <c r="C303" s="7"/>
      <c r="D303" s="7"/>
      <c r="E303" s="7"/>
      <c r="F303" s="7"/>
      <c r="G303" s="7"/>
      <c r="H303" s="7"/>
      <c r="I303" s="7"/>
      <c r="J303" s="7"/>
      <c r="K303" s="7"/>
      <c r="L303" s="7"/>
      <c r="M303" s="7"/>
      <c r="N303" s="7"/>
      <c r="O303" s="7"/>
      <c r="P303" s="7"/>
      <c r="Q303" s="7"/>
      <c r="R303" s="7"/>
    </row>
    <row r="304" spans="1:18">
      <c r="A304" s="7"/>
      <c r="B304" s="7"/>
      <c r="C304" s="7"/>
      <c r="D304" s="7"/>
      <c r="E304" s="7"/>
      <c r="F304" s="7"/>
      <c r="G304" s="7"/>
      <c r="H304" s="7"/>
      <c r="I304" s="7"/>
      <c r="J304" s="7"/>
      <c r="K304" s="7"/>
      <c r="L304" s="7"/>
      <c r="M304" s="7"/>
      <c r="N304" s="7"/>
      <c r="O304" s="7"/>
      <c r="P304" s="7"/>
      <c r="Q304" s="7"/>
      <c r="R304" s="7"/>
    </row>
    <row r="305" spans="1:18">
      <c r="A305" s="7"/>
      <c r="B305" s="7"/>
      <c r="C305" s="7"/>
      <c r="D305" s="7"/>
      <c r="E305" s="7"/>
      <c r="F305" s="7"/>
      <c r="G305" s="7"/>
      <c r="H305" s="7"/>
      <c r="I305" s="7"/>
      <c r="J305" s="7"/>
      <c r="K305" s="7"/>
      <c r="L305" s="7"/>
      <c r="M305" s="7"/>
      <c r="N305" s="7"/>
      <c r="O305" s="7"/>
      <c r="P305" s="7"/>
      <c r="Q305" s="7"/>
      <c r="R305" s="7"/>
    </row>
    <row r="306" spans="1:18">
      <c r="A306" s="7"/>
      <c r="B306" s="7"/>
      <c r="C306" s="7"/>
      <c r="D306" s="7"/>
      <c r="E306" s="7"/>
      <c r="F306" s="7"/>
      <c r="G306" s="7"/>
      <c r="H306" s="7"/>
      <c r="I306" s="7"/>
      <c r="J306" s="7"/>
      <c r="K306" s="7"/>
      <c r="L306" s="7"/>
      <c r="M306" s="7"/>
      <c r="N306" s="7"/>
      <c r="O306" s="7"/>
      <c r="P306" s="7"/>
      <c r="Q306" s="7"/>
      <c r="R306" s="7"/>
    </row>
    <row r="307" spans="1:18">
      <c r="A307" s="7"/>
      <c r="B307" s="7"/>
      <c r="C307" s="7"/>
      <c r="D307" s="7"/>
      <c r="E307" s="7"/>
      <c r="F307" s="7"/>
      <c r="G307" s="7"/>
      <c r="H307" s="7"/>
      <c r="I307" s="7"/>
      <c r="J307" s="7"/>
      <c r="K307" s="7"/>
      <c r="L307" s="7"/>
      <c r="M307" s="7"/>
      <c r="N307" s="7"/>
      <c r="O307" s="7"/>
      <c r="P307" s="7"/>
      <c r="Q307" s="7"/>
      <c r="R307" s="7"/>
    </row>
    <row r="308" spans="1:18">
      <c r="A308" s="7"/>
      <c r="B308" s="7"/>
      <c r="C308" s="7"/>
      <c r="D308" s="7"/>
      <c r="E308" s="7"/>
      <c r="F308" s="7"/>
      <c r="G308" s="7"/>
      <c r="H308" s="7"/>
      <c r="I308" s="7"/>
      <c r="J308" s="7"/>
      <c r="K308" s="7"/>
      <c r="L308" s="7"/>
      <c r="M308" s="7"/>
      <c r="N308" s="7"/>
      <c r="O308" s="7"/>
      <c r="P308" s="7"/>
      <c r="Q308" s="7"/>
      <c r="R308" s="7"/>
    </row>
    <row r="309" spans="1:18">
      <c r="A309" s="7"/>
      <c r="B309" s="7"/>
      <c r="C309" s="7"/>
      <c r="D309" s="7"/>
      <c r="E309" s="7"/>
      <c r="F309" s="7"/>
      <c r="G309" s="7"/>
      <c r="H309" s="7"/>
      <c r="I309" s="7"/>
      <c r="J309" s="7"/>
      <c r="K309" s="7"/>
      <c r="L309" s="7"/>
      <c r="M309" s="7"/>
      <c r="N309" s="7"/>
      <c r="O309" s="7"/>
      <c r="P309" s="7"/>
      <c r="Q309" s="7"/>
      <c r="R309" s="7"/>
    </row>
    <row r="310" spans="1:18">
      <c r="A310" s="7"/>
      <c r="B310" s="7"/>
      <c r="C310" s="7"/>
      <c r="D310" s="7"/>
      <c r="E310" s="7"/>
      <c r="F310" s="7"/>
      <c r="G310" s="7"/>
      <c r="H310" s="7"/>
      <c r="I310" s="7"/>
      <c r="J310" s="7"/>
      <c r="K310" s="7"/>
      <c r="L310" s="7"/>
      <c r="M310" s="7"/>
      <c r="N310" s="7"/>
      <c r="O310" s="7"/>
      <c r="P310" s="7"/>
      <c r="Q310" s="7"/>
      <c r="R310" s="7"/>
    </row>
    <row r="311" spans="1:18">
      <c r="A311" s="7"/>
      <c r="B311" s="7"/>
      <c r="C311" s="7"/>
      <c r="D311" s="7"/>
      <c r="E311" s="7"/>
      <c r="F311" s="7"/>
      <c r="G311" s="7"/>
      <c r="H311" s="7"/>
      <c r="I311" s="7"/>
      <c r="J311" s="7"/>
      <c r="K311" s="7"/>
      <c r="L311" s="7"/>
      <c r="M311" s="7"/>
      <c r="N311" s="7"/>
      <c r="O311" s="7"/>
      <c r="P311" s="7"/>
      <c r="Q311" s="7"/>
      <c r="R311" s="7"/>
    </row>
    <row r="312" spans="1:18">
      <c r="A312" s="7"/>
      <c r="B312" s="7"/>
      <c r="C312" s="7"/>
      <c r="D312" s="7"/>
      <c r="E312" s="7"/>
      <c r="F312" s="7"/>
      <c r="G312" s="7"/>
      <c r="H312" s="7"/>
      <c r="I312" s="7"/>
      <c r="J312" s="7"/>
      <c r="K312" s="7"/>
      <c r="L312" s="7"/>
      <c r="M312" s="7"/>
      <c r="N312" s="7"/>
      <c r="O312" s="7"/>
      <c r="P312" s="7"/>
      <c r="Q312" s="7"/>
      <c r="R312" s="7"/>
    </row>
    <row r="313" spans="1:18">
      <c r="A313" s="7"/>
      <c r="B313" s="7"/>
      <c r="C313" s="7"/>
      <c r="D313" s="7"/>
      <c r="E313" s="7"/>
      <c r="F313" s="7"/>
      <c r="G313" s="7"/>
      <c r="H313" s="7"/>
      <c r="I313" s="7"/>
      <c r="J313" s="7"/>
      <c r="K313" s="7"/>
      <c r="L313" s="7"/>
      <c r="M313" s="7"/>
      <c r="N313" s="7"/>
      <c r="O313" s="7"/>
      <c r="P313" s="7"/>
      <c r="Q313" s="7"/>
      <c r="R313" s="7"/>
    </row>
    <row r="314" spans="1:18">
      <c r="A314" s="7"/>
      <c r="B314" s="7"/>
      <c r="C314" s="7"/>
      <c r="D314" s="7"/>
      <c r="E314" s="7"/>
      <c r="F314" s="7"/>
      <c r="G314" s="7"/>
      <c r="H314" s="7"/>
      <c r="I314" s="7"/>
      <c r="J314" s="7"/>
      <c r="K314" s="7"/>
      <c r="L314" s="7"/>
      <c r="M314" s="7"/>
      <c r="N314" s="7"/>
      <c r="O314" s="7"/>
      <c r="P314" s="7"/>
      <c r="Q314" s="7"/>
      <c r="R314" s="7"/>
    </row>
    <row r="315" spans="1:18">
      <c r="A315" s="7"/>
      <c r="B315" s="7"/>
      <c r="C315" s="7"/>
      <c r="D315" s="7"/>
      <c r="E315" s="7"/>
      <c r="F315" s="7"/>
      <c r="G315" s="7"/>
      <c r="H315" s="7"/>
      <c r="I315" s="7"/>
      <c r="J315" s="7"/>
      <c r="K315" s="7"/>
      <c r="L315" s="7"/>
      <c r="M315" s="7"/>
      <c r="N315" s="7"/>
      <c r="O315" s="7"/>
      <c r="P315" s="7"/>
      <c r="Q315" s="7"/>
      <c r="R315" s="7"/>
    </row>
    <row r="316" spans="1:18">
      <c r="A316" s="7"/>
      <c r="B316" s="7"/>
      <c r="C316" s="7"/>
      <c r="D316" s="7"/>
      <c r="E316" s="7"/>
      <c r="F316" s="7"/>
      <c r="G316" s="7"/>
      <c r="H316" s="7"/>
      <c r="I316" s="7"/>
      <c r="J316" s="7"/>
      <c r="K316" s="7"/>
      <c r="L316" s="7"/>
      <c r="M316" s="7"/>
      <c r="N316" s="7"/>
      <c r="O316" s="7"/>
      <c r="P316" s="7"/>
      <c r="Q316" s="7"/>
      <c r="R316" s="7"/>
    </row>
    <row r="317" spans="1:18">
      <c r="A317" s="7"/>
      <c r="B317" s="7"/>
      <c r="C317" s="7"/>
      <c r="D317" s="7"/>
      <c r="E317" s="7"/>
      <c r="F317" s="7"/>
      <c r="G317" s="7"/>
      <c r="H317" s="7"/>
      <c r="I317" s="7"/>
      <c r="J317" s="7"/>
      <c r="K317" s="7"/>
      <c r="L317" s="7"/>
      <c r="M317" s="7"/>
      <c r="N317" s="7"/>
      <c r="O317" s="7"/>
      <c r="P317" s="7"/>
      <c r="Q317" s="7"/>
      <c r="R317" s="7"/>
    </row>
    <row r="318" spans="1:18">
      <c r="A318" s="7"/>
      <c r="B318" s="7"/>
      <c r="C318" s="7"/>
      <c r="D318" s="7"/>
      <c r="E318" s="7"/>
      <c r="F318" s="7"/>
      <c r="G318" s="7"/>
      <c r="H318" s="7"/>
      <c r="I318" s="7"/>
      <c r="J318" s="7"/>
      <c r="K318" s="7"/>
      <c r="L318" s="7"/>
      <c r="M318" s="7"/>
      <c r="N318" s="7"/>
      <c r="O318" s="7"/>
      <c r="P318" s="7"/>
      <c r="Q318" s="7"/>
      <c r="R318" s="7"/>
    </row>
    <row r="319" spans="1:18">
      <c r="A319" s="7"/>
      <c r="B319" s="7"/>
      <c r="C319" s="7"/>
      <c r="D319" s="7"/>
      <c r="E319" s="7"/>
      <c r="F319" s="7"/>
      <c r="G319" s="7"/>
      <c r="H319" s="7"/>
      <c r="I319" s="7"/>
      <c r="J319" s="7"/>
      <c r="K319" s="7"/>
      <c r="L319" s="7"/>
      <c r="M319" s="7"/>
      <c r="N319" s="7"/>
      <c r="O319" s="7"/>
      <c r="P319" s="7"/>
      <c r="Q319" s="7"/>
      <c r="R319" s="7"/>
    </row>
    <row r="320" spans="1:18">
      <c r="A320" s="7"/>
      <c r="B320" s="7"/>
      <c r="C320" s="7"/>
      <c r="D320" s="7"/>
      <c r="E320" s="7"/>
      <c r="F320" s="7"/>
      <c r="G320" s="7"/>
      <c r="H320" s="7"/>
      <c r="I320" s="7"/>
      <c r="J320" s="7"/>
      <c r="K320" s="7"/>
      <c r="L320" s="7"/>
      <c r="M320" s="7"/>
      <c r="N320" s="7"/>
      <c r="O320" s="7"/>
      <c r="P320" s="7"/>
      <c r="Q320" s="7"/>
      <c r="R320" s="7"/>
    </row>
    <row r="321" spans="1:18">
      <c r="A321" s="7"/>
      <c r="B321" s="7"/>
      <c r="C321" s="7"/>
      <c r="D321" s="7"/>
      <c r="E321" s="7"/>
      <c r="F321" s="7"/>
      <c r="G321" s="7"/>
      <c r="H321" s="7"/>
      <c r="I321" s="7"/>
      <c r="J321" s="7"/>
      <c r="K321" s="7"/>
      <c r="L321" s="7"/>
      <c r="M321" s="7"/>
      <c r="N321" s="7"/>
      <c r="O321" s="7"/>
      <c r="P321" s="7"/>
      <c r="Q321" s="7"/>
      <c r="R321" s="7"/>
    </row>
    <row r="322" spans="1:18">
      <c r="A322" s="7"/>
      <c r="B322" s="7"/>
      <c r="C322" s="7"/>
      <c r="D322" s="7"/>
      <c r="E322" s="7"/>
      <c r="F322" s="7"/>
      <c r="G322" s="7"/>
      <c r="H322" s="7"/>
      <c r="I322" s="7"/>
      <c r="J322" s="7"/>
      <c r="K322" s="7"/>
      <c r="L322" s="7"/>
      <c r="M322" s="7"/>
      <c r="N322" s="7"/>
      <c r="O322" s="7"/>
      <c r="P322" s="7"/>
      <c r="Q322" s="7"/>
      <c r="R322" s="7"/>
    </row>
    <row r="323" spans="1:18">
      <c r="A323" s="7"/>
      <c r="B323" s="7"/>
      <c r="C323" s="7"/>
      <c r="D323" s="7"/>
      <c r="E323" s="7"/>
      <c r="F323" s="7"/>
      <c r="G323" s="7"/>
      <c r="H323" s="7"/>
      <c r="I323" s="7"/>
      <c r="J323" s="7"/>
      <c r="K323" s="7"/>
      <c r="L323" s="7"/>
      <c r="M323" s="7"/>
      <c r="N323" s="7"/>
      <c r="O323" s="7"/>
      <c r="P323" s="7"/>
      <c r="Q323" s="7"/>
      <c r="R323" s="7"/>
    </row>
    <row r="324" spans="1:18">
      <c r="A324" s="7"/>
      <c r="B324" s="7"/>
      <c r="C324" s="7"/>
      <c r="D324" s="7"/>
      <c r="E324" s="7"/>
      <c r="F324" s="7"/>
      <c r="G324" s="7"/>
      <c r="H324" s="7"/>
      <c r="I324" s="7"/>
      <c r="J324" s="7"/>
      <c r="K324" s="7"/>
      <c r="L324" s="7"/>
      <c r="M324" s="7"/>
      <c r="N324" s="7"/>
      <c r="O324" s="7"/>
      <c r="P324" s="7"/>
      <c r="Q324" s="7"/>
      <c r="R324" s="7"/>
    </row>
    <row r="325" spans="1:18">
      <c r="A325" s="7"/>
      <c r="B325" s="7"/>
      <c r="C325" s="7"/>
      <c r="D325" s="7"/>
      <c r="E325" s="7"/>
      <c r="F325" s="7"/>
      <c r="G325" s="7"/>
      <c r="H325" s="7"/>
      <c r="I325" s="7"/>
      <c r="J325" s="7"/>
      <c r="K325" s="7"/>
      <c r="L325" s="7"/>
      <c r="M325" s="7"/>
      <c r="N325" s="7"/>
      <c r="O325" s="7"/>
      <c r="P325" s="7"/>
      <c r="Q325" s="7"/>
      <c r="R325" s="7"/>
    </row>
    <row r="326" spans="1:18">
      <c r="A326" s="7"/>
      <c r="B326" s="7"/>
      <c r="C326" s="7"/>
      <c r="D326" s="7"/>
      <c r="E326" s="7"/>
      <c r="F326" s="7"/>
      <c r="G326" s="7"/>
      <c r="H326" s="7"/>
      <c r="I326" s="7"/>
      <c r="J326" s="7"/>
      <c r="K326" s="7"/>
      <c r="L326" s="7"/>
      <c r="M326" s="7"/>
      <c r="N326" s="7"/>
      <c r="O326" s="7"/>
      <c r="P326" s="7"/>
      <c r="Q326" s="7"/>
      <c r="R326" s="7"/>
    </row>
    <row r="327" spans="1:18">
      <c r="A327" s="7"/>
      <c r="B327" s="7"/>
      <c r="C327" s="7"/>
      <c r="D327" s="7"/>
      <c r="E327" s="7"/>
      <c r="F327" s="7"/>
      <c r="G327" s="7"/>
      <c r="H327" s="7"/>
      <c r="I327" s="7"/>
      <c r="J327" s="7"/>
      <c r="K327" s="7"/>
      <c r="L327" s="7"/>
      <c r="M327" s="7"/>
      <c r="N327" s="7"/>
      <c r="O327" s="7"/>
      <c r="P327" s="7"/>
      <c r="Q327" s="7"/>
      <c r="R327" s="7"/>
    </row>
    <row r="328" spans="1:18">
      <c r="A328" s="7"/>
      <c r="B328" s="7"/>
      <c r="C328" s="7"/>
      <c r="D328" s="7"/>
      <c r="E328" s="7"/>
      <c r="F328" s="7"/>
      <c r="G328" s="7"/>
      <c r="H328" s="7"/>
      <c r="I328" s="7"/>
      <c r="J328" s="7"/>
      <c r="K328" s="7"/>
      <c r="L328" s="7"/>
      <c r="M328" s="7"/>
      <c r="N328" s="7"/>
      <c r="O328" s="7"/>
      <c r="P328" s="7"/>
      <c r="Q328" s="7"/>
      <c r="R328" s="7"/>
    </row>
    <row r="329" spans="1:18">
      <c r="A329" s="7"/>
      <c r="B329" s="7"/>
      <c r="C329" s="7"/>
      <c r="D329" s="7"/>
      <c r="E329" s="7"/>
      <c r="F329" s="7"/>
      <c r="G329" s="7"/>
      <c r="H329" s="7"/>
      <c r="I329" s="7"/>
      <c r="J329" s="7"/>
      <c r="K329" s="7"/>
      <c r="L329" s="7"/>
      <c r="M329" s="7"/>
      <c r="N329" s="7"/>
      <c r="O329" s="7"/>
      <c r="P329" s="7"/>
      <c r="Q329" s="7"/>
      <c r="R329" s="7"/>
    </row>
    <row r="330" spans="1:18">
      <c r="A330" s="7"/>
      <c r="B330" s="7"/>
      <c r="C330" s="7"/>
      <c r="D330" s="7"/>
      <c r="E330" s="7"/>
      <c r="F330" s="7"/>
      <c r="G330" s="7"/>
      <c r="H330" s="7"/>
      <c r="I330" s="7"/>
      <c r="J330" s="7"/>
      <c r="K330" s="7"/>
      <c r="L330" s="7"/>
      <c r="M330" s="7"/>
      <c r="N330" s="7"/>
      <c r="O330" s="7"/>
      <c r="P330" s="7"/>
      <c r="Q330" s="7"/>
      <c r="R330" s="7"/>
    </row>
    <row r="331" spans="1:18">
      <c r="A331" s="7"/>
      <c r="B331" s="7"/>
      <c r="C331" s="7"/>
      <c r="D331" s="7"/>
      <c r="E331" s="7"/>
      <c r="F331" s="7"/>
      <c r="G331" s="7"/>
      <c r="H331" s="7"/>
      <c r="I331" s="7"/>
      <c r="J331" s="7"/>
      <c r="K331" s="7"/>
      <c r="L331" s="7"/>
      <c r="M331" s="7"/>
      <c r="N331" s="7"/>
      <c r="O331" s="7"/>
      <c r="P331" s="7"/>
      <c r="Q331" s="7"/>
      <c r="R331" s="7"/>
    </row>
    <row r="332" spans="1:18">
      <c r="A332" s="7"/>
      <c r="B332" s="7"/>
      <c r="C332" s="7"/>
      <c r="D332" s="7"/>
      <c r="E332" s="7"/>
      <c r="F332" s="7"/>
      <c r="G332" s="7"/>
      <c r="H332" s="7"/>
      <c r="I332" s="7"/>
      <c r="J332" s="7"/>
      <c r="K332" s="7"/>
      <c r="L332" s="7"/>
      <c r="M332" s="7"/>
      <c r="N332" s="7"/>
      <c r="O332" s="7"/>
      <c r="P332" s="7"/>
      <c r="Q332" s="7"/>
      <c r="R332" s="7"/>
    </row>
    <row r="333" spans="1:18">
      <c r="A333" s="7"/>
      <c r="B333" s="7"/>
      <c r="C333" s="7"/>
      <c r="D333" s="7"/>
      <c r="E333" s="7"/>
      <c r="F333" s="7"/>
      <c r="G333" s="7"/>
      <c r="H333" s="7"/>
      <c r="I333" s="7"/>
      <c r="J333" s="7"/>
      <c r="K333" s="7"/>
      <c r="L333" s="7"/>
      <c r="M333" s="7"/>
      <c r="N333" s="7"/>
      <c r="O333" s="7"/>
      <c r="P333" s="7"/>
      <c r="Q333" s="7"/>
      <c r="R333" s="7"/>
    </row>
    <row r="334" spans="1:18">
      <c r="A334" s="7"/>
      <c r="B334" s="7"/>
      <c r="C334" s="7"/>
      <c r="D334" s="7"/>
      <c r="E334" s="7"/>
      <c r="F334" s="7"/>
      <c r="G334" s="7"/>
      <c r="H334" s="7"/>
      <c r="I334" s="7"/>
      <c r="J334" s="7"/>
      <c r="K334" s="7"/>
      <c r="L334" s="7"/>
      <c r="M334" s="7"/>
      <c r="N334" s="7"/>
      <c r="O334" s="7"/>
      <c r="P334" s="7"/>
      <c r="Q334" s="7"/>
      <c r="R334" s="7"/>
    </row>
    <row r="335" spans="1:18">
      <c r="A335" s="7"/>
      <c r="B335" s="7"/>
      <c r="C335" s="7"/>
      <c r="D335" s="7"/>
      <c r="E335" s="7"/>
      <c r="F335" s="7"/>
      <c r="G335" s="7"/>
      <c r="H335" s="7"/>
      <c r="I335" s="7"/>
      <c r="J335" s="7"/>
      <c r="K335" s="7"/>
      <c r="L335" s="7"/>
      <c r="M335" s="7"/>
      <c r="N335" s="7"/>
      <c r="O335" s="7"/>
      <c r="P335" s="7"/>
      <c r="Q335" s="7"/>
      <c r="R335" s="7"/>
    </row>
    <row r="336" spans="1:18">
      <c r="A336" s="7"/>
      <c r="B336" s="7"/>
      <c r="C336" s="7"/>
      <c r="D336" s="7"/>
      <c r="E336" s="7"/>
      <c r="F336" s="7"/>
      <c r="G336" s="7"/>
      <c r="H336" s="7"/>
      <c r="I336" s="7"/>
      <c r="J336" s="7"/>
      <c r="K336" s="7"/>
      <c r="L336" s="7"/>
      <c r="M336" s="7"/>
      <c r="N336" s="7"/>
      <c r="O336" s="7"/>
      <c r="P336" s="7"/>
      <c r="Q336" s="7"/>
      <c r="R336" s="7"/>
    </row>
    <row r="337" spans="1:18">
      <c r="A337" s="7"/>
      <c r="B337" s="7"/>
      <c r="C337" s="7"/>
      <c r="D337" s="7"/>
      <c r="E337" s="7"/>
      <c r="F337" s="7"/>
      <c r="G337" s="7"/>
      <c r="H337" s="7"/>
      <c r="I337" s="7"/>
      <c r="J337" s="7"/>
      <c r="K337" s="7"/>
      <c r="L337" s="7"/>
      <c r="M337" s="7"/>
      <c r="N337" s="7"/>
      <c r="O337" s="7"/>
      <c r="P337" s="7"/>
      <c r="Q337" s="7"/>
      <c r="R337" s="7"/>
    </row>
    <row r="338" spans="1:18">
      <c r="A338" s="7"/>
      <c r="B338" s="7"/>
      <c r="C338" s="7"/>
      <c r="D338" s="7"/>
      <c r="E338" s="7"/>
      <c r="F338" s="7"/>
      <c r="G338" s="7"/>
      <c r="H338" s="7"/>
      <c r="I338" s="7"/>
      <c r="J338" s="7"/>
      <c r="K338" s="7"/>
      <c r="L338" s="7"/>
      <c r="M338" s="7"/>
      <c r="N338" s="7"/>
      <c r="O338" s="7"/>
      <c r="P338" s="7"/>
      <c r="Q338" s="7"/>
      <c r="R338" s="7"/>
    </row>
    <row r="339" spans="1:18">
      <c r="A339" s="7"/>
      <c r="B339" s="7"/>
      <c r="C339" s="7"/>
      <c r="D339" s="7"/>
      <c r="E339" s="7"/>
      <c r="F339" s="7"/>
      <c r="G339" s="7"/>
      <c r="H339" s="7"/>
      <c r="I339" s="7"/>
      <c r="J339" s="7"/>
      <c r="K339" s="7"/>
      <c r="L339" s="7"/>
      <c r="M339" s="7"/>
      <c r="N339" s="7"/>
      <c r="O339" s="7"/>
      <c r="P339" s="7"/>
      <c r="Q339" s="7"/>
      <c r="R339" s="7"/>
    </row>
    <row r="340" spans="1:18">
      <c r="A340" s="7"/>
      <c r="B340" s="7"/>
      <c r="C340" s="7"/>
      <c r="D340" s="7"/>
      <c r="E340" s="7"/>
      <c r="F340" s="7"/>
      <c r="G340" s="7"/>
      <c r="H340" s="7"/>
      <c r="I340" s="7"/>
      <c r="J340" s="7"/>
      <c r="K340" s="7"/>
      <c r="L340" s="7"/>
      <c r="M340" s="7"/>
      <c r="N340" s="7"/>
      <c r="O340" s="7"/>
      <c r="P340" s="7"/>
      <c r="Q340" s="7"/>
      <c r="R340" s="7"/>
    </row>
    <row r="341" spans="1:18">
      <c r="A341" s="7"/>
      <c r="B341" s="7"/>
      <c r="C341" s="7"/>
      <c r="D341" s="7"/>
      <c r="E341" s="7"/>
      <c r="F341" s="7"/>
      <c r="G341" s="7"/>
      <c r="H341" s="7"/>
      <c r="I341" s="7"/>
      <c r="J341" s="7"/>
      <c r="K341" s="7"/>
      <c r="L341" s="7"/>
      <c r="M341" s="7"/>
      <c r="N341" s="7"/>
      <c r="O341" s="7"/>
      <c r="P341" s="7"/>
      <c r="Q341" s="7"/>
      <c r="R341" s="7"/>
    </row>
    <row r="342" spans="1:18">
      <c r="A342" s="7"/>
      <c r="B342" s="7"/>
      <c r="C342" s="7"/>
      <c r="D342" s="7"/>
      <c r="E342" s="7"/>
      <c r="F342" s="7"/>
      <c r="G342" s="7"/>
      <c r="H342" s="7"/>
      <c r="I342" s="7"/>
      <c r="J342" s="7"/>
      <c r="K342" s="7"/>
      <c r="L342" s="7"/>
      <c r="M342" s="7"/>
      <c r="N342" s="7"/>
      <c r="O342" s="7"/>
      <c r="P342" s="7"/>
      <c r="Q342" s="7"/>
      <c r="R342" s="7"/>
    </row>
    <row r="343" spans="1:18">
      <c r="A343" s="7"/>
      <c r="B343" s="7"/>
      <c r="C343" s="7"/>
      <c r="D343" s="7"/>
      <c r="E343" s="7"/>
      <c r="F343" s="7"/>
      <c r="G343" s="7"/>
      <c r="H343" s="7"/>
      <c r="I343" s="7"/>
      <c r="J343" s="7"/>
      <c r="K343" s="7"/>
      <c r="L343" s="7"/>
      <c r="M343" s="7"/>
      <c r="N343" s="7"/>
      <c r="O343" s="7"/>
      <c r="P343" s="7"/>
      <c r="Q343" s="7"/>
      <c r="R343" s="7"/>
    </row>
    <row r="344" spans="1:18">
      <c r="A344" s="7"/>
      <c r="B344" s="7"/>
      <c r="C344" s="7"/>
      <c r="D344" s="7"/>
      <c r="E344" s="7"/>
      <c r="F344" s="7"/>
      <c r="G344" s="7"/>
      <c r="H344" s="7"/>
      <c r="I344" s="7"/>
      <c r="J344" s="7"/>
      <c r="K344" s="7"/>
      <c r="L344" s="7"/>
      <c r="M344" s="7"/>
      <c r="N344" s="7"/>
      <c r="O344" s="7"/>
      <c r="P344" s="7"/>
      <c r="Q344" s="7"/>
      <c r="R344" s="7"/>
    </row>
    <row r="345" spans="1:18">
      <c r="A345" s="7"/>
      <c r="B345" s="7"/>
      <c r="C345" s="7"/>
      <c r="D345" s="7"/>
      <c r="E345" s="7"/>
      <c r="F345" s="7"/>
      <c r="G345" s="7"/>
      <c r="H345" s="7"/>
      <c r="I345" s="7"/>
      <c r="J345" s="7"/>
      <c r="K345" s="7"/>
      <c r="L345" s="7"/>
      <c r="M345" s="7"/>
      <c r="N345" s="7"/>
      <c r="O345" s="7"/>
      <c r="P345" s="7"/>
      <c r="Q345" s="7"/>
      <c r="R345" s="7"/>
    </row>
    <row r="346" spans="1:18">
      <c r="A346" s="7"/>
      <c r="B346" s="7"/>
      <c r="C346" s="7"/>
      <c r="D346" s="7"/>
      <c r="E346" s="7"/>
      <c r="F346" s="7"/>
      <c r="G346" s="7"/>
      <c r="H346" s="7"/>
      <c r="I346" s="7"/>
      <c r="J346" s="7"/>
      <c r="K346" s="7"/>
      <c r="L346" s="7"/>
      <c r="M346" s="7"/>
      <c r="N346" s="7"/>
      <c r="O346" s="7"/>
      <c r="P346" s="7"/>
      <c r="Q346" s="7"/>
      <c r="R346" s="7"/>
    </row>
    <row r="347" spans="1:18">
      <c r="A347" s="7"/>
      <c r="B347" s="7"/>
      <c r="C347" s="7"/>
      <c r="D347" s="7"/>
      <c r="E347" s="7"/>
      <c r="F347" s="7"/>
      <c r="G347" s="7"/>
      <c r="H347" s="7"/>
      <c r="I347" s="7"/>
      <c r="J347" s="7"/>
      <c r="K347" s="7"/>
      <c r="L347" s="7"/>
      <c r="M347" s="7"/>
      <c r="N347" s="7"/>
      <c r="O347" s="7"/>
      <c r="P347" s="7"/>
      <c r="Q347" s="7"/>
      <c r="R347" s="7"/>
    </row>
    <row r="348" spans="1:18">
      <c r="A348" s="7"/>
      <c r="B348" s="7"/>
      <c r="C348" s="7"/>
      <c r="D348" s="7"/>
      <c r="E348" s="7"/>
      <c r="F348" s="7"/>
      <c r="G348" s="7"/>
      <c r="H348" s="7"/>
      <c r="I348" s="7"/>
      <c r="J348" s="7"/>
      <c r="K348" s="7"/>
      <c r="L348" s="7"/>
      <c r="M348" s="7"/>
      <c r="N348" s="7"/>
      <c r="O348" s="7"/>
      <c r="P348" s="7"/>
      <c r="Q348" s="7"/>
      <c r="R348" s="7"/>
    </row>
    <row r="349" spans="1:18">
      <c r="A349" s="7"/>
      <c r="B349" s="7"/>
      <c r="C349" s="7"/>
      <c r="D349" s="7"/>
      <c r="E349" s="7"/>
      <c r="F349" s="7"/>
      <c r="G349" s="7"/>
      <c r="H349" s="7"/>
      <c r="I349" s="7"/>
      <c r="J349" s="7"/>
      <c r="K349" s="7"/>
      <c r="L349" s="7"/>
      <c r="M349" s="7"/>
      <c r="N349" s="7"/>
      <c r="O349" s="7"/>
      <c r="P349" s="7"/>
      <c r="Q349" s="7"/>
      <c r="R349" s="7"/>
    </row>
    <row r="350" spans="1:18">
      <c r="A350" s="7"/>
      <c r="B350" s="7"/>
      <c r="C350" s="7"/>
      <c r="D350" s="7"/>
      <c r="E350" s="7"/>
      <c r="F350" s="7"/>
      <c r="G350" s="7"/>
      <c r="H350" s="7"/>
      <c r="I350" s="7"/>
      <c r="J350" s="7"/>
      <c r="K350" s="7"/>
      <c r="L350" s="7"/>
      <c r="M350" s="7"/>
      <c r="N350" s="7"/>
      <c r="O350" s="7"/>
      <c r="P350" s="7"/>
      <c r="Q350" s="7"/>
      <c r="R350" s="7"/>
    </row>
    <row r="351" spans="1:18">
      <c r="A351" s="7"/>
      <c r="B351" s="7"/>
      <c r="C351" s="7"/>
      <c r="D351" s="7"/>
      <c r="E351" s="7"/>
      <c r="F351" s="7"/>
      <c r="G351" s="7"/>
      <c r="H351" s="7"/>
      <c r="I351" s="7"/>
      <c r="J351" s="7"/>
      <c r="K351" s="7"/>
      <c r="L351" s="7"/>
      <c r="M351" s="7"/>
      <c r="N351" s="7"/>
      <c r="O351" s="7"/>
      <c r="P351" s="7"/>
      <c r="Q351" s="7"/>
      <c r="R351" s="7"/>
    </row>
    <row r="352" spans="1:18">
      <c r="A352" s="7"/>
      <c r="B352" s="7"/>
      <c r="C352" s="7"/>
      <c r="D352" s="7"/>
      <c r="E352" s="7"/>
      <c r="F352" s="7"/>
      <c r="G352" s="7"/>
      <c r="H352" s="7"/>
      <c r="I352" s="7"/>
      <c r="J352" s="7"/>
      <c r="K352" s="7"/>
      <c r="L352" s="7"/>
      <c r="M352" s="7"/>
      <c r="N352" s="7"/>
      <c r="O352" s="7"/>
      <c r="P352" s="7"/>
      <c r="Q352" s="7"/>
      <c r="R352" s="7"/>
    </row>
    <row r="353" spans="1:18">
      <c r="A353" s="7"/>
      <c r="B353" s="7"/>
      <c r="C353" s="7"/>
      <c r="D353" s="7"/>
      <c r="E353" s="7"/>
      <c r="F353" s="7"/>
      <c r="G353" s="7"/>
      <c r="H353" s="7"/>
      <c r="I353" s="7"/>
      <c r="J353" s="7"/>
      <c r="K353" s="7"/>
      <c r="L353" s="7"/>
      <c r="M353" s="7"/>
      <c r="N353" s="7"/>
      <c r="O353" s="7"/>
      <c r="P353" s="7"/>
      <c r="Q353" s="7"/>
      <c r="R353" s="7"/>
    </row>
    <row r="354" spans="1:18">
      <c r="A354" s="7"/>
      <c r="B354" s="7"/>
      <c r="C354" s="7"/>
      <c r="D354" s="7"/>
      <c r="E354" s="7"/>
      <c r="F354" s="7"/>
      <c r="G354" s="7"/>
      <c r="H354" s="7"/>
      <c r="I354" s="7"/>
      <c r="J354" s="7"/>
      <c r="K354" s="7"/>
      <c r="L354" s="7"/>
      <c r="M354" s="7"/>
      <c r="N354" s="7"/>
      <c r="O354" s="7"/>
      <c r="P354" s="7"/>
      <c r="Q354" s="7"/>
      <c r="R354" s="7"/>
    </row>
    <row r="355" spans="1:18">
      <c r="A355" s="7"/>
      <c r="B355" s="7"/>
      <c r="C355" s="7"/>
      <c r="D355" s="7"/>
      <c r="E355" s="7"/>
      <c r="F355" s="7"/>
      <c r="G355" s="7"/>
      <c r="H355" s="7"/>
      <c r="I355" s="7"/>
      <c r="J355" s="7"/>
      <c r="K355" s="7"/>
      <c r="L355" s="7"/>
      <c r="M355" s="7"/>
      <c r="N355" s="7"/>
      <c r="O355" s="7"/>
      <c r="P355" s="7"/>
      <c r="Q355" s="7"/>
      <c r="R355" s="7"/>
    </row>
    <row r="356" spans="1:18">
      <c r="A356" s="7"/>
      <c r="B356" s="7"/>
      <c r="C356" s="7"/>
      <c r="D356" s="7"/>
      <c r="E356" s="7"/>
      <c r="F356" s="7"/>
      <c r="G356" s="7"/>
      <c r="H356" s="7"/>
      <c r="I356" s="7"/>
      <c r="J356" s="7"/>
      <c r="K356" s="7"/>
      <c r="L356" s="7"/>
      <c r="M356" s="7"/>
      <c r="N356" s="7"/>
      <c r="O356" s="7"/>
      <c r="P356" s="7"/>
      <c r="Q356" s="7"/>
      <c r="R356" s="7"/>
    </row>
    <row r="357" spans="1:18">
      <c r="A357" s="7"/>
      <c r="B357" s="7"/>
      <c r="C357" s="7"/>
      <c r="D357" s="7"/>
      <c r="E357" s="7"/>
      <c r="F357" s="7"/>
      <c r="G357" s="7"/>
      <c r="H357" s="7"/>
      <c r="I357" s="7"/>
      <c r="J357" s="7"/>
      <c r="K357" s="7"/>
      <c r="L357" s="7"/>
      <c r="M357" s="7"/>
      <c r="N357" s="7"/>
      <c r="O357" s="7"/>
      <c r="P357" s="7"/>
      <c r="Q357" s="7"/>
      <c r="R357" s="7"/>
    </row>
    <row r="358" spans="1:18">
      <c r="A358" s="7"/>
      <c r="B358" s="7"/>
      <c r="C358" s="7"/>
      <c r="D358" s="7"/>
      <c r="E358" s="7"/>
      <c r="F358" s="7"/>
      <c r="G358" s="7"/>
      <c r="H358" s="7"/>
      <c r="I358" s="7"/>
      <c r="J358" s="7"/>
      <c r="K358" s="7"/>
      <c r="L358" s="7"/>
      <c r="M358" s="7"/>
      <c r="N358" s="7"/>
      <c r="O358" s="7"/>
      <c r="P358" s="7"/>
      <c r="Q358" s="7"/>
      <c r="R358" s="7"/>
    </row>
    <row r="359" spans="1:18">
      <c r="A359" s="7"/>
      <c r="B359" s="7"/>
      <c r="C359" s="7"/>
      <c r="D359" s="7"/>
      <c r="E359" s="7"/>
      <c r="F359" s="7"/>
      <c r="G359" s="7"/>
      <c r="H359" s="7"/>
      <c r="I359" s="7"/>
      <c r="J359" s="7"/>
      <c r="K359" s="7"/>
      <c r="L359" s="7"/>
      <c r="M359" s="7"/>
      <c r="N359" s="7"/>
      <c r="O359" s="7"/>
      <c r="P359" s="7"/>
      <c r="Q359" s="7"/>
      <c r="R359" s="7"/>
    </row>
    <row r="360" spans="1:18">
      <c r="A360" s="7"/>
      <c r="B360" s="7"/>
      <c r="C360" s="7"/>
      <c r="D360" s="7"/>
      <c r="E360" s="7"/>
      <c r="F360" s="7"/>
      <c r="G360" s="7"/>
      <c r="H360" s="7"/>
      <c r="I360" s="7"/>
      <c r="J360" s="7"/>
      <c r="K360" s="7"/>
      <c r="L360" s="7"/>
      <c r="M360" s="7"/>
      <c r="N360" s="7"/>
      <c r="O360" s="7"/>
      <c r="P360" s="7"/>
      <c r="Q360" s="7"/>
      <c r="R360" s="7"/>
    </row>
    <row r="361" spans="1:18">
      <c r="A361" s="7"/>
      <c r="B361" s="7"/>
      <c r="C361" s="7"/>
      <c r="D361" s="7"/>
      <c r="E361" s="7"/>
      <c r="F361" s="7"/>
      <c r="G361" s="7"/>
      <c r="H361" s="7"/>
      <c r="I361" s="7"/>
      <c r="J361" s="7"/>
      <c r="K361" s="7"/>
      <c r="L361" s="7"/>
      <c r="M361" s="7"/>
      <c r="N361" s="7"/>
      <c r="O361" s="7"/>
      <c r="P361" s="7"/>
      <c r="Q361" s="7"/>
      <c r="R361" s="7"/>
    </row>
    <row r="362" spans="1:18">
      <c r="A362" s="7"/>
      <c r="B362" s="7"/>
      <c r="C362" s="7"/>
      <c r="D362" s="7"/>
      <c r="E362" s="7"/>
      <c r="F362" s="7"/>
      <c r="G362" s="7"/>
      <c r="H362" s="7"/>
      <c r="I362" s="7"/>
      <c r="J362" s="7"/>
      <c r="K362" s="7"/>
      <c r="L362" s="7"/>
      <c r="M362" s="7"/>
      <c r="N362" s="7"/>
      <c r="O362" s="7"/>
      <c r="P362" s="7"/>
      <c r="Q362" s="7"/>
      <c r="R362" s="7"/>
    </row>
    <row r="363" spans="1:18">
      <c r="A363" s="7"/>
      <c r="B363" s="7"/>
      <c r="C363" s="7"/>
      <c r="D363" s="7"/>
      <c r="E363" s="7"/>
      <c r="F363" s="7"/>
      <c r="G363" s="7"/>
      <c r="H363" s="7"/>
      <c r="I363" s="7"/>
      <c r="J363" s="7"/>
      <c r="K363" s="7"/>
      <c r="L363" s="7"/>
      <c r="M363" s="7"/>
      <c r="N363" s="7"/>
      <c r="O363" s="7"/>
      <c r="P363" s="7"/>
      <c r="Q363" s="7"/>
      <c r="R363" s="7"/>
    </row>
    <row r="364" spans="1:18">
      <c r="A364" s="7"/>
      <c r="B364" s="7"/>
      <c r="C364" s="7"/>
      <c r="D364" s="7"/>
      <c r="E364" s="7"/>
      <c r="F364" s="7"/>
      <c r="G364" s="7"/>
      <c r="H364" s="7"/>
      <c r="I364" s="7"/>
      <c r="J364" s="7"/>
      <c r="K364" s="7"/>
      <c r="L364" s="7"/>
      <c r="M364" s="7"/>
      <c r="N364" s="7"/>
      <c r="O364" s="7"/>
      <c r="P364" s="7"/>
      <c r="Q364" s="7"/>
      <c r="R364" s="7"/>
    </row>
    <row r="365" spans="1:18">
      <c r="A365" s="7"/>
      <c r="B365" s="7"/>
      <c r="C365" s="7"/>
      <c r="D365" s="7"/>
      <c r="E365" s="7"/>
      <c r="F365" s="7"/>
      <c r="G365" s="7"/>
      <c r="H365" s="7"/>
      <c r="I365" s="7"/>
      <c r="J365" s="7"/>
      <c r="K365" s="7"/>
      <c r="L365" s="7"/>
      <c r="M365" s="7"/>
      <c r="N365" s="7"/>
      <c r="O365" s="7"/>
      <c r="P365" s="7"/>
      <c r="Q365" s="7"/>
      <c r="R365" s="7"/>
    </row>
    <row r="366" spans="1:18">
      <c r="A366" s="7"/>
      <c r="B366" s="7"/>
      <c r="C366" s="7"/>
      <c r="D366" s="7"/>
      <c r="E366" s="7"/>
      <c r="F366" s="7"/>
      <c r="G366" s="7"/>
      <c r="H366" s="7"/>
      <c r="I366" s="7"/>
      <c r="J366" s="7"/>
      <c r="K366" s="7"/>
      <c r="L366" s="7"/>
      <c r="M366" s="7"/>
      <c r="N366" s="7"/>
      <c r="O366" s="7"/>
      <c r="P366" s="7"/>
      <c r="Q366" s="7"/>
      <c r="R366" s="7"/>
    </row>
    <row r="367" spans="1:18">
      <c r="A367" s="7"/>
      <c r="B367" s="7"/>
      <c r="C367" s="7"/>
      <c r="D367" s="7"/>
      <c r="E367" s="7"/>
      <c r="F367" s="7"/>
      <c r="G367" s="7"/>
      <c r="H367" s="7"/>
      <c r="I367" s="7"/>
      <c r="J367" s="7"/>
      <c r="K367" s="7"/>
      <c r="L367" s="7"/>
      <c r="M367" s="7"/>
      <c r="N367" s="7"/>
      <c r="O367" s="7"/>
      <c r="P367" s="7"/>
      <c r="Q367" s="7"/>
      <c r="R367" s="7"/>
    </row>
    <row r="368" spans="1:18">
      <c r="A368" s="7"/>
      <c r="B368" s="7"/>
      <c r="C368" s="7"/>
      <c r="D368" s="7"/>
      <c r="E368" s="7"/>
      <c r="F368" s="7"/>
      <c r="G368" s="7"/>
      <c r="H368" s="7"/>
      <c r="I368" s="7"/>
      <c r="J368" s="7"/>
      <c r="K368" s="7"/>
      <c r="L368" s="7"/>
      <c r="M368" s="7"/>
      <c r="N368" s="7"/>
      <c r="O368" s="7"/>
      <c r="P368" s="7"/>
      <c r="Q368" s="7"/>
      <c r="R368" s="7"/>
    </row>
    <row r="369" spans="1:18">
      <c r="A369" s="7"/>
      <c r="B369" s="7"/>
      <c r="C369" s="7"/>
      <c r="D369" s="7"/>
      <c r="E369" s="7"/>
      <c r="F369" s="7"/>
      <c r="G369" s="7"/>
      <c r="H369" s="7"/>
      <c r="I369" s="7"/>
      <c r="J369" s="7"/>
      <c r="K369" s="7"/>
      <c r="L369" s="7"/>
      <c r="M369" s="7"/>
      <c r="N369" s="7"/>
      <c r="O369" s="7"/>
      <c r="P369" s="7"/>
      <c r="Q369" s="7"/>
      <c r="R369" s="7"/>
    </row>
    <row r="370" spans="1:18">
      <c r="A370" s="7"/>
      <c r="B370" s="7"/>
      <c r="C370" s="7"/>
      <c r="D370" s="7"/>
      <c r="E370" s="7"/>
      <c r="F370" s="7"/>
      <c r="G370" s="7"/>
      <c r="H370" s="7"/>
      <c r="I370" s="7"/>
      <c r="J370" s="7"/>
      <c r="K370" s="7"/>
      <c r="L370" s="7"/>
      <c r="M370" s="7"/>
      <c r="N370" s="7"/>
      <c r="O370" s="7"/>
      <c r="P370" s="7"/>
      <c r="Q370" s="7"/>
      <c r="R370" s="7"/>
    </row>
    <row r="371" spans="1:18">
      <c r="A371" s="7"/>
      <c r="B371" s="7"/>
      <c r="C371" s="7"/>
      <c r="D371" s="7"/>
      <c r="E371" s="7"/>
      <c r="F371" s="7"/>
      <c r="G371" s="7"/>
      <c r="H371" s="7"/>
      <c r="I371" s="7"/>
      <c r="J371" s="7"/>
      <c r="K371" s="7"/>
      <c r="L371" s="7"/>
      <c r="M371" s="7"/>
      <c r="N371" s="7"/>
      <c r="O371" s="7"/>
      <c r="P371" s="7"/>
      <c r="Q371" s="7"/>
      <c r="R371" s="7"/>
    </row>
    <row r="372" spans="1:18">
      <c r="A372" s="7"/>
      <c r="B372" s="7"/>
      <c r="C372" s="7"/>
      <c r="D372" s="7"/>
      <c r="E372" s="7"/>
      <c r="F372" s="7"/>
      <c r="G372" s="7"/>
      <c r="H372" s="7"/>
      <c r="I372" s="7"/>
      <c r="J372" s="7"/>
      <c r="K372" s="7"/>
      <c r="L372" s="7"/>
      <c r="M372" s="7"/>
      <c r="N372" s="7"/>
      <c r="O372" s="7"/>
      <c r="P372" s="7"/>
      <c r="Q372" s="7"/>
      <c r="R372" s="7"/>
    </row>
    <row r="373" spans="1:18">
      <c r="A373" s="7"/>
      <c r="B373" s="7"/>
      <c r="C373" s="7"/>
      <c r="D373" s="7"/>
      <c r="E373" s="7"/>
      <c r="F373" s="7"/>
      <c r="G373" s="7"/>
      <c r="H373" s="7"/>
      <c r="I373" s="7"/>
      <c r="J373" s="7"/>
      <c r="K373" s="7"/>
      <c r="L373" s="7"/>
      <c r="M373" s="7"/>
      <c r="N373" s="7"/>
      <c r="O373" s="7"/>
      <c r="P373" s="7"/>
      <c r="Q373" s="7"/>
      <c r="R373" s="7"/>
    </row>
    <row r="374" spans="1:18">
      <c r="A374" s="7"/>
      <c r="B374" s="7"/>
      <c r="C374" s="7"/>
      <c r="D374" s="7"/>
      <c r="E374" s="7"/>
      <c r="F374" s="7"/>
      <c r="G374" s="7"/>
      <c r="H374" s="7"/>
      <c r="I374" s="7"/>
      <c r="J374" s="7"/>
      <c r="K374" s="7"/>
      <c r="L374" s="7"/>
      <c r="M374" s="7"/>
      <c r="N374" s="7"/>
      <c r="O374" s="7"/>
      <c r="P374" s="7"/>
      <c r="Q374" s="7"/>
      <c r="R374" s="7"/>
    </row>
    <row r="375" spans="1:18">
      <c r="A375" s="7"/>
      <c r="B375" s="7"/>
      <c r="C375" s="7"/>
      <c r="D375" s="7"/>
      <c r="E375" s="7"/>
      <c r="F375" s="7"/>
      <c r="G375" s="7"/>
      <c r="H375" s="7"/>
      <c r="I375" s="7"/>
      <c r="J375" s="7"/>
      <c r="K375" s="7"/>
      <c r="L375" s="7"/>
      <c r="M375" s="7"/>
      <c r="N375" s="7"/>
      <c r="O375" s="7"/>
      <c r="P375" s="7"/>
      <c r="Q375" s="7"/>
      <c r="R375" s="7"/>
    </row>
    <row r="376" spans="1:18">
      <c r="A376" s="7"/>
      <c r="B376" s="7"/>
      <c r="C376" s="7"/>
      <c r="D376" s="7"/>
      <c r="E376" s="7"/>
      <c r="F376" s="7"/>
      <c r="G376" s="7"/>
      <c r="H376" s="7"/>
      <c r="I376" s="7"/>
      <c r="J376" s="7"/>
      <c r="K376" s="7"/>
      <c r="L376" s="7"/>
      <c r="M376" s="7"/>
      <c r="N376" s="7"/>
      <c r="O376" s="7"/>
      <c r="P376" s="7"/>
      <c r="Q376" s="7"/>
      <c r="R376" s="7"/>
    </row>
    <row r="377" spans="1:18">
      <c r="A377" s="7"/>
      <c r="B377" s="7"/>
      <c r="C377" s="7"/>
      <c r="D377" s="7"/>
      <c r="E377" s="7"/>
      <c r="F377" s="7"/>
      <c r="G377" s="7"/>
      <c r="H377" s="7"/>
      <c r="I377" s="7"/>
      <c r="J377" s="7"/>
      <c r="K377" s="7"/>
      <c r="L377" s="7"/>
      <c r="M377" s="7"/>
      <c r="N377" s="7"/>
      <c r="O377" s="7"/>
      <c r="P377" s="7"/>
      <c r="Q377" s="7"/>
      <c r="R377" s="7"/>
    </row>
    <row r="378" spans="1:18">
      <c r="A378" s="7"/>
      <c r="B378" s="7"/>
      <c r="C378" s="7"/>
      <c r="D378" s="7"/>
      <c r="E378" s="7"/>
      <c r="F378" s="7"/>
      <c r="G378" s="7"/>
      <c r="H378" s="7"/>
      <c r="I378" s="7"/>
      <c r="J378" s="7"/>
      <c r="K378" s="7"/>
      <c r="L378" s="7"/>
      <c r="M378" s="7"/>
      <c r="N378" s="7"/>
      <c r="O378" s="7"/>
      <c r="P378" s="7"/>
      <c r="Q378" s="7"/>
      <c r="R378" s="7"/>
    </row>
    <row r="379" spans="1:18">
      <c r="A379" s="7"/>
      <c r="B379" s="7"/>
      <c r="C379" s="7"/>
      <c r="D379" s="7"/>
      <c r="E379" s="7"/>
      <c r="F379" s="7"/>
      <c r="G379" s="7"/>
      <c r="H379" s="7"/>
      <c r="I379" s="7"/>
      <c r="J379" s="7"/>
      <c r="K379" s="7"/>
      <c r="L379" s="7"/>
      <c r="M379" s="7"/>
      <c r="N379" s="7"/>
      <c r="O379" s="7"/>
      <c r="P379" s="7"/>
      <c r="Q379" s="7"/>
      <c r="R379" s="7"/>
    </row>
    <row r="380" spans="1:18">
      <c r="A380" s="7"/>
      <c r="B380" s="7"/>
      <c r="C380" s="7"/>
      <c r="D380" s="7"/>
      <c r="E380" s="7"/>
      <c r="F380" s="7"/>
      <c r="G380" s="7"/>
      <c r="H380" s="7"/>
      <c r="I380" s="7"/>
      <c r="J380" s="7"/>
      <c r="K380" s="7"/>
      <c r="L380" s="7"/>
      <c r="M380" s="7"/>
      <c r="N380" s="7"/>
      <c r="O380" s="7"/>
      <c r="P380" s="7"/>
      <c r="Q380" s="7"/>
      <c r="R380" s="7"/>
    </row>
    <row r="381" spans="1:18">
      <c r="A381" s="7"/>
      <c r="B381" s="7"/>
      <c r="C381" s="7"/>
      <c r="D381" s="7"/>
      <c r="E381" s="7"/>
      <c r="F381" s="7"/>
      <c r="G381" s="7"/>
      <c r="H381" s="7"/>
      <c r="I381" s="7"/>
      <c r="J381" s="7"/>
      <c r="K381" s="7"/>
      <c r="L381" s="7"/>
      <c r="M381" s="7"/>
      <c r="N381" s="7"/>
      <c r="O381" s="7"/>
      <c r="P381" s="7"/>
      <c r="Q381" s="7"/>
      <c r="R381" s="7"/>
    </row>
    <row r="382" spans="1:18">
      <c r="A382" s="7"/>
      <c r="B382" s="7"/>
      <c r="C382" s="7"/>
      <c r="D382" s="7"/>
      <c r="E382" s="7"/>
      <c r="F382" s="7"/>
      <c r="G382" s="7"/>
      <c r="H382" s="7"/>
      <c r="I382" s="7"/>
      <c r="J382" s="7"/>
      <c r="K382" s="7"/>
      <c r="L382" s="7"/>
      <c r="M382" s="7"/>
      <c r="N382" s="7"/>
      <c r="O382" s="7"/>
      <c r="P382" s="7"/>
      <c r="Q382" s="7"/>
      <c r="R382" s="7"/>
    </row>
    <row r="383" spans="1:18">
      <c r="A383" s="7"/>
      <c r="B383" s="7"/>
      <c r="C383" s="7"/>
      <c r="D383" s="7"/>
      <c r="E383" s="7"/>
      <c r="F383" s="7"/>
      <c r="G383" s="7"/>
      <c r="H383" s="7"/>
      <c r="I383" s="7"/>
      <c r="J383" s="7"/>
      <c r="K383" s="7"/>
      <c r="L383" s="7"/>
      <c r="M383" s="7"/>
      <c r="N383" s="7"/>
      <c r="O383" s="7"/>
      <c r="P383" s="7"/>
      <c r="Q383" s="7"/>
      <c r="R383" s="7"/>
    </row>
    <row r="384" spans="1:18">
      <c r="A384" s="7"/>
      <c r="B384" s="7"/>
      <c r="C384" s="7"/>
      <c r="D384" s="7"/>
      <c r="E384" s="7"/>
      <c r="F384" s="7"/>
      <c r="G384" s="7"/>
      <c r="H384" s="7"/>
      <c r="I384" s="7"/>
      <c r="J384" s="7"/>
      <c r="K384" s="7"/>
      <c r="L384" s="7"/>
      <c r="M384" s="7"/>
      <c r="N384" s="7"/>
      <c r="O384" s="7"/>
      <c r="P384" s="7"/>
      <c r="Q384" s="7"/>
      <c r="R384" s="7"/>
    </row>
    <row r="385" spans="1:18">
      <c r="A385" s="7"/>
      <c r="B385" s="7"/>
      <c r="C385" s="7"/>
      <c r="D385" s="7"/>
      <c r="E385" s="7"/>
      <c r="F385" s="7"/>
      <c r="G385" s="7"/>
      <c r="H385" s="7"/>
      <c r="I385" s="7"/>
      <c r="J385" s="7"/>
      <c r="K385" s="7"/>
      <c r="L385" s="7"/>
      <c r="M385" s="7"/>
      <c r="N385" s="7"/>
      <c r="O385" s="7"/>
      <c r="P385" s="7"/>
      <c r="Q385" s="7"/>
      <c r="R385" s="7"/>
    </row>
    <row r="386" spans="1:18">
      <c r="A386" s="7"/>
      <c r="B386" s="7"/>
      <c r="C386" s="7"/>
      <c r="D386" s="7"/>
      <c r="E386" s="7"/>
      <c r="F386" s="7"/>
      <c r="G386" s="7"/>
      <c r="H386" s="7"/>
      <c r="I386" s="7"/>
      <c r="J386" s="7"/>
      <c r="K386" s="7"/>
      <c r="L386" s="7"/>
      <c r="M386" s="7"/>
      <c r="N386" s="7"/>
      <c r="O386" s="7"/>
      <c r="P386" s="7"/>
      <c r="Q386" s="7"/>
      <c r="R386" s="7"/>
    </row>
    <row r="387" spans="1:18">
      <c r="A387" s="7"/>
      <c r="B387" s="7"/>
      <c r="C387" s="7"/>
      <c r="D387" s="7"/>
      <c r="E387" s="7"/>
      <c r="F387" s="7"/>
      <c r="G387" s="7"/>
      <c r="H387" s="7"/>
      <c r="I387" s="7"/>
      <c r="J387" s="7"/>
      <c r="K387" s="7"/>
      <c r="L387" s="7"/>
      <c r="M387" s="7"/>
      <c r="N387" s="7"/>
      <c r="O387" s="7"/>
      <c r="P387" s="7"/>
      <c r="Q387" s="7"/>
      <c r="R387" s="7"/>
    </row>
    <row r="388" spans="1:18">
      <c r="A388" s="7"/>
      <c r="B388" s="7"/>
      <c r="C388" s="7"/>
      <c r="D388" s="7"/>
      <c r="E388" s="7"/>
      <c r="F388" s="7"/>
      <c r="G388" s="7"/>
      <c r="H388" s="7"/>
      <c r="I388" s="7"/>
      <c r="J388" s="7"/>
      <c r="K388" s="7"/>
      <c r="L388" s="7"/>
      <c r="M388" s="7"/>
      <c r="N388" s="7"/>
      <c r="O388" s="7"/>
      <c r="P388" s="7"/>
      <c r="Q388" s="7"/>
      <c r="R388" s="7"/>
    </row>
    <row r="389" spans="1:18">
      <c r="A389" s="7"/>
      <c r="B389" s="7"/>
      <c r="C389" s="7"/>
      <c r="D389" s="7"/>
      <c r="E389" s="7"/>
      <c r="F389" s="7"/>
      <c r="G389" s="7"/>
      <c r="H389" s="7"/>
      <c r="I389" s="7"/>
      <c r="J389" s="7"/>
      <c r="K389" s="7"/>
      <c r="L389" s="7"/>
      <c r="M389" s="7"/>
      <c r="N389" s="7"/>
      <c r="O389" s="7"/>
      <c r="P389" s="7"/>
      <c r="Q389" s="7"/>
      <c r="R389" s="7"/>
    </row>
    <row r="390" spans="1:18">
      <c r="A390" s="7"/>
      <c r="B390" s="7"/>
      <c r="C390" s="7"/>
      <c r="D390" s="7"/>
      <c r="E390" s="7"/>
      <c r="F390" s="7"/>
      <c r="G390" s="7"/>
      <c r="H390" s="7"/>
      <c r="I390" s="7"/>
      <c r="J390" s="7"/>
      <c r="K390" s="7"/>
      <c r="L390" s="7"/>
      <c r="M390" s="7"/>
      <c r="N390" s="7"/>
      <c r="O390" s="7"/>
      <c r="P390" s="7"/>
      <c r="Q390" s="7"/>
      <c r="R390" s="7"/>
    </row>
    <row r="391" spans="1:18">
      <c r="A391" s="7"/>
      <c r="B391" s="7"/>
      <c r="C391" s="7"/>
      <c r="D391" s="7"/>
      <c r="E391" s="7"/>
      <c r="F391" s="7"/>
      <c r="G391" s="7"/>
      <c r="H391" s="7"/>
      <c r="I391" s="7"/>
      <c r="J391" s="7"/>
      <c r="K391" s="7"/>
      <c r="L391" s="7"/>
      <c r="M391" s="7"/>
      <c r="N391" s="7"/>
      <c r="O391" s="7"/>
      <c r="P391" s="7"/>
      <c r="Q391" s="7"/>
      <c r="R391" s="7"/>
    </row>
    <row r="392" spans="1:18">
      <c r="A392" s="7"/>
      <c r="B392" s="7"/>
      <c r="C392" s="7"/>
      <c r="D392" s="7"/>
      <c r="E392" s="7"/>
      <c r="F392" s="7"/>
      <c r="G392" s="7"/>
      <c r="H392" s="7"/>
      <c r="I392" s="7"/>
      <c r="J392" s="7"/>
      <c r="K392" s="7"/>
      <c r="L392" s="7"/>
      <c r="M392" s="7"/>
      <c r="N392" s="7"/>
      <c r="O392" s="7"/>
      <c r="P392" s="7"/>
      <c r="Q392" s="7"/>
      <c r="R392" s="7"/>
    </row>
    <row r="393" spans="1:18">
      <c r="A393" s="7"/>
      <c r="B393" s="7"/>
      <c r="C393" s="7"/>
      <c r="D393" s="7"/>
      <c r="E393" s="7"/>
      <c r="F393" s="7"/>
      <c r="G393" s="7"/>
      <c r="H393" s="7"/>
      <c r="I393" s="7"/>
      <c r="J393" s="7"/>
      <c r="K393" s="7"/>
      <c r="L393" s="7"/>
      <c r="M393" s="7"/>
      <c r="N393" s="7"/>
      <c r="O393" s="7"/>
      <c r="P393" s="7"/>
      <c r="Q393" s="7"/>
      <c r="R393" s="7"/>
    </row>
    <row r="394" spans="1:18">
      <c r="A394" s="7"/>
      <c r="B394" s="7"/>
      <c r="C394" s="7"/>
      <c r="D394" s="7"/>
      <c r="E394" s="7"/>
      <c r="F394" s="7"/>
      <c r="G394" s="7"/>
      <c r="H394" s="7"/>
      <c r="I394" s="7"/>
      <c r="J394" s="7"/>
      <c r="K394" s="7"/>
      <c r="L394" s="7"/>
      <c r="M394" s="7"/>
      <c r="N394" s="7"/>
      <c r="O394" s="7"/>
      <c r="P394" s="7"/>
      <c r="Q394" s="7"/>
      <c r="R394" s="7"/>
    </row>
    <row r="395" spans="1:18">
      <c r="A395" s="7"/>
      <c r="B395" s="7"/>
      <c r="C395" s="7"/>
      <c r="D395" s="7"/>
      <c r="E395" s="7"/>
      <c r="F395" s="7"/>
      <c r="G395" s="7"/>
      <c r="H395" s="7"/>
      <c r="I395" s="7"/>
      <c r="J395" s="7"/>
      <c r="K395" s="7"/>
      <c r="L395" s="7"/>
      <c r="M395" s="7"/>
      <c r="N395" s="7"/>
      <c r="O395" s="7"/>
      <c r="P395" s="7"/>
      <c r="Q395" s="7"/>
      <c r="R395" s="7"/>
    </row>
    <row r="396" spans="1:18">
      <c r="A396" s="7"/>
      <c r="B396" s="7"/>
      <c r="C396" s="7"/>
      <c r="D396" s="7"/>
      <c r="E396" s="7"/>
      <c r="F396" s="7"/>
      <c r="G396" s="7"/>
      <c r="H396" s="7"/>
      <c r="I396" s="7"/>
      <c r="J396" s="7"/>
      <c r="K396" s="7"/>
      <c r="L396" s="7"/>
      <c r="M396" s="7"/>
      <c r="N396" s="7"/>
      <c r="O396" s="7"/>
      <c r="P396" s="7"/>
      <c r="Q396" s="7"/>
      <c r="R396" s="7"/>
    </row>
    <row r="397" spans="1:18">
      <c r="A397" s="7"/>
      <c r="B397" s="7"/>
      <c r="C397" s="7"/>
      <c r="D397" s="7"/>
      <c r="E397" s="7"/>
      <c r="F397" s="7"/>
      <c r="G397" s="7"/>
      <c r="H397" s="7"/>
      <c r="I397" s="7"/>
      <c r="J397" s="7"/>
      <c r="K397" s="7"/>
      <c r="L397" s="7"/>
      <c r="M397" s="7"/>
      <c r="N397" s="7"/>
      <c r="O397" s="7"/>
      <c r="P397" s="7"/>
      <c r="Q397" s="7"/>
      <c r="R397" s="7"/>
    </row>
    <row r="398" spans="1:18">
      <c r="A398" s="7"/>
      <c r="B398" s="7"/>
      <c r="C398" s="7"/>
      <c r="D398" s="7"/>
      <c r="E398" s="7"/>
      <c r="F398" s="7"/>
      <c r="G398" s="7"/>
      <c r="H398" s="7"/>
      <c r="I398" s="7"/>
      <c r="J398" s="7"/>
      <c r="K398" s="7"/>
      <c r="L398" s="7"/>
      <c r="M398" s="7"/>
      <c r="N398" s="7"/>
      <c r="O398" s="7"/>
      <c r="P398" s="7"/>
      <c r="Q398" s="7"/>
      <c r="R398" s="7"/>
    </row>
    <row r="399" spans="1:18">
      <c r="A399" s="7"/>
      <c r="B399" s="7"/>
      <c r="C399" s="7"/>
      <c r="D399" s="7"/>
      <c r="E399" s="7"/>
      <c r="F399" s="7"/>
      <c r="G399" s="7"/>
      <c r="H399" s="7"/>
      <c r="I399" s="7"/>
      <c r="J399" s="7"/>
      <c r="K399" s="7"/>
      <c r="L399" s="7"/>
      <c r="M399" s="7"/>
      <c r="N399" s="7"/>
      <c r="O399" s="7"/>
      <c r="P399" s="7"/>
      <c r="Q399" s="7"/>
      <c r="R399" s="7"/>
    </row>
    <row r="400" spans="1:18">
      <c r="A400" s="7"/>
      <c r="B400" s="7"/>
      <c r="C400" s="7"/>
      <c r="D400" s="7"/>
      <c r="E400" s="7"/>
      <c r="F400" s="7"/>
      <c r="G400" s="7"/>
      <c r="H400" s="7"/>
      <c r="I400" s="7"/>
      <c r="J400" s="7"/>
      <c r="K400" s="7"/>
      <c r="L400" s="7"/>
      <c r="M400" s="7"/>
      <c r="N400" s="7"/>
      <c r="O400" s="7"/>
      <c r="P400" s="7"/>
      <c r="Q400" s="7"/>
      <c r="R400" s="7"/>
    </row>
    <row r="401" spans="1:18">
      <c r="A401" s="7"/>
      <c r="B401" s="7"/>
      <c r="C401" s="7"/>
      <c r="D401" s="7"/>
      <c r="E401" s="7"/>
      <c r="F401" s="7"/>
      <c r="G401" s="7"/>
      <c r="H401" s="7"/>
      <c r="I401" s="7"/>
      <c r="J401" s="7"/>
      <c r="K401" s="7"/>
      <c r="L401" s="7"/>
      <c r="M401" s="7"/>
      <c r="N401" s="7"/>
      <c r="O401" s="7"/>
      <c r="P401" s="7"/>
      <c r="Q401" s="7"/>
      <c r="R401" s="7"/>
    </row>
    <row r="402" spans="1:18">
      <c r="A402" s="7"/>
      <c r="B402" s="7"/>
      <c r="C402" s="7"/>
      <c r="D402" s="7"/>
      <c r="E402" s="7"/>
      <c r="F402" s="7"/>
      <c r="G402" s="7"/>
      <c r="H402" s="7"/>
      <c r="I402" s="7"/>
      <c r="J402" s="7"/>
      <c r="K402" s="7"/>
      <c r="L402" s="7"/>
      <c r="M402" s="7"/>
      <c r="N402" s="7"/>
      <c r="O402" s="7"/>
      <c r="P402" s="7"/>
      <c r="Q402" s="7"/>
      <c r="R402" s="7"/>
    </row>
    <row r="403" spans="1:18">
      <c r="A403" s="7"/>
      <c r="B403" s="7"/>
      <c r="C403" s="7"/>
      <c r="D403" s="7"/>
      <c r="E403" s="7"/>
      <c r="F403" s="7"/>
      <c r="G403" s="7"/>
      <c r="H403" s="7"/>
      <c r="I403" s="7"/>
      <c r="J403" s="7"/>
      <c r="K403" s="7"/>
      <c r="L403" s="7"/>
      <c r="M403" s="7"/>
      <c r="N403" s="7"/>
      <c r="O403" s="7"/>
      <c r="P403" s="7"/>
      <c r="Q403" s="7"/>
      <c r="R403" s="7"/>
    </row>
    <row r="404" spans="1:18">
      <c r="A404" s="7"/>
      <c r="B404" s="7"/>
      <c r="C404" s="7"/>
      <c r="D404" s="7"/>
      <c r="E404" s="7"/>
      <c r="F404" s="7"/>
      <c r="G404" s="7"/>
      <c r="H404" s="7"/>
      <c r="I404" s="7"/>
      <c r="J404" s="7"/>
      <c r="K404" s="7"/>
      <c r="L404" s="7"/>
      <c r="M404" s="7"/>
      <c r="N404" s="7"/>
      <c r="O404" s="7"/>
      <c r="P404" s="7"/>
      <c r="Q404" s="7"/>
      <c r="R404" s="7"/>
    </row>
    <row r="405" spans="1:18">
      <c r="A405" s="7"/>
      <c r="B405" s="7"/>
      <c r="C405" s="7"/>
      <c r="D405" s="7"/>
      <c r="E405" s="7"/>
      <c r="F405" s="7"/>
      <c r="G405" s="7"/>
      <c r="H405" s="7"/>
      <c r="I405" s="7"/>
      <c r="J405" s="7"/>
      <c r="K405" s="7"/>
      <c r="L405" s="7"/>
      <c r="M405" s="7"/>
      <c r="N405" s="7"/>
      <c r="O405" s="7"/>
      <c r="P405" s="7"/>
      <c r="Q405" s="7"/>
      <c r="R405" s="7"/>
    </row>
    <row r="406" spans="1:18">
      <c r="A406" s="7"/>
      <c r="B406" s="7"/>
      <c r="C406" s="7"/>
      <c r="D406" s="7"/>
      <c r="E406" s="7"/>
      <c r="F406" s="7"/>
      <c r="G406" s="7"/>
      <c r="H406" s="7"/>
      <c r="I406" s="7"/>
      <c r="J406" s="7"/>
      <c r="K406" s="7"/>
      <c r="L406" s="7"/>
      <c r="M406" s="7"/>
      <c r="N406" s="7"/>
      <c r="O406" s="7"/>
      <c r="P406" s="7"/>
      <c r="Q406" s="7"/>
      <c r="R406" s="7"/>
    </row>
    <row r="407" spans="1:18">
      <c r="A407" s="7"/>
      <c r="B407" s="7"/>
      <c r="C407" s="7"/>
      <c r="D407" s="7"/>
      <c r="E407" s="7"/>
      <c r="F407" s="7"/>
      <c r="G407" s="7"/>
      <c r="H407" s="7"/>
      <c r="I407" s="7"/>
      <c r="J407" s="7"/>
      <c r="K407" s="7"/>
      <c r="L407" s="7"/>
      <c r="M407" s="7"/>
      <c r="N407" s="7"/>
      <c r="O407" s="7"/>
      <c r="P407" s="7"/>
      <c r="Q407" s="7"/>
      <c r="R407" s="7"/>
    </row>
    <row r="408" spans="1:18">
      <c r="A408" s="7"/>
      <c r="B408" s="7"/>
      <c r="C408" s="7"/>
      <c r="D408" s="7"/>
      <c r="E408" s="7"/>
      <c r="F408" s="7"/>
      <c r="G408" s="7"/>
      <c r="H408" s="7"/>
      <c r="I408" s="7"/>
      <c r="J408" s="7"/>
      <c r="K408" s="7"/>
      <c r="L408" s="7"/>
      <c r="M408" s="7"/>
      <c r="N408" s="7"/>
      <c r="O408" s="7"/>
      <c r="P408" s="7"/>
      <c r="Q408" s="7"/>
      <c r="R408" s="7"/>
    </row>
    <row r="409" spans="1:18">
      <c r="A409" s="7"/>
      <c r="B409" s="7"/>
      <c r="C409" s="7"/>
      <c r="D409" s="7"/>
      <c r="E409" s="7"/>
      <c r="F409" s="7"/>
      <c r="G409" s="7"/>
      <c r="H409" s="7"/>
      <c r="I409" s="7"/>
      <c r="J409" s="7"/>
      <c r="K409" s="7"/>
      <c r="L409" s="7"/>
      <c r="M409" s="7"/>
      <c r="N409" s="7"/>
      <c r="O409" s="7"/>
      <c r="P409" s="7"/>
      <c r="Q409" s="7"/>
      <c r="R409" s="7"/>
    </row>
    <row r="410" spans="1:18">
      <c r="A410" s="7"/>
      <c r="B410" s="7"/>
      <c r="C410" s="7"/>
      <c r="D410" s="7"/>
      <c r="E410" s="7"/>
      <c r="F410" s="7"/>
      <c r="G410" s="7"/>
      <c r="H410" s="7"/>
      <c r="I410" s="7"/>
      <c r="J410" s="7"/>
      <c r="K410" s="7"/>
      <c r="L410" s="7"/>
      <c r="M410" s="7"/>
      <c r="N410" s="7"/>
      <c r="O410" s="7"/>
      <c r="P410" s="7"/>
      <c r="Q410" s="7"/>
      <c r="R410" s="7"/>
    </row>
    <row r="411" spans="1:18">
      <c r="A411" s="7"/>
      <c r="B411" s="7"/>
      <c r="C411" s="7"/>
      <c r="D411" s="7"/>
      <c r="E411" s="7"/>
      <c r="F411" s="7"/>
      <c r="G411" s="7"/>
      <c r="H411" s="7"/>
      <c r="I411" s="7"/>
      <c r="J411" s="7"/>
      <c r="K411" s="7"/>
      <c r="L411" s="7"/>
      <c r="M411" s="7"/>
      <c r="N411" s="7"/>
      <c r="O411" s="7"/>
      <c r="P411" s="7"/>
      <c r="Q411" s="7"/>
      <c r="R411" s="7"/>
    </row>
    <row r="412" spans="1:18">
      <c r="A412" s="7"/>
      <c r="B412" s="7"/>
      <c r="C412" s="7"/>
      <c r="D412" s="7"/>
      <c r="E412" s="7"/>
      <c r="F412" s="7"/>
      <c r="G412" s="7"/>
      <c r="H412" s="7"/>
      <c r="I412" s="7"/>
      <c r="J412" s="7"/>
      <c r="K412" s="7"/>
      <c r="L412" s="7"/>
      <c r="M412" s="7"/>
      <c r="N412" s="7"/>
      <c r="O412" s="7"/>
      <c r="P412" s="7"/>
      <c r="Q412" s="7"/>
      <c r="R412" s="7"/>
    </row>
    <row r="413" spans="1:18">
      <c r="A413" s="7"/>
      <c r="B413" s="7"/>
      <c r="C413" s="7"/>
      <c r="D413" s="7"/>
      <c r="E413" s="7"/>
      <c r="F413" s="7"/>
      <c r="G413" s="7"/>
      <c r="H413" s="7"/>
      <c r="I413" s="7"/>
      <c r="J413" s="7"/>
      <c r="K413" s="7"/>
      <c r="L413" s="7"/>
      <c r="M413" s="7"/>
      <c r="N413" s="7"/>
      <c r="O413" s="7"/>
      <c r="P413" s="7"/>
      <c r="Q413" s="7"/>
      <c r="R413" s="7"/>
    </row>
    <row r="414" spans="1:18">
      <c r="A414" s="7"/>
      <c r="B414" s="7"/>
      <c r="C414" s="7"/>
      <c r="D414" s="7"/>
      <c r="E414" s="7"/>
      <c r="F414" s="7"/>
      <c r="G414" s="7"/>
      <c r="H414" s="7"/>
      <c r="I414" s="7"/>
      <c r="J414" s="7"/>
      <c r="K414" s="7"/>
      <c r="L414" s="7"/>
      <c r="M414" s="7"/>
      <c r="N414" s="7"/>
      <c r="O414" s="7"/>
      <c r="P414" s="7"/>
      <c r="Q414" s="7"/>
      <c r="R414" s="7"/>
    </row>
    <row r="415" spans="1:18">
      <c r="A415" s="7"/>
      <c r="B415" s="7"/>
      <c r="C415" s="7"/>
      <c r="D415" s="7"/>
      <c r="E415" s="7"/>
      <c r="F415" s="7"/>
      <c r="G415" s="7"/>
      <c r="H415" s="7"/>
      <c r="I415" s="7"/>
      <c r="J415" s="7"/>
      <c r="K415" s="7"/>
      <c r="L415" s="7"/>
      <c r="M415" s="7"/>
      <c r="N415" s="7"/>
      <c r="O415" s="7"/>
      <c r="P415" s="7"/>
      <c r="Q415" s="7"/>
      <c r="R415" s="7"/>
    </row>
    <row r="416" spans="1:18">
      <c r="A416" s="7"/>
      <c r="B416" s="7"/>
      <c r="C416" s="7"/>
      <c r="D416" s="7"/>
      <c r="E416" s="7"/>
      <c r="F416" s="7"/>
      <c r="G416" s="7"/>
      <c r="H416" s="7"/>
      <c r="I416" s="7"/>
      <c r="J416" s="7"/>
      <c r="K416" s="7"/>
      <c r="L416" s="7"/>
      <c r="M416" s="7"/>
      <c r="N416" s="7"/>
      <c r="O416" s="7"/>
      <c r="P416" s="7"/>
      <c r="Q416" s="7"/>
      <c r="R416" s="7"/>
    </row>
    <row r="417" spans="1:18">
      <c r="A417" s="7"/>
      <c r="B417" s="7"/>
      <c r="C417" s="7"/>
      <c r="D417" s="7"/>
      <c r="E417" s="7"/>
      <c r="F417" s="7"/>
      <c r="G417" s="7"/>
      <c r="H417" s="7"/>
      <c r="I417" s="7"/>
      <c r="J417" s="7"/>
      <c r="K417" s="7"/>
      <c r="L417" s="7"/>
      <c r="M417" s="7"/>
      <c r="N417" s="7"/>
      <c r="O417" s="7"/>
      <c r="P417" s="7"/>
      <c r="Q417" s="7"/>
      <c r="R417" s="7"/>
    </row>
    <row r="418" spans="1:18">
      <c r="A418" s="7"/>
      <c r="B418" s="7"/>
      <c r="C418" s="7"/>
      <c r="D418" s="7"/>
      <c r="E418" s="7"/>
      <c r="F418" s="7"/>
      <c r="G418" s="7"/>
      <c r="H418" s="7"/>
      <c r="I418" s="7"/>
      <c r="J418" s="7"/>
      <c r="K418" s="7"/>
      <c r="L418" s="7"/>
      <c r="M418" s="7"/>
      <c r="N418" s="7"/>
      <c r="O418" s="7"/>
      <c r="P418" s="7"/>
      <c r="Q418" s="7"/>
      <c r="R418" s="7"/>
    </row>
    <row r="419" spans="1:18">
      <c r="A419" s="7"/>
      <c r="B419" s="7"/>
      <c r="C419" s="7"/>
      <c r="D419" s="7"/>
      <c r="E419" s="7"/>
      <c r="F419" s="7"/>
      <c r="G419" s="7"/>
      <c r="H419" s="7"/>
      <c r="I419" s="7"/>
      <c r="J419" s="7"/>
      <c r="K419" s="7"/>
      <c r="L419" s="7"/>
      <c r="M419" s="7"/>
      <c r="N419" s="7"/>
      <c r="O419" s="7"/>
      <c r="P419" s="7"/>
      <c r="Q419" s="7"/>
      <c r="R419" s="7"/>
    </row>
    <row r="420" spans="1:18">
      <c r="A420" s="7"/>
      <c r="B420" s="7"/>
      <c r="C420" s="7"/>
      <c r="D420" s="7"/>
      <c r="E420" s="7"/>
      <c r="F420" s="7"/>
      <c r="G420" s="7"/>
      <c r="H420" s="7"/>
      <c r="I420" s="7"/>
      <c r="J420" s="7"/>
      <c r="K420" s="7"/>
      <c r="L420" s="7"/>
      <c r="M420" s="7"/>
      <c r="N420" s="7"/>
      <c r="O420" s="7"/>
      <c r="P420" s="7"/>
      <c r="Q420" s="7"/>
      <c r="R420" s="7"/>
    </row>
    <row r="421" spans="1:18">
      <c r="A421" s="7"/>
      <c r="B421" s="7"/>
      <c r="C421" s="7"/>
      <c r="D421" s="7"/>
      <c r="E421" s="7"/>
      <c r="F421" s="7"/>
      <c r="G421" s="7"/>
      <c r="H421" s="7"/>
      <c r="I421" s="7"/>
      <c r="J421" s="7"/>
      <c r="K421" s="7"/>
      <c r="L421" s="7"/>
      <c r="M421" s="7"/>
      <c r="N421" s="7"/>
      <c r="O421" s="7"/>
      <c r="P421" s="7"/>
      <c r="Q421" s="7"/>
      <c r="R421" s="7"/>
    </row>
    <row r="422" spans="1:18">
      <c r="A422" s="7"/>
      <c r="B422" s="7"/>
      <c r="C422" s="7"/>
      <c r="D422" s="7"/>
      <c r="E422" s="7"/>
      <c r="F422" s="7"/>
      <c r="G422" s="7"/>
      <c r="H422" s="7"/>
      <c r="I422" s="7"/>
      <c r="J422" s="7"/>
      <c r="K422" s="7"/>
      <c r="L422" s="7"/>
      <c r="M422" s="7"/>
      <c r="N422" s="7"/>
      <c r="O422" s="7"/>
      <c r="P422" s="7"/>
      <c r="Q422" s="7"/>
      <c r="R422" s="7"/>
    </row>
    <row r="423" spans="1:18">
      <c r="A423" s="7"/>
      <c r="B423" s="7"/>
      <c r="C423" s="7"/>
      <c r="D423" s="7"/>
      <c r="E423" s="7"/>
      <c r="F423" s="7"/>
      <c r="G423" s="7"/>
      <c r="H423" s="7"/>
      <c r="I423" s="7"/>
      <c r="J423" s="7"/>
      <c r="K423" s="7"/>
      <c r="L423" s="7"/>
      <c r="M423" s="7"/>
      <c r="N423" s="7"/>
      <c r="O423" s="7"/>
      <c r="P423" s="7"/>
      <c r="Q423" s="7"/>
      <c r="R423" s="7"/>
    </row>
    <row r="424" spans="1:18">
      <c r="A424" s="7"/>
      <c r="B424" s="7"/>
      <c r="C424" s="7"/>
      <c r="D424" s="7"/>
      <c r="E424" s="7"/>
      <c r="F424" s="7"/>
      <c r="G424" s="7"/>
      <c r="H424" s="7"/>
      <c r="I424" s="7"/>
      <c r="J424" s="7"/>
      <c r="K424" s="7"/>
      <c r="L424" s="7"/>
      <c r="M424" s="7"/>
      <c r="N424" s="7"/>
      <c r="O424" s="7"/>
      <c r="P424" s="7"/>
      <c r="Q424" s="7"/>
      <c r="R424" s="7"/>
    </row>
    <row r="425" spans="1:18">
      <c r="A425" s="7"/>
      <c r="B425" s="7"/>
      <c r="C425" s="7"/>
      <c r="D425" s="7"/>
      <c r="E425" s="7"/>
      <c r="F425" s="7"/>
      <c r="G425" s="7"/>
      <c r="H425" s="7"/>
      <c r="I425" s="7"/>
      <c r="J425" s="7"/>
      <c r="K425" s="7"/>
      <c r="L425" s="7"/>
      <c r="M425" s="7"/>
      <c r="N425" s="7"/>
      <c r="O425" s="7"/>
      <c r="P425" s="7"/>
      <c r="Q425" s="7"/>
      <c r="R425" s="7"/>
    </row>
    <row r="426" spans="1:18">
      <c r="A426" s="7"/>
      <c r="B426" s="7"/>
      <c r="C426" s="7"/>
      <c r="D426" s="7"/>
      <c r="E426" s="7"/>
      <c r="F426" s="7"/>
      <c r="G426" s="7"/>
      <c r="H426" s="7"/>
      <c r="I426" s="7"/>
      <c r="J426" s="7"/>
      <c r="K426" s="7"/>
      <c r="L426" s="7"/>
      <c r="M426" s="7"/>
      <c r="N426" s="7"/>
      <c r="O426" s="7"/>
      <c r="P426" s="7"/>
      <c r="Q426" s="7"/>
      <c r="R426" s="7"/>
    </row>
    <row r="427" spans="1:18">
      <c r="A427" s="7"/>
      <c r="B427" s="7"/>
      <c r="C427" s="7"/>
      <c r="D427" s="7"/>
      <c r="E427" s="7"/>
      <c r="F427" s="7"/>
      <c r="G427" s="7"/>
      <c r="H427" s="7"/>
      <c r="I427" s="7"/>
      <c r="J427" s="7"/>
      <c r="K427" s="7"/>
      <c r="L427" s="7"/>
      <c r="M427" s="7"/>
      <c r="N427" s="7"/>
      <c r="O427" s="7"/>
      <c r="P427" s="7"/>
      <c r="Q427" s="7"/>
      <c r="R427" s="7"/>
    </row>
    <row r="428" spans="1:18">
      <c r="A428" s="7"/>
      <c r="B428" s="7"/>
      <c r="C428" s="7"/>
      <c r="D428" s="7"/>
      <c r="E428" s="7"/>
      <c r="F428" s="7"/>
      <c r="G428" s="7"/>
      <c r="H428" s="7"/>
      <c r="I428" s="7"/>
      <c r="J428" s="7"/>
      <c r="K428" s="7"/>
      <c r="L428" s="7"/>
      <c r="M428" s="7"/>
      <c r="N428" s="7"/>
      <c r="O428" s="7"/>
      <c r="P428" s="7"/>
      <c r="Q428" s="7"/>
      <c r="R428" s="7"/>
    </row>
    <row r="429" spans="1:18">
      <c r="A429" s="7"/>
      <c r="B429" s="7"/>
      <c r="C429" s="7"/>
      <c r="D429" s="7"/>
      <c r="E429" s="7"/>
      <c r="F429" s="7"/>
      <c r="G429" s="7"/>
      <c r="H429" s="7"/>
      <c r="I429" s="7"/>
      <c r="J429" s="7"/>
      <c r="K429" s="7"/>
      <c r="L429" s="7"/>
      <c r="M429" s="7"/>
      <c r="N429" s="7"/>
      <c r="O429" s="7"/>
      <c r="P429" s="7"/>
      <c r="Q429" s="7"/>
      <c r="R429" s="7"/>
    </row>
    <row r="430" spans="1:18">
      <c r="A430" s="7"/>
      <c r="B430" s="7"/>
      <c r="C430" s="7"/>
      <c r="D430" s="7"/>
      <c r="E430" s="7"/>
      <c r="F430" s="7"/>
      <c r="G430" s="7"/>
      <c r="H430" s="7"/>
      <c r="I430" s="7"/>
      <c r="J430" s="7"/>
      <c r="K430" s="7"/>
      <c r="L430" s="7"/>
      <c r="M430" s="7"/>
      <c r="N430" s="7"/>
      <c r="O430" s="7"/>
      <c r="P430" s="7"/>
      <c r="Q430" s="7"/>
      <c r="R430" s="7"/>
    </row>
    <row r="431" spans="1:18">
      <c r="A431" s="7"/>
      <c r="B431" s="7"/>
      <c r="C431" s="7"/>
      <c r="D431" s="7"/>
      <c r="E431" s="7"/>
      <c r="F431" s="7"/>
      <c r="G431" s="7"/>
      <c r="H431" s="7"/>
      <c r="I431" s="7"/>
      <c r="J431" s="7"/>
      <c r="K431" s="7"/>
      <c r="L431" s="7"/>
      <c r="M431" s="7"/>
      <c r="N431" s="7"/>
      <c r="O431" s="7"/>
      <c r="P431" s="7"/>
      <c r="Q431" s="7"/>
      <c r="R431" s="7"/>
    </row>
    <row r="432" spans="1:18">
      <c r="A432" s="7"/>
      <c r="B432" s="7"/>
      <c r="C432" s="7"/>
      <c r="D432" s="7"/>
      <c r="E432" s="7"/>
      <c r="F432" s="7"/>
      <c r="G432" s="7"/>
      <c r="H432" s="7"/>
      <c r="I432" s="7"/>
      <c r="J432" s="7"/>
      <c r="K432" s="7"/>
      <c r="L432" s="7"/>
      <c r="M432" s="7"/>
      <c r="N432" s="7"/>
      <c r="O432" s="7"/>
      <c r="P432" s="7"/>
      <c r="Q432" s="7"/>
      <c r="R432" s="7"/>
    </row>
    <row r="433" spans="1:18">
      <c r="A433" s="7"/>
      <c r="B433" s="7"/>
      <c r="C433" s="7"/>
      <c r="D433" s="7"/>
      <c r="E433" s="7"/>
      <c r="F433" s="7"/>
      <c r="G433" s="7"/>
      <c r="H433" s="7"/>
      <c r="I433" s="7"/>
      <c r="J433" s="7"/>
      <c r="K433" s="7"/>
      <c r="L433" s="7"/>
      <c r="M433" s="7"/>
      <c r="N433" s="7"/>
      <c r="O433" s="7"/>
      <c r="P433" s="7"/>
      <c r="Q433" s="7"/>
      <c r="R433" s="7"/>
    </row>
    <row r="434" spans="1:18">
      <c r="A434" s="7"/>
      <c r="B434" s="7"/>
      <c r="C434" s="7"/>
      <c r="D434" s="7"/>
      <c r="E434" s="7"/>
      <c r="F434" s="7"/>
      <c r="G434" s="7"/>
      <c r="H434" s="7"/>
      <c r="I434" s="7"/>
      <c r="J434" s="7"/>
      <c r="K434" s="7"/>
      <c r="L434" s="7"/>
      <c r="M434" s="7"/>
      <c r="N434" s="7"/>
      <c r="O434" s="7"/>
      <c r="P434" s="7"/>
      <c r="Q434" s="7"/>
      <c r="R434" s="7"/>
    </row>
    <row r="435" spans="1:18">
      <c r="A435" s="7"/>
      <c r="B435" s="7"/>
      <c r="C435" s="7"/>
      <c r="D435" s="7"/>
      <c r="E435" s="7"/>
      <c r="F435" s="7"/>
      <c r="G435" s="7"/>
      <c r="H435" s="7"/>
      <c r="I435" s="7"/>
      <c r="J435" s="7"/>
      <c r="K435" s="7"/>
      <c r="L435" s="7"/>
      <c r="M435" s="7"/>
      <c r="N435" s="7"/>
      <c r="O435" s="7"/>
      <c r="P435" s="7"/>
      <c r="Q435" s="7"/>
      <c r="R435" s="7"/>
    </row>
    <row r="436" spans="1:18">
      <c r="A436" s="7"/>
      <c r="B436" s="7"/>
      <c r="C436" s="7"/>
      <c r="D436" s="7"/>
      <c r="E436" s="7"/>
      <c r="F436" s="7"/>
      <c r="G436" s="7"/>
      <c r="H436" s="7"/>
      <c r="I436" s="7"/>
      <c r="J436" s="7"/>
      <c r="K436" s="7"/>
      <c r="L436" s="7"/>
      <c r="M436" s="7"/>
      <c r="N436" s="7"/>
      <c r="O436" s="7"/>
      <c r="P436" s="7"/>
      <c r="Q436" s="7"/>
      <c r="R436" s="7"/>
    </row>
    <row r="437" spans="1:18">
      <c r="A437" s="7"/>
      <c r="B437" s="7"/>
      <c r="C437" s="7"/>
      <c r="D437" s="7"/>
      <c r="E437" s="7"/>
      <c r="F437" s="7"/>
      <c r="G437" s="7"/>
      <c r="H437" s="7"/>
      <c r="I437" s="7"/>
      <c r="J437" s="7"/>
      <c r="K437" s="7"/>
      <c r="L437" s="7"/>
      <c r="M437" s="7"/>
      <c r="N437" s="7"/>
      <c r="O437" s="7"/>
      <c r="P437" s="7"/>
      <c r="Q437" s="7"/>
      <c r="R437" s="7"/>
    </row>
    <row r="438" spans="1:18">
      <c r="A438" s="7"/>
      <c r="B438" s="7"/>
      <c r="C438" s="7"/>
      <c r="D438" s="7"/>
      <c r="E438" s="7"/>
      <c r="F438" s="7"/>
      <c r="G438" s="7"/>
      <c r="H438" s="7"/>
      <c r="I438" s="7"/>
      <c r="J438" s="7"/>
      <c r="K438" s="7"/>
      <c r="L438" s="7"/>
      <c r="M438" s="7"/>
      <c r="N438" s="7"/>
      <c r="O438" s="7"/>
      <c r="P438" s="7"/>
      <c r="Q438" s="7"/>
      <c r="R438" s="7"/>
    </row>
    <row r="439" spans="1:18">
      <c r="A439" s="7"/>
      <c r="B439" s="7"/>
      <c r="C439" s="7"/>
      <c r="D439" s="7"/>
      <c r="E439" s="7"/>
      <c r="F439" s="7"/>
      <c r="G439" s="7"/>
      <c r="H439" s="7"/>
      <c r="I439" s="7"/>
      <c r="J439" s="7"/>
      <c r="K439" s="7"/>
      <c r="L439" s="7"/>
      <c r="M439" s="7"/>
      <c r="N439" s="7"/>
      <c r="O439" s="7"/>
      <c r="P439" s="7"/>
      <c r="Q439" s="7"/>
      <c r="R439" s="7"/>
    </row>
    <row r="440" spans="1:18">
      <c r="A440" s="7"/>
      <c r="B440" s="7"/>
      <c r="C440" s="7"/>
      <c r="D440" s="7"/>
      <c r="E440" s="7"/>
      <c r="F440" s="7"/>
      <c r="G440" s="7"/>
      <c r="H440" s="7"/>
      <c r="I440" s="7"/>
      <c r="J440" s="7"/>
      <c r="K440" s="7"/>
      <c r="L440" s="7"/>
      <c r="M440" s="7"/>
      <c r="N440" s="7"/>
      <c r="O440" s="7"/>
      <c r="P440" s="7"/>
      <c r="Q440" s="7"/>
      <c r="R440" s="7"/>
    </row>
    <row r="441" spans="1:18">
      <c r="A441" s="7"/>
      <c r="B441" s="7"/>
      <c r="C441" s="7"/>
      <c r="D441" s="7"/>
      <c r="E441" s="7"/>
      <c r="F441" s="7"/>
      <c r="G441" s="7"/>
      <c r="H441" s="7"/>
      <c r="I441" s="7"/>
      <c r="J441" s="7"/>
      <c r="K441" s="7"/>
      <c r="L441" s="7"/>
      <c r="M441" s="7"/>
      <c r="N441" s="7"/>
      <c r="O441" s="7"/>
      <c r="P441" s="7"/>
      <c r="Q441" s="7"/>
      <c r="R441" s="7"/>
    </row>
    <row r="442" spans="1:18">
      <c r="A442" s="7"/>
      <c r="B442" s="7"/>
      <c r="C442" s="7"/>
      <c r="D442" s="7"/>
      <c r="E442" s="7"/>
      <c r="F442" s="7"/>
      <c r="G442" s="7"/>
      <c r="H442" s="7"/>
      <c r="I442" s="7"/>
      <c r="J442" s="7"/>
      <c r="K442" s="7"/>
      <c r="L442" s="7"/>
      <c r="M442" s="7"/>
      <c r="N442" s="7"/>
      <c r="O442" s="7"/>
      <c r="P442" s="7"/>
      <c r="Q442" s="7"/>
      <c r="R442" s="7"/>
    </row>
    <row r="443" spans="1:18">
      <c r="A443" s="7"/>
      <c r="B443" s="7"/>
      <c r="C443" s="7"/>
      <c r="D443" s="7"/>
      <c r="E443" s="7"/>
      <c r="F443" s="7"/>
      <c r="G443" s="7"/>
      <c r="H443" s="7"/>
      <c r="I443" s="7"/>
      <c r="J443" s="7"/>
      <c r="K443" s="7"/>
      <c r="L443" s="7"/>
      <c r="M443" s="7"/>
      <c r="N443" s="7"/>
      <c r="O443" s="7"/>
      <c r="P443" s="7"/>
      <c r="Q443" s="7"/>
      <c r="R443" s="7"/>
    </row>
    <row r="444" spans="1:18">
      <c r="A444" s="7"/>
      <c r="B444" s="7"/>
      <c r="C444" s="7"/>
      <c r="D444" s="7"/>
      <c r="E444" s="7"/>
      <c r="F444" s="7"/>
      <c r="G444" s="7"/>
      <c r="H444" s="7"/>
      <c r="I444" s="7"/>
      <c r="J444" s="7"/>
      <c r="K444" s="7"/>
      <c r="L444" s="7"/>
      <c r="M444" s="7"/>
      <c r="N444" s="7"/>
      <c r="O444" s="7"/>
      <c r="P444" s="7"/>
      <c r="Q444" s="7"/>
      <c r="R444" s="7"/>
    </row>
    <row r="445" spans="1:18">
      <c r="A445" s="7"/>
      <c r="B445" s="7"/>
      <c r="C445" s="7"/>
      <c r="D445" s="7"/>
      <c r="E445" s="7"/>
      <c r="F445" s="7"/>
      <c r="G445" s="7"/>
      <c r="H445" s="7"/>
      <c r="I445" s="7"/>
      <c r="J445" s="7"/>
      <c r="K445" s="7"/>
      <c r="L445" s="7"/>
      <c r="M445" s="7"/>
      <c r="N445" s="7"/>
      <c r="O445" s="7"/>
      <c r="P445" s="7"/>
      <c r="Q445" s="7"/>
      <c r="R445" s="7"/>
    </row>
    <row r="446" spans="1:18">
      <c r="A446" s="7"/>
      <c r="B446" s="7"/>
      <c r="C446" s="7"/>
      <c r="D446" s="7"/>
      <c r="E446" s="7"/>
      <c r="F446" s="7"/>
      <c r="G446" s="7"/>
      <c r="H446" s="7"/>
      <c r="I446" s="7"/>
      <c r="J446" s="7"/>
      <c r="K446" s="7"/>
      <c r="L446" s="7"/>
      <c r="M446" s="7"/>
      <c r="N446" s="7"/>
      <c r="O446" s="7"/>
      <c r="P446" s="7"/>
      <c r="Q446" s="7"/>
      <c r="R446" s="7"/>
    </row>
    <row r="447" spans="1:18">
      <c r="A447" s="7"/>
      <c r="B447" s="7"/>
      <c r="C447" s="7"/>
      <c r="D447" s="7"/>
      <c r="E447" s="7"/>
      <c r="F447" s="7"/>
      <c r="G447" s="7"/>
      <c r="H447" s="7"/>
      <c r="I447" s="7"/>
      <c r="J447" s="7"/>
      <c r="K447" s="7"/>
      <c r="L447" s="7"/>
      <c r="M447" s="7"/>
      <c r="N447" s="7"/>
      <c r="O447" s="7"/>
      <c r="P447" s="7"/>
      <c r="Q447" s="7"/>
      <c r="R447" s="7"/>
    </row>
    <row r="448" spans="1:18">
      <c r="A448" s="7"/>
      <c r="B448" s="7"/>
      <c r="C448" s="7"/>
      <c r="D448" s="7"/>
      <c r="E448" s="7"/>
      <c r="F448" s="7"/>
      <c r="G448" s="7"/>
      <c r="H448" s="7"/>
      <c r="I448" s="7"/>
      <c r="J448" s="7"/>
      <c r="K448" s="7"/>
      <c r="L448" s="7"/>
      <c r="M448" s="7"/>
      <c r="N448" s="7"/>
      <c r="O448" s="7"/>
      <c r="P448" s="7"/>
      <c r="Q448" s="7"/>
      <c r="R448" s="7"/>
    </row>
    <row r="449" spans="1:18">
      <c r="A449" s="7"/>
      <c r="B449" s="7"/>
      <c r="C449" s="7"/>
      <c r="D449" s="7"/>
      <c r="E449" s="7"/>
      <c r="F449" s="7"/>
      <c r="G449" s="7"/>
      <c r="H449" s="7"/>
      <c r="I449" s="7"/>
      <c r="J449" s="7"/>
      <c r="K449" s="7"/>
      <c r="L449" s="7"/>
      <c r="M449" s="7"/>
      <c r="N449" s="7"/>
      <c r="O449" s="7"/>
      <c r="P449" s="7"/>
      <c r="Q449" s="7"/>
      <c r="R449" s="7"/>
    </row>
    <row r="450" spans="1:18">
      <c r="A450" s="7"/>
      <c r="B450" s="7"/>
      <c r="C450" s="7"/>
      <c r="D450" s="7"/>
      <c r="E450" s="7"/>
      <c r="F450" s="7"/>
      <c r="G450" s="7"/>
      <c r="H450" s="7"/>
      <c r="I450" s="7"/>
      <c r="J450" s="7"/>
      <c r="K450" s="7"/>
      <c r="L450" s="7"/>
      <c r="M450" s="7"/>
      <c r="N450" s="7"/>
      <c r="O450" s="7"/>
      <c r="P450" s="7"/>
      <c r="Q450" s="7"/>
      <c r="R450" s="7"/>
    </row>
    <row r="451" spans="1:18">
      <c r="A451" s="7"/>
      <c r="B451" s="7"/>
      <c r="C451" s="7"/>
      <c r="D451" s="7"/>
      <c r="E451" s="7"/>
      <c r="F451" s="7"/>
      <c r="G451" s="7"/>
      <c r="H451" s="7"/>
      <c r="I451" s="7"/>
      <c r="J451" s="7"/>
      <c r="K451" s="7"/>
      <c r="L451" s="7"/>
      <c r="M451" s="7"/>
      <c r="N451" s="7"/>
      <c r="O451" s="7"/>
      <c r="P451" s="7"/>
      <c r="Q451" s="7"/>
      <c r="R451" s="7"/>
    </row>
    <row r="452" spans="1:18">
      <c r="A452" s="7"/>
      <c r="B452" s="7"/>
      <c r="C452" s="7"/>
      <c r="D452" s="7"/>
      <c r="E452" s="7"/>
      <c r="F452" s="7"/>
      <c r="G452" s="7"/>
      <c r="H452" s="7"/>
      <c r="I452" s="7"/>
      <c r="J452" s="7"/>
      <c r="K452" s="7"/>
      <c r="L452" s="7"/>
      <c r="M452" s="7"/>
      <c r="N452" s="7"/>
      <c r="O452" s="7"/>
      <c r="P452" s="7"/>
      <c r="Q452" s="7"/>
      <c r="R452" s="7"/>
    </row>
    <row r="453" spans="1:18">
      <c r="A453" s="7"/>
      <c r="B453" s="7"/>
      <c r="C453" s="7"/>
      <c r="D453" s="7"/>
      <c r="E453" s="7"/>
      <c r="F453" s="7"/>
      <c r="G453" s="7"/>
      <c r="H453" s="7"/>
      <c r="I453" s="7"/>
      <c r="J453" s="7"/>
      <c r="K453" s="7"/>
      <c r="L453" s="7"/>
      <c r="M453" s="7"/>
      <c r="N453" s="7"/>
      <c r="O453" s="7"/>
      <c r="P453" s="7"/>
      <c r="Q453" s="7"/>
      <c r="R453" s="7"/>
    </row>
    <row r="454" spans="1:18">
      <c r="A454" s="7"/>
      <c r="B454" s="7"/>
      <c r="C454" s="7"/>
      <c r="D454" s="7"/>
      <c r="E454" s="7"/>
      <c r="F454" s="7"/>
      <c r="G454" s="7"/>
      <c r="H454" s="7"/>
      <c r="I454" s="7"/>
      <c r="J454" s="7"/>
      <c r="K454" s="7"/>
      <c r="L454" s="7"/>
      <c r="M454" s="7"/>
      <c r="N454" s="7"/>
      <c r="O454" s="7"/>
      <c r="P454" s="7"/>
      <c r="Q454" s="7"/>
      <c r="R454" s="7"/>
    </row>
    <row r="455" spans="1:18">
      <c r="A455" s="7"/>
      <c r="B455" s="7"/>
      <c r="C455" s="7"/>
      <c r="D455" s="7"/>
      <c r="E455" s="7"/>
      <c r="F455" s="7"/>
      <c r="G455" s="7"/>
      <c r="H455" s="7"/>
      <c r="I455" s="7"/>
      <c r="J455" s="7"/>
      <c r="K455" s="7"/>
      <c r="L455" s="7"/>
      <c r="M455" s="7"/>
      <c r="N455" s="7"/>
      <c r="O455" s="7"/>
      <c r="P455" s="7"/>
      <c r="Q455" s="7"/>
      <c r="R455" s="7"/>
    </row>
    <row r="456" spans="1:18">
      <c r="A456" s="7"/>
      <c r="B456" s="7"/>
      <c r="C456" s="7"/>
      <c r="D456" s="7"/>
      <c r="E456" s="7"/>
      <c r="F456" s="7"/>
      <c r="G456" s="7"/>
      <c r="H456" s="7"/>
      <c r="I456" s="7"/>
      <c r="J456" s="7"/>
      <c r="K456" s="7"/>
      <c r="L456" s="7"/>
      <c r="M456" s="7"/>
      <c r="N456" s="7"/>
      <c r="O456" s="7"/>
      <c r="P456" s="7"/>
      <c r="Q456" s="7"/>
      <c r="R456" s="7"/>
    </row>
    <row r="457" spans="1:18">
      <c r="A457" s="7"/>
      <c r="B457" s="7"/>
      <c r="C457" s="7"/>
      <c r="D457" s="7"/>
      <c r="E457" s="7"/>
      <c r="F457" s="7"/>
      <c r="G457" s="7"/>
      <c r="H457" s="7"/>
      <c r="I457" s="7"/>
      <c r="J457" s="7"/>
      <c r="K457" s="7"/>
      <c r="L457" s="7"/>
      <c r="M457" s="7"/>
      <c r="N457" s="7"/>
      <c r="O457" s="7"/>
      <c r="P457" s="7"/>
      <c r="Q457" s="7"/>
      <c r="R457" s="7"/>
    </row>
    <row r="458" spans="1:18">
      <c r="A458" s="7"/>
      <c r="B458" s="7"/>
      <c r="C458" s="7"/>
      <c r="D458" s="7"/>
      <c r="E458" s="7"/>
      <c r="F458" s="7"/>
      <c r="G458" s="7"/>
      <c r="H458" s="7"/>
      <c r="I458" s="7"/>
      <c r="J458" s="7"/>
      <c r="K458" s="7"/>
      <c r="L458" s="7"/>
      <c r="M458" s="7"/>
      <c r="N458" s="7"/>
      <c r="O458" s="7"/>
      <c r="P458" s="7"/>
      <c r="Q458" s="7"/>
      <c r="R458" s="7"/>
    </row>
    <row r="459" spans="1:18">
      <c r="A459" s="7"/>
      <c r="B459" s="7"/>
      <c r="C459" s="7"/>
      <c r="D459" s="7"/>
      <c r="E459" s="7"/>
      <c r="F459" s="7"/>
      <c r="G459" s="7"/>
      <c r="H459" s="7"/>
      <c r="I459" s="7"/>
      <c r="J459" s="7"/>
      <c r="K459" s="7"/>
      <c r="L459" s="7"/>
      <c r="M459" s="7"/>
      <c r="N459" s="7"/>
      <c r="O459" s="7"/>
      <c r="P459" s="7"/>
      <c r="Q459" s="7"/>
      <c r="R459" s="7"/>
    </row>
    <row r="460" spans="1:18">
      <c r="A460" s="7"/>
      <c r="B460" s="7"/>
      <c r="C460" s="7"/>
      <c r="D460" s="7"/>
      <c r="E460" s="7"/>
      <c r="F460" s="7"/>
      <c r="G460" s="7"/>
      <c r="H460" s="7"/>
      <c r="I460" s="7"/>
      <c r="J460" s="7"/>
      <c r="K460" s="7"/>
      <c r="L460" s="7"/>
      <c r="M460" s="7"/>
      <c r="N460" s="7"/>
      <c r="O460" s="7"/>
      <c r="P460" s="7"/>
      <c r="Q460" s="7"/>
      <c r="R460" s="7"/>
    </row>
    <row r="461" spans="1:18">
      <c r="A461" s="7"/>
      <c r="B461" s="7"/>
      <c r="C461" s="7"/>
      <c r="D461" s="7"/>
      <c r="E461" s="7"/>
      <c r="F461" s="7"/>
      <c r="G461" s="7"/>
      <c r="H461" s="7"/>
      <c r="I461" s="7"/>
      <c r="J461" s="7"/>
      <c r="K461" s="7"/>
      <c r="L461" s="7"/>
      <c r="M461" s="7"/>
      <c r="N461" s="7"/>
      <c r="O461" s="7"/>
      <c r="P461" s="7"/>
      <c r="Q461" s="7"/>
      <c r="R461" s="7"/>
    </row>
    <row r="462" spans="1:18">
      <c r="A462" s="7"/>
      <c r="B462" s="7"/>
      <c r="C462" s="7"/>
      <c r="D462" s="7"/>
      <c r="E462" s="7"/>
      <c r="F462" s="7"/>
      <c r="G462" s="7"/>
      <c r="H462" s="7"/>
      <c r="I462" s="7"/>
      <c r="J462" s="7"/>
      <c r="K462" s="7"/>
      <c r="L462" s="7"/>
      <c r="M462" s="7"/>
      <c r="N462" s="7"/>
      <c r="O462" s="7"/>
      <c r="P462" s="7"/>
      <c r="Q462" s="7"/>
      <c r="R462" s="7"/>
    </row>
    <row r="463" spans="1:18">
      <c r="A463" s="7"/>
      <c r="B463" s="7"/>
      <c r="C463" s="7"/>
      <c r="D463" s="7"/>
      <c r="E463" s="7"/>
      <c r="F463" s="7"/>
      <c r="G463" s="7"/>
      <c r="H463" s="7"/>
      <c r="I463" s="7"/>
      <c r="J463" s="7"/>
      <c r="K463" s="7"/>
      <c r="L463" s="7"/>
      <c r="M463" s="7"/>
      <c r="N463" s="7"/>
      <c r="O463" s="7"/>
      <c r="P463" s="7"/>
      <c r="Q463" s="7"/>
      <c r="R463" s="7"/>
    </row>
    <row r="464" spans="1:18">
      <c r="A464" s="7"/>
      <c r="B464" s="7"/>
      <c r="C464" s="7"/>
      <c r="D464" s="7"/>
      <c r="E464" s="7"/>
      <c r="F464" s="7"/>
      <c r="G464" s="7"/>
      <c r="H464" s="7"/>
      <c r="I464" s="7"/>
      <c r="J464" s="7"/>
      <c r="K464" s="7"/>
      <c r="L464" s="7"/>
      <c r="M464" s="7"/>
      <c r="N464" s="7"/>
      <c r="O464" s="7"/>
      <c r="P464" s="7"/>
      <c r="Q464" s="7"/>
      <c r="R464" s="7"/>
    </row>
    <row r="465" spans="1:18">
      <c r="A465" s="7"/>
      <c r="B465" s="7"/>
      <c r="C465" s="7"/>
      <c r="D465" s="7"/>
      <c r="E465" s="7"/>
      <c r="F465" s="7"/>
      <c r="G465" s="7"/>
      <c r="H465" s="7"/>
      <c r="I465" s="7"/>
      <c r="J465" s="7"/>
      <c r="K465" s="7"/>
      <c r="L465" s="7"/>
      <c r="M465" s="7"/>
      <c r="N465" s="7"/>
      <c r="O465" s="7"/>
      <c r="P465" s="7"/>
      <c r="Q465" s="7"/>
      <c r="R465" s="7"/>
    </row>
    <row r="466" spans="1:18">
      <c r="A466" s="7"/>
      <c r="B466" s="7"/>
      <c r="C466" s="7"/>
      <c r="D466" s="7"/>
      <c r="E466" s="7"/>
      <c r="F466" s="7"/>
      <c r="G466" s="7"/>
      <c r="H466" s="7"/>
      <c r="I466" s="7"/>
      <c r="J466" s="7"/>
      <c r="K466" s="7"/>
      <c r="L466" s="7"/>
      <c r="M466" s="7"/>
      <c r="N466" s="7"/>
      <c r="O466" s="7"/>
      <c r="P466" s="7"/>
      <c r="Q466" s="7"/>
      <c r="R466" s="7"/>
    </row>
    <row r="467" spans="1:18">
      <c r="A467" s="7"/>
      <c r="B467" s="7"/>
      <c r="C467" s="7"/>
      <c r="D467" s="7"/>
      <c r="E467" s="7"/>
      <c r="F467" s="7"/>
      <c r="G467" s="7"/>
      <c r="H467" s="7"/>
      <c r="I467" s="7"/>
      <c r="J467" s="7"/>
      <c r="K467" s="7"/>
      <c r="L467" s="7"/>
      <c r="M467" s="7"/>
      <c r="N467" s="7"/>
      <c r="O467" s="7"/>
      <c r="P467" s="7"/>
      <c r="Q467" s="7"/>
      <c r="R467" s="7"/>
    </row>
    <row r="468" spans="1:18">
      <c r="A468" s="7"/>
      <c r="B468" s="7"/>
      <c r="C468" s="7"/>
      <c r="D468" s="7"/>
      <c r="E468" s="7"/>
      <c r="F468" s="7"/>
      <c r="G468" s="7"/>
      <c r="H468" s="7"/>
      <c r="I468" s="7"/>
      <c r="J468" s="7"/>
      <c r="K468" s="7"/>
      <c r="L468" s="7"/>
      <c r="M468" s="7"/>
      <c r="N468" s="7"/>
      <c r="O468" s="7"/>
      <c r="P468" s="7"/>
      <c r="Q468" s="7"/>
      <c r="R468" s="7"/>
    </row>
    <row r="469" spans="1:18">
      <c r="A469" s="7"/>
      <c r="B469" s="7"/>
      <c r="C469" s="7"/>
      <c r="D469" s="7"/>
      <c r="E469" s="7"/>
      <c r="F469" s="7"/>
      <c r="G469" s="7"/>
      <c r="H469" s="7"/>
      <c r="I469" s="7"/>
      <c r="J469" s="7"/>
      <c r="K469" s="7"/>
      <c r="L469" s="7"/>
      <c r="M469" s="7"/>
      <c r="N469" s="7"/>
      <c r="O469" s="7"/>
      <c r="P469" s="7"/>
      <c r="Q469" s="7"/>
      <c r="R469" s="7"/>
    </row>
    <row r="470" spans="1:18">
      <c r="A470" s="7"/>
      <c r="B470" s="7"/>
      <c r="C470" s="7"/>
      <c r="D470" s="7"/>
      <c r="E470" s="7"/>
      <c r="F470" s="7"/>
      <c r="G470" s="7"/>
      <c r="H470" s="7"/>
      <c r="I470" s="7"/>
      <c r="J470" s="7"/>
      <c r="K470" s="7"/>
      <c r="L470" s="7"/>
      <c r="M470" s="7"/>
      <c r="N470" s="7"/>
      <c r="O470" s="7"/>
      <c r="P470" s="7"/>
      <c r="Q470" s="7"/>
      <c r="R470" s="7"/>
    </row>
    <row r="471" spans="1:18">
      <c r="A471" s="7"/>
      <c r="B471" s="7"/>
      <c r="C471" s="7"/>
      <c r="D471" s="7"/>
      <c r="E471" s="7"/>
      <c r="F471" s="7"/>
      <c r="G471" s="7"/>
      <c r="H471" s="7"/>
      <c r="I471" s="7"/>
      <c r="J471" s="7"/>
      <c r="K471" s="7"/>
      <c r="L471" s="7"/>
      <c r="M471" s="7"/>
      <c r="N471" s="7"/>
      <c r="O471" s="7"/>
      <c r="P471" s="7"/>
      <c r="Q471" s="7"/>
      <c r="R471" s="7"/>
    </row>
    <row r="472" spans="1:18">
      <c r="A472" s="7"/>
      <c r="B472" s="7"/>
      <c r="C472" s="7"/>
      <c r="D472" s="7"/>
      <c r="E472" s="7"/>
      <c r="F472" s="7"/>
      <c r="G472" s="7"/>
      <c r="H472" s="7"/>
      <c r="I472" s="7"/>
      <c r="J472" s="7"/>
      <c r="K472" s="7"/>
      <c r="L472" s="7"/>
      <c r="M472" s="7"/>
      <c r="N472" s="7"/>
      <c r="O472" s="7"/>
      <c r="P472" s="7"/>
      <c r="Q472" s="7"/>
      <c r="R472" s="7"/>
    </row>
    <row r="473" spans="1:18">
      <c r="A473" s="7"/>
      <c r="B473" s="7"/>
      <c r="C473" s="7"/>
      <c r="D473" s="7"/>
      <c r="E473" s="7"/>
      <c r="F473" s="7"/>
      <c r="G473" s="7"/>
      <c r="H473" s="7"/>
      <c r="I473" s="7"/>
      <c r="J473" s="7"/>
      <c r="K473" s="7"/>
      <c r="L473" s="7"/>
      <c r="M473" s="7"/>
      <c r="N473" s="7"/>
      <c r="O473" s="7"/>
      <c r="P473" s="7"/>
      <c r="Q473" s="7"/>
      <c r="R473" s="7"/>
    </row>
    <row r="474" spans="1:18">
      <c r="A474" s="7"/>
      <c r="B474" s="7"/>
      <c r="C474" s="7"/>
      <c r="D474" s="7"/>
      <c r="E474" s="7"/>
      <c r="F474" s="7"/>
      <c r="G474" s="7"/>
      <c r="H474" s="7"/>
      <c r="I474" s="7"/>
      <c r="J474" s="7"/>
      <c r="K474" s="7"/>
      <c r="L474" s="7"/>
      <c r="M474" s="7"/>
      <c r="N474" s="7"/>
      <c r="O474" s="7"/>
      <c r="P474" s="7"/>
      <c r="Q474" s="7"/>
      <c r="R474" s="7"/>
    </row>
    <row r="475" spans="1:18">
      <c r="A475" s="7"/>
      <c r="B475" s="7"/>
      <c r="C475" s="7"/>
      <c r="D475" s="7"/>
      <c r="E475" s="7"/>
      <c r="F475" s="7"/>
      <c r="G475" s="7"/>
      <c r="H475" s="7"/>
      <c r="I475" s="7"/>
      <c r="J475" s="7"/>
      <c r="K475" s="7"/>
      <c r="L475" s="7"/>
      <c r="M475" s="7"/>
      <c r="N475" s="7"/>
      <c r="O475" s="7"/>
      <c r="P475" s="7"/>
      <c r="Q475" s="7"/>
      <c r="R475" s="7"/>
    </row>
    <row r="476" spans="1:18">
      <c r="A476" s="7"/>
      <c r="B476" s="7"/>
      <c r="C476" s="7"/>
      <c r="D476" s="7"/>
      <c r="E476" s="7"/>
      <c r="F476" s="7"/>
      <c r="G476" s="7"/>
      <c r="H476" s="7"/>
      <c r="I476" s="7"/>
      <c r="J476" s="7"/>
      <c r="K476" s="7"/>
      <c r="L476" s="7"/>
      <c r="M476" s="7"/>
      <c r="N476" s="7"/>
      <c r="O476" s="7"/>
      <c r="P476" s="7"/>
      <c r="Q476" s="7"/>
      <c r="R476" s="7"/>
    </row>
    <row r="477" spans="1:18">
      <c r="A477" s="7"/>
      <c r="B477" s="7"/>
      <c r="C477" s="7"/>
      <c r="D477" s="7"/>
      <c r="E477" s="7"/>
      <c r="F477" s="7"/>
      <c r="G477" s="7"/>
      <c r="H477" s="7"/>
      <c r="I477" s="7"/>
      <c r="J477" s="7"/>
      <c r="K477" s="7"/>
      <c r="L477" s="7"/>
      <c r="M477" s="7"/>
      <c r="N477" s="7"/>
      <c r="O477" s="7"/>
      <c r="P477" s="7"/>
      <c r="Q477" s="7"/>
      <c r="R477" s="7"/>
    </row>
    <row r="478" spans="1:18">
      <c r="A478" s="7"/>
      <c r="B478" s="7"/>
      <c r="C478" s="7"/>
      <c r="D478" s="7"/>
      <c r="E478" s="7"/>
      <c r="F478" s="7"/>
      <c r="G478" s="7"/>
      <c r="H478" s="7"/>
      <c r="I478" s="7"/>
      <c r="J478" s="7"/>
      <c r="K478" s="7"/>
      <c r="L478" s="7"/>
      <c r="M478" s="7"/>
      <c r="N478" s="7"/>
      <c r="O478" s="7"/>
      <c r="P478" s="7"/>
      <c r="Q478" s="7"/>
      <c r="R478" s="7"/>
    </row>
    <row r="479" spans="1:18">
      <c r="A479" s="7"/>
      <c r="B479" s="7"/>
      <c r="C479" s="7"/>
      <c r="D479" s="7"/>
      <c r="E479" s="7"/>
      <c r="F479" s="7"/>
      <c r="G479" s="7"/>
      <c r="H479" s="7"/>
      <c r="I479" s="7"/>
      <c r="J479" s="7"/>
      <c r="K479" s="7"/>
      <c r="L479" s="7"/>
      <c r="M479" s="7"/>
      <c r="N479" s="7"/>
      <c r="O479" s="7"/>
      <c r="P479" s="7"/>
      <c r="Q479" s="7"/>
      <c r="R479" s="7"/>
    </row>
    <row r="480" spans="1:18">
      <c r="A480" s="7"/>
      <c r="B480" s="7"/>
      <c r="C480" s="7"/>
      <c r="D480" s="7"/>
      <c r="E480" s="7"/>
      <c r="F480" s="7"/>
      <c r="G480" s="7"/>
      <c r="H480" s="7"/>
      <c r="I480" s="7"/>
      <c r="J480" s="7"/>
      <c r="K480" s="7"/>
      <c r="L480" s="7"/>
      <c r="M480" s="7"/>
      <c r="N480" s="7"/>
      <c r="O480" s="7"/>
      <c r="P480" s="7"/>
      <c r="Q480" s="7"/>
      <c r="R480" s="7"/>
    </row>
    <row r="481" spans="1:18">
      <c r="A481" s="7"/>
      <c r="B481" s="7"/>
      <c r="C481" s="7"/>
      <c r="D481" s="7"/>
      <c r="E481" s="7"/>
      <c r="F481" s="7"/>
      <c r="G481" s="7"/>
      <c r="H481" s="7"/>
      <c r="I481" s="7"/>
      <c r="J481" s="7"/>
      <c r="K481" s="7"/>
      <c r="L481" s="7"/>
      <c r="M481" s="7"/>
      <c r="N481" s="7"/>
      <c r="O481" s="7"/>
      <c r="P481" s="7"/>
      <c r="Q481" s="7"/>
      <c r="R481" s="7"/>
    </row>
    <row r="482" spans="1:18">
      <c r="A482" s="7"/>
      <c r="B482" s="7"/>
      <c r="C482" s="7"/>
      <c r="D482" s="7"/>
      <c r="E482" s="7"/>
      <c r="F482" s="7"/>
      <c r="G482" s="7"/>
      <c r="H482" s="7"/>
      <c r="I482" s="7"/>
      <c r="J482" s="7"/>
      <c r="K482" s="7"/>
      <c r="L482" s="7"/>
      <c r="M482" s="7"/>
      <c r="N482" s="7"/>
      <c r="O482" s="7"/>
      <c r="P482" s="7"/>
      <c r="Q482" s="7"/>
      <c r="R482" s="7"/>
    </row>
    <row r="483" spans="1:18">
      <c r="A483" s="7"/>
      <c r="B483" s="7"/>
      <c r="C483" s="7"/>
      <c r="D483" s="7"/>
      <c r="E483" s="7"/>
      <c r="F483" s="7"/>
      <c r="G483" s="7"/>
      <c r="H483" s="7"/>
      <c r="I483" s="7"/>
      <c r="J483" s="7"/>
      <c r="K483" s="7"/>
      <c r="L483" s="7"/>
      <c r="M483" s="7"/>
      <c r="N483" s="7"/>
      <c r="O483" s="7"/>
      <c r="P483" s="7"/>
      <c r="Q483" s="7"/>
      <c r="R483" s="7"/>
    </row>
    <row r="484" spans="1:18">
      <c r="A484" s="7"/>
      <c r="B484" s="7"/>
      <c r="C484" s="7"/>
      <c r="D484" s="7"/>
      <c r="E484" s="7"/>
      <c r="F484" s="7"/>
      <c r="G484" s="7"/>
      <c r="H484" s="7"/>
      <c r="I484" s="7"/>
      <c r="J484" s="7"/>
      <c r="K484" s="7"/>
      <c r="L484" s="7"/>
      <c r="M484" s="7"/>
      <c r="N484" s="7"/>
      <c r="O484" s="7"/>
      <c r="P484" s="7"/>
      <c r="Q484" s="7"/>
      <c r="R484" s="7"/>
    </row>
    <row r="485" spans="1:18">
      <c r="A485" s="7"/>
      <c r="B485" s="7"/>
      <c r="C485" s="7"/>
      <c r="D485" s="7"/>
      <c r="E485" s="7"/>
      <c r="F485" s="7"/>
      <c r="G485" s="7"/>
      <c r="H485" s="7"/>
      <c r="I485" s="7"/>
      <c r="J485" s="7"/>
      <c r="K485" s="7"/>
      <c r="L485" s="7"/>
      <c r="M485" s="7"/>
      <c r="N485" s="7"/>
      <c r="O485" s="7"/>
      <c r="P485" s="7"/>
      <c r="Q485" s="7"/>
      <c r="R485" s="7"/>
    </row>
    <row r="486" spans="1:18">
      <c r="A486" s="7"/>
      <c r="B486" s="7"/>
      <c r="C486" s="7"/>
      <c r="D486" s="7"/>
      <c r="E486" s="7"/>
      <c r="F486" s="7"/>
      <c r="G486" s="7"/>
      <c r="H486" s="7"/>
      <c r="I486" s="7"/>
      <c r="J486" s="7"/>
      <c r="K486" s="7"/>
      <c r="L486" s="7"/>
      <c r="M486" s="7"/>
      <c r="N486" s="7"/>
      <c r="O486" s="7"/>
      <c r="P486" s="7"/>
      <c r="Q486" s="7"/>
      <c r="R486" s="7"/>
    </row>
    <row r="487" spans="1:18">
      <c r="A487" s="7"/>
      <c r="B487" s="7"/>
      <c r="C487" s="7"/>
      <c r="D487" s="7"/>
      <c r="E487" s="7"/>
      <c r="F487" s="7"/>
      <c r="G487" s="7"/>
      <c r="H487" s="7"/>
      <c r="I487" s="7"/>
      <c r="J487" s="7"/>
      <c r="K487" s="7"/>
      <c r="L487" s="7"/>
      <c r="M487" s="7"/>
      <c r="N487" s="7"/>
      <c r="O487" s="7"/>
      <c r="P487" s="7"/>
      <c r="Q487" s="7"/>
      <c r="R487" s="7"/>
    </row>
    <row r="488" spans="1:18">
      <c r="A488" s="7"/>
      <c r="B488" s="7"/>
      <c r="C488" s="7"/>
      <c r="D488" s="7"/>
      <c r="E488" s="7"/>
      <c r="F488" s="7"/>
      <c r="G488" s="7"/>
      <c r="H488" s="7"/>
      <c r="I488" s="7"/>
      <c r="J488" s="7"/>
      <c r="K488" s="7"/>
      <c r="L488" s="7"/>
      <c r="M488" s="7"/>
      <c r="N488" s="7"/>
      <c r="O488" s="7"/>
      <c r="P488" s="7"/>
      <c r="Q488" s="7"/>
      <c r="R488" s="7"/>
    </row>
    <row r="489" spans="1:18">
      <c r="A489" s="7"/>
      <c r="B489" s="7"/>
      <c r="C489" s="7"/>
      <c r="D489" s="7"/>
      <c r="E489" s="7"/>
      <c r="F489" s="7"/>
      <c r="G489" s="7"/>
      <c r="H489" s="7"/>
      <c r="I489" s="7"/>
      <c r="J489" s="7"/>
      <c r="K489" s="7"/>
      <c r="L489" s="7"/>
      <c r="M489" s="7"/>
      <c r="N489" s="7"/>
      <c r="O489" s="7"/>
      <c r="P489" s="7"/>
      <c r="Q489" s="7"/>
      <c r="R489" s="7"/>
    </row>
    <row r="490" spans="1:18">
      <c r="A490" s="7"/>
      <c r="B490" s="7"/>
      <c r="C490" s="7"/>
      <c r="D490" s="7"/>
      <c r="E490" s="7"/>
      <c r="F490" s="7"/>
      <c r="G490" s="7"/>
      <c r="H490" s="7"/>
      <c r="I490" s="7"/>
      <c r="J490" s="7"/>
      <c r="K490" s="7"/>
      <c r="L490" s="7"/>
      <c r="M490" s="7"/>
      <c r="N490" s="7"/>
      <c r="O490" s="7"/>
      <c r="P490" s="7"/>
      <c r="Q490" s="7"/>
      <c r="R490" s="7"/>
    </row>
    <row r="491" spans="1:18">
      <c r="A491" s="7"/>
      <c r="B491" s="7"/>
      <c r="C491" s="7"/>
      <c r="D491" s="7"/>
      <c r="E491" s="7"/>
      <c r="F491" s="7"/>
      <c r="G491" s="7"/>
      <c r="H491" s="7"/>
      <c r="I491" s="7"/>
      <c r="J491" s="7"/>
      <c r="K491" s="7"/>
      <c r="L491" s="7"/>
      <c r="M491" s="7"/>
      <c r="N491" s="7"/>
      <c r="O491" s="7"/>
      <c r="P491" s="7"/>
      <c r="Q491" s="7"/>
      <c r="R491" s="7"/>
    </row>
    <row r="492" spans="1:18">
      <c r="A492" s="7"/>
      <c r="B492" s="7"/>
      <c r="C492" s="7"/>
      <c r="D492" s="7"/>
      <c r="E492" s="7"/>
      <c r="F492" s="7"/>
      <c r="G492" s="7"/>
      <c r="H492" s="7"/>
      <c r="I492" s="7"/>
      <c r="J492" s="7"/>
      <c r="K492" s="7"/>
      <c r="L492" s="7"/>
      <c r="M492" s="7"/>
      <c r="N492" s="7"/>
      <c r="O492" s="7"/>
      <c r="P492" s="7"/>
      <c r="Q492" s="7"/>
      <c r="R492" s="7"/>
    </row>
    <row r="493" spans="1:18">
      <c r="A493" s="7"/>
      <c r="B493" s="7"/>
      <c r="C493" s="7"/>
      <c r="D493" s="7"/>
      <c r="E493" s="7"/>
      <c r="F493" s="7"/>
      <c r="G493" s="7"/>
      <c r="H493" s="7"/>
      <c r="I493" s="7"/>
      <c r="J493" s="7"/>
      <c r="K493" s="7"/>
      <c r="L493" s="7"/>
      <c r="M493" s="7"/>
      <c r="N493" s="7"/>
      <c r="O493" s="7"/>
      <c r="P493" s="7"/>
      <c r="Q493" s="7"/>
      <c r="R493" s="7"/>
    </row>
    <row r="494" spans="1:18">
      <c r="A494" s="7"/>
      <c r="B494" s="7"/>
      <c r="C494" s="7"/>
      <c r="D494" s="7"/>
      <c r="E494" s="7"/>
      <c r="F494" s="7"/>
      <c r="G494" s="7"/>
      <c r="H494" s="7"/>
      <c r="I494" s="7"/>
      <c r="J494" s="7"/>
      <c r="K494" s="7"/>
      <c r="L494" s="7"/>
      <c r="M494" s="7"/>
      <c r="N494" s="7"/>
      <c r="O494" s="7"/>
      <c r="P494" s="7"/>
      <c r="Q494" s="7"/>
      <c r="R494" s="7"/>
    </row>
    <row r="495" spans="1:18">
      <c r="A495" s="7"/>
      <c r="B495" s="7"/>
      <c r="C495" s="7"/>
      <c r="D495" s="7"/>
      <c r="E495" s="7"/>
      <c r="F495" s="7"/>
      <c r="G495" s="7"/>
      <c r="H495" s="7"/>
      <c r="I495" s="7"/>
      <c r="J495" s="7"/>
      <c r="K495" s="7"/>
      <c r="L495" s="7"/>
      <c r="M495" s="7"/>
      <c r="N495" s="7"/>
      <c r="O495" s="7"/>
      <c r="P495" s="7"/>
      <c r="Q495" s="7"/>
      <c r="R495" s="7"/>
    </row>
    <row r="496" spans="1:18">
      <c r="A496" s="7"/>
      <c r="B496" s="7"/>
      <c r="C496" s="7"/>
      <c r="D496" s="7"/>
      <c r="E496" s="7"/>
      <c r="F496" s="7"/>
      <c r="G496" s="7"/>
      <c r="H496" s="7"/>
      <c r="I496" s="7"/>
      <c r="J496" s="7"/>
      <c r="K496" s="7"/>
      <c r="L496" s="7"/>
      <c r="M496" s="7"/>
      <c r="N496" s="7"/>
      <c r="O496" s="7"/>
      <c r="P496" s="7"/>
      <c r="Q496" s="7"/>
      <c r="R496" s="7"/>
    </row>
    <row r="497" spans="1:18">
      <c r="A497" s="7"/>
      <c r="B497" s="7"/>
      <c r="C497" s="7"/>
      <c r="D497" s="7"/>
      <c r="E497" s="7"/>
      <c r="F497" s="7"/>
      <c r="G497" s="7"/>
      <c r="H497" s="7"/>
      <c r="I497" s="7"/>
      <c r="J497" s="7"/>
      <c r="K497" s="7"/>
      <c r="L497" s="7"/>
      <c r="M497" s="7"/>
      <c r="N497" s="7"/>
      <c r="O497" s="7"/>
      <c r="P497" s="7"/>
      <c r="Q497" s="7"/>
      <c r="R497" s="7"/>
    </row>
    <row r="498" spans="1:18">
      <c r="A498" s="7"/>
      <c r="B498" s="7"/>
      <c r="C498" s="7"/>
      <c r="D498" s="7"/>
      <c r="E498" s="7"/>
      <c r="F498" s="7"/>
      <c r="G498" s="7"/>
      <c r="H498" s="7"/>
      <c r="I498" s="7"/>
      <c r="J498" s="7"/>
      <c r="K498" s="7"/>
      <c r="L498" s="7"/>
      <c r="M498" s="7"/>
      <c r="N498" s="7"/>
      <c r="O498" s="7"/>
      <c r="P498" s="7"/>
      <c r="Q498" s="7"/>
      <c r="R498" s="7"/>
    </row>
    <row r="499" spans="1:18">
      <c r="A499" s="7"/>
      <c r="B499" s="7"/>
      <c r="C499" s="7"/>
      <c r="D499" s="7"/>
      <c r="E499" s="7"/>
      <c r="F499" s="7"/>
      <c r="G499" s="7"/>
      <c r="H499" s="7"/>
      <c r="I499" s="7"/>
      <c r="J499" s="7"/>
      <c r="K499" s="7"/>
      <c r="L499" s="7"/>
      <c r="M499" s="7"/>
      <c r="N499" s="7"/>
      <c r="O499" s="7"/>
      <c r="P499" s="7"/>
      <c r="Q499" s="7"/>
      <c r="R499" s="7"/>
    </row>
    <row r="500" spans="1:18">
      <c r="A500" s="7"/>
      <c r="B500" s="7"/>
      <c r="C500" s="7"/>
      <c r="D500" s="7"/>
      <c r="E500" s="7"/>
      <c r="F500" s="7"/>
      <c r="G500" s="7"/>
      <c r="H500" s="7"/>
      <c r="I500" s="7"/>
      <c r="J500" s="7"/>
      <c r="K500" s="7"/>
      <c r="L500" s="7"/>
      <c r="M500" s="7"/>
      <c r="N500" s="7"/>
      <c r="O500" s="7"/>
      <c r="P500" s="7"/>
      <c r="Q500" s="7"/>
      <c r="R500" s="7"/>
    </row>
    <row r="501" spans="1:18">
      <c r="A501" s="7"/>
      <c r="B501" s="7"/>
      <c r="C501" s="7"/>
      <c r="D501" s="7"/>
      <c r="E501" s="7"/>
      <c r="F501" s="7"/>
      <c r="G501" s="7"/>
      <c r="H501" s="7"/>
      <c r="I501" s="7"/>
      <c r="J501" s="7"/>
      <c r="K501" s="7"/>
      <c r="L501" s="7"/>
      <c r="M501" s="7"/>
      <c r="N501" s="7"/>
      <c r="O501" s="7"/>
      <c r="P501" s="7"/>
      <c r="Q501" s="7"/>
      <c r="R501" s="7"/>
    </row>
    <row r="502" spans="1:18">
      <c r="A502" s="7"/>
      <c r="B502" s="7"/>
      <c r="C502" s="7"/>
      <c r="D502" s="7"/>
      <c r="E502" s="7"/>
      <c r="F502" s="7"/>
      <c r="G502" s="7"/>
      <c r="H502" s="7"/>
      <c r="I502" s="7"/>
      <c r="J502" s="7"/>
      <c r="K502" s="7"/>
      <c r="L502" s="7"/>
      <c r="M502" s="7"/>
      <c r="N502" s="7"/>
      <c r="O502" s="7"/>
      <c r="P502" s="7"/>
      <c r="Q502" s="7"/>
      <c r="R502" s="7"/>
    </row>
    <row r="503" spans="1:18">
      <c r="A503" s="7"/>
      <c r="B503" s="7"/>
      <c r="C503" s="7"/>
      <c r="D503" s="7"/>
      <c r="E503" s="7"/>
      <c r="F503" s="7"/>
      <c r="G503" s="7"/>
      <c r="H503" s="7"/>
      <c r="I503" s="7"/>
      <c r="J503" s="7"/>
      <c r="K503" s="7"/>
      <c r="L503" s="7"/>
      <c r="M503" s="7"/>
      <c r="N503" s="7"/>
      <c r="O503" s="7"/>
      <c r="P503" s="7"/>
      <c r="Q503" s="7"/>
      <c r="R503" s="7"/>
    </row>
    <row r="504" spans="1:18">
      <c r="A504" s="7"/>
      <c r="B504" s="7"/>
      <c r="C504" s="7"/>
      <c r="D504" s="7"/>
      <c r="E504" s="7"/>
      <c r="F504" s="7"/>
      <c r="G504" s="7"/>
      <c r="H504" s="7"/>
      <c r="I504" s="7"/>
      <c r="J504" s="7"/>
      <c r="K504" s="7"/>
      <c r="L504" s="7"/>
      <c r="M504" s="7"/>
      <c r="N504" s="7"/>
      <c r="O504" s="7"/>
      <c r="P504" s="7"/>
      <c r="Q504" s="7"/>
      <c r="R504" s="7"/>
    </row>
    <row r="505" spans="1:18">
      <c r="A505" s="7"/>
      <c r="B505" s="7"/>
      <c r="C505" s="7"/>
      <c r="D505" s="7"/>
      <c r="E505" s="7"/>
      <c r="F505" s="7"/>
      <c r="G505" s="7"/>
      <c r="H505" s="7"/>
      <c r="I505" s="7"/>
      <c r="J505" s="7"/>
      <c r="K505" s="7"/>
      <c r="L505" s="7"/>
      <c r="M505" s="7"/>
      <c r="N505" s="7"/>
      <c r="O505" s="7"/>
      <c r="P505" s="7"/>
      <c r="Q505" s="7"/>
      <c r="R505" s="7"/>
    </row>
    <row r="506" spans="1:18">
      <c r="A506" s="7"/>
      <c r="B506" s="7"/>
      <c r="C506" s="7"/>
      <c r="D506" s="7"/>
      <c r="E506" s="7"/>
      <c r="F506" s="7"/>
      <c r="G506" s="7"/>
      <c r="H506" s="7"/>
      <c r="I506" s="7"/>
      <c r="J506" s="7"/>
      <c r="K506" s="7"/>
      <c r="L506" s="7"/>
      <c r="M506" s="7"/>
      <c r="N506" s="7"/>
      <c r="O506" s="7"/>
      <c r="P506" s="7"/>
      <c r="Q506" s="7"/>
      <c r="R506" s="7"/>
    </row>
    <row r="507" spans="1:18">
      <c r="A507" s="7"/>
      <c r="B507" s="7"/>
      <c r="C507" s="7"/>
      <c r="D507" s="7"/>
      <c r="E507" s="7"/>
      <c r="F507" s="7"/>
      <c r="G507" s="7"/>
      <c r="H507" s="7"/>
      <c r="I507" s="7"/>
      <c r="J507" s="7"/>
      <c r="K507" s="7"/>
      <c r="L507" s="7"/>
      <c r="M507" s="7"/>
      <c r="N507" s="7"/>
      <c r="O507" s="7"/>
      <c r="P507" s="7"/>
      <c r="Q507" s="7"/>
      <c r="R507" s="7"/>
    </row>
    <row r="508" spans="1:18">
      <c r="A508" s="7"/>
      <c r="B508" s="7"/>
      <c r="C508" s="7"/>
      <c r="D508" s="7"/>
      <c r="E508" s="7"/>
      <c r="F508" s="7"/>
      <c r="G508" s="7"/>
      <c r="H508" s="7"/>
      <c r="I508" s="7"/>
      <c r="J508" s="7"/>
      <c r="K508" s="7"/>
      <c r="L508" s="7"/>
      <c r="M508" s="7"/>
      <c r="N508" s="7"/>
      <c r="O508" s="7"/>
      <c r="P508" s="7"/>
      <c r="Q508" s="7"/>
      <c r="R508" s="7"/>
    </row>
    <row r="509" spans="1:18">
      <c r="A509" s="7"/>
      <c r="B509" s="7"/>
      <c r="C509" s="7"/>
      <c r="D509" s="7"/>
      <c r="E509" s="7"/>
      <c r="F509" s="7"/>
      <c r="G509" s="7"/>
      <c r="H509" s="7"/>
      <c r="I509" s="7"/>
      <c r="J509" s="7"/>
      <c r="K509" s="7"/>
      <c r="L509" s="7"/>
      <c r="M509" s="7"/>
      <c r="N509" s="7"/>
      <c r="O509" s="7"/>
      <c r="P509" s="7"/>
      <c r="Q509" s="7"/>
      <c r="R509" s="7"/>
    </row>
    <row r="510" spans="1:18">
      <c r="A510" s="7"/>
      <c r="B510" s="7"/>
      <c r="C510" s="7"/>
      <c r="D510" s="7"/>
      <c r="E510" s="7"/>
      <c r="F510" s="7"/>
      <c r="G510" s="7"/>
      <c r="H510" s="7"/>
      <c r="I510" s="7"/>
      <c r="J510" s="7"/>
      <c r="K510" s="7"/>
      <c r="L510" s="7"/>
      <c r="M510" s="7"/>
      <c r="N510" s="7"/>
      <c r="O510" s="7"/>
      <c r="P510" s="7"/>
      <c r="Q510" s="7"/>
      <c r="R510" s="7"/>
    </row>
    <row r="511" spans="1:18">
      <c r="A511" s="7"/>
      <c r="B511" s="7"/>
      <c r="C511" s="7"/>
      <c r="D511" s="7"/>
      <c r="E511" s="7"/>
      <c r="F511" s="7"/>
      <c r="G511" s="7"/>
      <c r="H511" s="7"/>
      <c r="I511" s="7"/>
      <c r="J511" s="7"/>
      <c r="K511" s="7"/>
      <c r="L511" s="7"/>
      <c r="M511" s="7"/>
      <c r="N511" s="7"/>
      <c r="O511" s="7"/>
      <c r="P511" s="7"/>
      <c r="Q511" s="7"/>
      <c r="R511" s="7"/>
    </row>
    <row r="512" spans="1:18">
      <c r="A512" s="7"/>
      <c r="B512" s="7"/>
      <c r="C512" s="7"/>
      <c r="D512" s="7"/>
      <c r="E512" s="7"/>
      <c r="F512" s="7"/>
      <c r="G512" s="7"/>
      <c r="H512" s="7"/>
      <c r="I512" s="7"/>
      <c r="J512" s="7"/>
      <c r="K512" s="7"/>
      <c r="L512" s="7"/>
      <c r="M512" s="7"/>
      <c r="N512" s="7"/>
      <c r="O512" s="7"/>
      <c r="P512" s="7"/>
      <c r="Q512" s="7"/>
      <c r="R512" s="7"/>
    </row>
    <row r="513" spans="1:18">
      <c r="A513" s="7"/>
      <c r="B513" s="7"/>
      <c r="C513" s="7"/>
      <c r="D513" s="7"/>
      <c r="E513" s="7"/>
      <c r="F513" s="7"/>
      <c r="G513" s="7"/>
      <c r="H513" s="7"/>
      <c r="I513" s="7"/>
      <c r="J513" s="7"/>
      <c r="K513" s="7"/>
      <c r="L513" s="7"/>
      <c r="M513" s="7"/>
      <c r="N513" s="7"/>
      <c r="O513" s="7"/>
      <c r="P513" s="7"/>
      <c r="Q513" s="7"/>
      <c r="R513" s="7"/>
    </row>
    <row r="514" spans="1:18">
      <c r="A514" s="7"/>
      <c r="B514" s="7"/>
      <c r="C514" s="7"/>
      <c r="D514" s="7"/>
      <c r="E514" s="7"/>
      <c r="F514" s="7"/>
      <c r="G514" s="7"/>
      <c r="H514" s="7"/>
      <c r="I514" s="7"/>
      <c r="J514" s="7"/>
      <c r="K514" s="7"/>
      <c r="L514" s="7"/>
      <c r="M514" s="7"/>
      <c r="N514" s="7"/>
      <c r="O514" s="7"/>
      <c r="P514" s="7"/>
      <c r="Q514" s="7"/>
      <c r="R514" s="7"/>
    </row>
    <row r="515" spans="1:18">
      <c r="A515" s="7"/>
      <c r="B515" s="7"/>
      <c r="C515" s="7"/>
      <c r="D515" s="7"/>
      <c r="E515" s="7"/>
      <c r="F515" s="7"/>
      <c r="G515" s="7"/>
      <c r="H515" s="7"/>
      <c r="I515" s="7"/>
      <c r="J515" s="7"/>
      <c r="K515" s="7"/>
      <c r="L515" s="7"/>
      <c r="M515" s="7"/>
      <c r="N515" s="7"/>
      <c r="O515" s="7"/>
      <c r="P515" s="7"/>
      <c r="Q515" s="7"/>
      <c r="R515" s="7"/>
    </row>
    <row r="516" spans="1:18">
      <c r="A516" s="7"/>
      <c r="B516" s="7"/>
      <c r="C516" s="7"/>
      <c r="D516" s="7"/>
      <c r="E516" s="7"/>
      <c r="F516" s="7"/>
      <c r="G516" s="7"/>
      <c r="H516" s="7"/>
      <c r="I516" s="7"/>
      <c r="J516" s="7"/>
      <c r="K516" s="7"/>
      <c r="L516" s="7"/>
      <c r="M516" s="7"/>
      <c r="N516" s="7"/>
      <c r="O516" s="7"/>
      <c r="P516" s="7"/>
      <c r="Q516" s="7"/>
      <c r="R516" s="7"/>
    </row>
    <row r="517" spans="1:18">
      <c r="A517" s="7"/>
      <c r="B517" s="7"/>
      <c r="C517" s="7"/>
      <c r="D517" s="7"/>
      <c r="E517" s="7"/>
      <c r="F517" s="7"/>
      <c r="G517" s="7"/>
      <c r="H517" s="7"/>
      <c r="I517" s="7"/>
      <c r="J517" s="7"/>
      <c r="K517" s="7"/>
      <c r="L517" s="7"/>
      <c r="M517" s="7"/>
      <c r="N517" s="7"/>
      <c r="O517" s="7"/>
      <c r="P517" s="7"/>
      <c r="Q517" s="7"/>
      <c r="R517" s="7"/>
    </row>
    <row r="518" spans="1:18">
      <c r="A518" s="7"/>
      <c r="B518" s="7"/>
      <c r="C518" s="7"/>
      <c r="D518" s="7"/>
      <c r="E518" s="7"/>
      <c r="F518" s="7"/>
      <c r="G518" s="7"/>
      <c r="H518" s="7"/>
      <c r="I518" s="7"/>
      <c r="J518" s="7"/>
      <c r="K518" s="7"/>
      <c r="L518" s="7"/>
      <c r="M518" s="7"/>
      <c r="N518" s="7"/>
      <c r="O518" s="7"/>
      <c r="P518" s="7"/>
      <c r="Q518" s="7"/>
      <c r="R518" s="7"/>
    </row>
    <row r="519" spans="1:18">
      <c r="A519" s="7"/>
      <c r="B519" s="7"/>
      <c r="C519" s="7"/>
      <c r="D519" s="7"/>
      <c r="E519" s="7"/>
      <c r="F519" s="7"/>
      <c r="G519" s="7"/>
      <c r="H519" s="7"/>
      <c r="I519" s="7"/>
      <c r="J519" s="7"/>
      <c r="K519" s="7"/>
      <c r="L519" s="7"/>
      <c r="M519" s="7"/>
      <c r="N519" s="7"/>
      <c r="O519" s="7"/>
      <c r="P519" s="7"/>
      <c r="Q519" s="7"/>
      <c r="R519" s="7"/>
    </row>
    <row r="520" spans="1:18">
      <c r="A520" s="7"/>
      <c r="B520" s="7"/>
      <c r="C520" s="7"/>
      <c r="D520" s="7"/>
      <c r="E520" s="7"/>
      <c r="F520" s="7"/>
      <c r="G520" s="7"/>
      <c r="H520" s="7"/>
      <c r="I520" s="7"/>
      <c r="J520" s="7"/>
      <c r="K520" s="7"/>
      <c r="L520" s="7"/>
      <c r="M520" s="7"/>
      <c r="N520" s="7"/>
      <c r="O520" s="7"/>
      <c r="P520" s="7"/>
      <c r="Q520" s="7"/>
      <c r="R520" s="7"/>
    </row>
    <row r="521" spans="1:18">
      <c r="A521" s="7"/>
      <c r="B521" s="7"/>
      <c r="C521" s="7"/>
      <c r="D521" s="7"/>
      <c r="E521" s="7"/>
      <c r="F521" s="7"/>
      <c r="G521" s="7"/>
      <c r="H521" s="7"/>
      <c r="I521" s="7"/>
      <c r="J521" s="7"/>
      <c r="K521" s="7"/>
      <c r="L521" s="7"/>
      <c r="M521" s="7"/>
      <c r="N521" s="7"/>
      <c r="O521" s="7"/>
      <c r="P521" s="7"/>
      <c r="Q521" s="7"/>
      <c r="R521" s="7"/>
    </row>
    <row r="522" spans="1:18">
      <c r="A522" s="7"/>
      <c r="B522" s="7"/>
      <c r="C522" s="7"/>
      <c r="D522" s="7"/>
      <c r="E522" s="7"/>
      <c r="F522" s="7"/>
      <c r="G522" s="7"/>
      <c r="H522" s="7"/>
      <c r="I522" s="7"/>
      <c r="J522" s="7"/>
      <c r="K522" s="7"/>
      <c r="L522" s="7"/>
      <c r="M522" s="7"/>
      <c r="N522" s="7"/>
      <c r="O522" s="7"/>
      <c r="P522" s="7"/>
      <c r="Q522" s="7"/>
      <c r="R522" s="7"/>
    </row>
    <row r="523" spans="1:18">
      <c r="A523" s="7"/>
      <c r="B523" s="7"/>
      <c r="C523" s="7"/>
      <c r="D523" s="7"/>
      <c r="E523" s="7"/>
      <c r="F523" s="7"/>
      <c r="G523" s="7"/>
      <c r="H523" s="7"/>
      <c r="I523" s="7"/>
      <c r="J523" s="7"/>
      <c r="K523" s="7"/>
      <c r="L523" s="7"/>
      <c r="M523" s="7"/>
      <c r="N523" s="7"/>
      <c r="O523" s="7"/>
      <c r="P523" s="7"/>
      <c r="Q523" s="7"/>
      <c r="R523" s="7"/>
    </row>
    <row r="524" spans="1:18">
      <c r="A524" s="7"/>
      <c r="B524" s="7"/>
      <c r="C524" s="7"/>
      <c r="D524" s="7"/>
      <c r="E524" s="7"/>
      <c r="F524" s="7"/>
      <c r="G524" s="7"/>
      <c r="H524" s="7"/>
      <c r="I524" s="7"/>
      <c r="J524" s="7"/>
      <c r="K524" s="7"/>
      <c r="L524" s="7"/>
      <c r="M524" s="7"/>
      <c r="N524" s="7"/>
      <c r="O524" s="7"/>
      <c r="P524" s="7"/>
      <c r="Q524" s="7"/>
      <c r="R524" s="7"/>
    </row>
    <row r="525" spans="1:18">
      <c r="A525" s="7"/>
      <c r="B525" s="7"/>
      <c r="C525" s="7"/>
      <c r="D525" s="7"/>
      <c r="E525" s="7"/>
      <c r="F525" s="7"/>
      <c r="G525" s="7"/>
      <c r="H525" s="7"/>
      <c r="I525" s="7"/>
      <c r="J525" s="7"/>
      <c r="K525" s="7"/>
      <c r="L525" s="7"/>
      <c r="M525" s="7"/>
      <c r="N525" s="7"/>
      <c r="O525" s="7"/>
      <c r="P525" s="7"/>
      <c r="Q525" s="7"/>
      <c r="R525" s="7"/>
    </row>
    <row r="526" spans="1:18">
      <c r="A526" s="7"/>
      <c r="B526" s="7"/>
      <c r="C526" s="7"/>
      <c r="D526" s="7"/>
      <c r="E526" s="7"/>
      <c r="F526" s="7"/>
      <c r="G526" s="7"/>
      <c r="H526" s="7"/>
      <c r="I526" s="7"/>
      <c r="J526" s="7"/>
      <c r="K526" s="7"/>
      <c r="L526" s="7"/>
      <c r="M526" s="7"/>
      <c r="N526" s="7"/>
      <c r="O526" s="7"/>
      <c r="P526" s="7"/>
      <c r="Q526" s="7"/>
      <c r="R526" s="7"/>
    </row>
    <row r="527" spans="1:18">
      <c r="A527" s="7"/>
      <c r="B527" s="7"/>
      <c r="C527" s="7"/>
      <c r="D527" s="7"/>
      <c r="E527" s="7"/>
      <c r="F527" s="7"/>
      <c r="G527" s="7"/>
      <c r="H527" s="7"/>
      <c r="I527" s="7"/>
      <c r="J527" s="7"/>
      <c r="K527" s="7"/>
      <c r="L527" s="7"/>
      <c r="M527" s="7"/>
      <c r="N527" s="7"/>
      <c r="O527" s="7"/>
      <c r="P527" s="7"/>
      <c r="Q527" s="7"/>
      <c r="R527" s="7"/>
    </row>
    <row r="528" spans="1:18">
      <c r="A528" s="7"/>
      <c r="B528" s="7"/>
      <c r="C528" s="7"/>
      <c r="D528" s="7"/>
      <c r="E528" s="7"/>
      <c r="F528" s="7"/>
      <c r="G528" s="7"/>
      <c r="H528" s="7"/>
      <c r="I528" s="7"/>
      <c r="J528" s="7"/>
      <c r="K528" s="7"/>
      <c r="L528" s="7"/>
      <c r="M528" s="7"/>
      <c r="N528" s="7"/>
      <c r="O528" s="7"/>
      <c r="P528" s="7"/>
      <c r="Q528" s="7"/>
      <c r="R528" s="7"/>
    </row>
    <row r="529" spans="1:18">
      <c r="A529" s="7"/>
      <c r="B529" s="7"/>
      <c r="C529" s="7"/>
      <c r="D529" s="7"/>
      <c r="E529" s="7"/>
      <c r="F529" s="7"/>
      <c r="G529" s="7"/>
      <c r="H529" s="7"/>
      <c r="I529" s="7"/>
      <c r="J529" s="7"/>
      <c r="K529" s="7"/>
      <c r="L529" s="7"/>
      <c r="M529" s="7"/>
      <c r="N529" s="7"/>
      <c r="O529" s="7"/>
      <c r="P529" s="7"/>
      <c r="Q529" s="7"/>
      <c r="R529" s="7"/>
    </row>
    <row r="530" spans="1:18">
      <c r="A530" s="7"/>
      <c r="B530" s="7"/>
      <c r="C530" s="7"/>
      <c r="D530" s="7"/>
      <c r="E530" s="7"/>
      <c r="F530" s="7"/>
      <c r="G530" s="7"/>
      <c r="H530" s="7"/>
      <c r="I530" s="7"/>
      <c r="J530" s="7"/>
      <c r="K530" s="7"/>
      <c r="L530" s="7"/>
      <c r="M530" s="7"/>
      <c r="N530" s="7"/>
      <c r="O530" s="7"/>
      <c r="P530" s="7"/>
      <c r="Q530" s="7"/>
      <c r="R530" s="7"/>
    </row>
    <row r="531" spans="1:18">
      <c r="A531" s="7"/>
      <c r="B531" s="7"/>
      <c r="C531" s="7"/>
      <c r="D531" s="7"/>
      <c r="E531" s="7"/>
      <c r="F531" s="7"/>
      <c r="G531" s="7"/>
      <c r="H531" s="7"/>
      <c r="I531" s="7"/>
      <c r="J531" s="7"/>
      <c r="K531" s="7"/>
      <c r="L531" s="7"/>
      <c r="M531" s="7"/>
      <c r="N531" s="7"/>
      <c r="O531" s="7"/>
      <c r="P531" s="7"/>
      <c r="Q531" s="7"/>
      <c r="R531" s="7"/>
    </row>
    <row r="532" spans="1:18">
      <c r="A532" s="7"/>
      <c r="B532" s="7"/>
      <c r="C532" s="7"/>
      <c r="D532" s="7"/>
      <c r="E532" s="7"/>
      <c r="F532" s="7"/>
      <c r="G532" s="7"/>
      <c r="H532" s="7"/>
      <c r="I532" s="7"/>
      <c r="J532" s="7"/>
      <c r="K532" s="7"/>
      <c r="L532" s="7"/>
      <c r="M532" s="7"/>
      <c r="N532" s="7"/>
      <c r="O532" s="7"/>
      <c r="P532" s="7"/>
      <c r="Q532" s="7"/>
      <c r="R532" s="7"/>
    </row>
    <row r="533" spans="1:18">
      <c r="A533" s="7"/>
      <c r="B533" s="7"/>
      <c r="C533" s="7"/>
      <c r="D533" s="7"/>
      <c r="E533" s="7"/>
      <c r="F533" s="7"/>
      <c r="G533" s="7"/>
      <c r="H533" s="7"/>
      <c r="I533" s="7"/>
      <c r="J533" s="7"/>
      <c r="K533" s="7"/>
      <c r="L533" s="7"/>
      <c r="M533" s="7"/>
      <c r="N533" s="7"/>
      <c r="O533" s="7"/>
      <c r="P533" s="7"/>
      <c r="Q533" s="7"/>
      <c r="R533" s="7"/>
    </row>
    <row r="534" spans="1:18">
      <c r="A534" s="7"/>
      <c r="B534" s="7"/>
      <c r="C534" s="7"/>
      <c r="D534" s="7"/>
      <c r="E534" s="7"/>
      <c r="F534" s="7"/>
      <c r="G534" s="7"/>
      <c r="H534" s="7"/>
      <c r="I534" s="7"/>
      <c r="J534" s="7"/>
      <c r="K534" s="7"/>
      <c r="L534" s="7"/>
      <c r="M534" s="7"/>
      <c r="N534" s="7"/>
      <c r="O534" s="7"/>
      <c r="P534" s="7"/>
      <c r="Q534" s="7"/>
      <c r="R534" s="7"/>
    </row>
    <row r="535" spans="1:18">
      <c r="A535" s="7"/>
      <c r="B535" s="7"/>
      <c r="C535" s="7"/>
      <c r="D535" s="7"/>
      <c r="E535" s="7"/>
      <c r="F535" s="7"/>
      <c r="G535" s="7"/>
      <c r="H535" s="7"/>
      <c r="I535" s="7"/>
      <c r="J535" s="7"/>
      <c r="K535" s="7"/>
      <c r="L535" s="7"/>
      <c r="M535" s="7"/>
      <c r="N535" s="7"/>
      <c r="O535" s="7"/>
      <c r="P535" s="7"/>
      <c r="Q535" s="7"/>
      <c r="R535" s="7"/>
    </row>
    <row r="536" spans="1:18">
      <c r="A536" s="7"/>
      <c r="B536" s="7"/>
      <c r="C536" s="7"/>
      <c r="D536" s="7"/>
      <c r="E536" s="7"/>
      <c r="F536" s="7"/>
      <c r="G536" s="7"/>
      <c r="H536" s="7"/>
      <c r="I536" s="7"/>
      <c r="J536" s="7"/>
      <c r="K536" s="7"/>
      <c r="L536" s="7"/>
      <c r="M536" s="7"/>
      <c r="N536" s="7"/>
      <c r="O536" s="7"/>
      <c r="P536" s="7"/>
      <c r="Q536" s="7"/>
      <c r="R536" s="7"/>
    </row>
    <row r="537" spans="1:18">
      <c r="A537" s="7"/>
      <c r="B537" s="7"/>
      <c r="C537" s="7"/>
      <c r="D537" s="7"/>
      <c r="E537" s="7"/>
      <c r="F537" s="7"/>
      <c r="G537" s="7"/>
      <c r="H537" s="7"/>
      <c r="I537" s="7"/>
      <c r="J537" s="7"/>
      <c r="K537" s="7"/>
      <c r="L537" s="7"/>
      <c r="M537" s="7"/>
      <c r="N537" s="7"/>
      <c r="O537" s="7"/>
      <c r="P537" s="7"/>
      <c r="Q537" s="7"/>
      <c r="R537" s="7"/>
    </row>
    <row r="538" spans="1:18">
      <c r="A538" s="7"/>
      <c r="B538" s="7"/>
      <c r="C538" s="7"/>
      <c r="D538" s="7"/>
      <c r="E538" s="7"/>
      <c r="F538" s="7"/>
      <c r="G538" s="7"/>
      <c r="H538" s="7"/>
      <c r="I538" s="7"/>
      <c r="J538" s="7"/>
      <c r="K538" s="7"/>
      <c r="L538" s="7"/>
      <c r="M538" s="7"/>
      <c r="N538" s="7"/>
      <c r="O538" s="7"/>
      <c r="P538" s="7"/>
      <c r="Q538" s="7"/>
      <c r="R538" s="7"/>
    </row>
    <row r="539" spans="1:18">
      <c r="A539" s="7"/>
      <c r="B539" s="7"/>
      <c r="C539" s="7"/>
      <c r="D539" s="7"/>
      <c r="E539" s="7"/>
      <c r="F539" s="7"/>
      <c r="G539" s="7"/>
      <c r="H539" s="7"/>
      <c r="I539" s="7"/>
      <c r="J539" s="7"/>
      <c r="K539" s="7"/>
      <c r="L539" s="7"/>
      <c r="M539" s="7"/>
      <c r="N539" s="7"/>
      <c r="O539" s="7"/>
      <c r="P539" s="7"/>
      <c r="Q539" s="7"/>
      <c r="R539" s="7"/>
    </row>
    <row r="540" spans="1:18">
      <c r="A540" s="7"/>
      <c r="B540" s="7"/>
      <c r="C540" s="7"/>
      <c r="D540" s="7"/>
      <c r="E540" s="7"/>
      <c r="F540" s="7"/>
      <c r="G540" s="7"/>
      <c r="H540" s="7"/>
      <c r="I540" s="7"/>
      <c r="J540" s="7"/>
      <c r="K540" s="7"/>
      <c r="L540" s="7"/>
      <c r="M540" s="7"/>
      <c r="N540" s="7"/>
      <c r="O540" s="7"/>
      <c r="P540" s="7"/>
      <c r="Q540" s="7"/>
      <c r="R540" s="7"/>
    </row>
    <row r="541" spans="1:18">
      <c r="A541" s="7"/>
      <c r="B541" s="7"/>
      <c r="C541" s="7"/>
      <c r="D541" s="7"/>
      <c r="E541" s="7"/>
      <c r="F541" s="7"/>
      <c r="G541" s="7"/>
      <c r="H541" s="7"/>
      <c r="I541" s="7"/>
      <c r="J541" s="7"/>
      <c r="K541" s="7"/>
      <c r="L541" s="7"/>
      <c r="M541" s="7"/>
      <c r="N541" s="7"/>
      <c r="O541" s="7"/>
      <c r="P541" s="7"/>
      <c r="Q541" s="7"/>
      <c r="R541" s="7"/>
    </row>
    <row r="542" spans="1:18">
      <c r="A542" s="7"/>
      <c r="B542" s="7"/>
      <c r="C542" s="7"/>
      <c r="D542" s="7"/>
      <c r="E542" s="7"/>
      <c r="F542" s="7"/>
      <c r="G542" s="7"/>
      <c r="H542" s="7"/>
      <c r="I542" s="7"/>
      <c r="J542" s="7"/>
      <c r="K542" s="7"/>
      <c r="L542" s="7"/>
      <c r="M542" s="7"/>
      <c r="N542" s="7"/>
      <c r="O542" s="7"/>
      <c r="P542" s="7"/>
      <c r="Q542" s="7"/>
      <c r="R542" s="7"/>
    </row>
    <row r="543" spans="1:18">
      <c r="A543" s="7"/>
      <c r="B543" s="7"/>
      <c r="C543" s="7"/>
      <c r="D543" s="7"/>
      <c r="E543" s="7"/>
      <c r="F543" s="7"/>
      <c r="G543" s="7"/>
      <c r="H543" s="7"/>
      <c r="I543" s="7"/>
      <c r="J543" s="7"/>
      <c r="K543" s="7"/>
      <c r="L543" s="7"/>
      <c r="M543" s="7"/>
      <c r="N543" s="7"/>
      <c r="O543" s="7"/>
      <c r="P543" s="7"/>
      <c r="Q543" s="7"/>
      <c r="R543" s="7"/>
    </row>
    <row r="544" spans="1:18">
      <c r="A544" s="7"/>
      <c r="B544" s="7"/>
      <c r="C544" s="7"/>
      <c r="D544" s="7"/>
      <c r="E544" s="7"/>
      <c r="F544" s="7"/>
      <c r="G544" s="7"/>
      <c r="H544" s="7"/>
      <c r="I544" s="7"/>
      <c r="J544" s="7"/>
      <c r="K544" s="7"/>
      <c r="L544" s="7"/>
      <c r="M544" s="7"/>
      <c r="N544" s="7"/>
      <c r="O544" s="7"/>
      <c r="P544" s="7"/>
      <c r="Q544" s="7"/>
      <c r="R544" s="7"/>
    </row>
    <row r="545" spans="1:18">
      <c r="A545" s="7"/>
      <c r="B545" s="7"/>
      <c r="C545" s="7"/>
      <c r="D545" s="7"/>
      <c r="E545" s="7"/>
      <c r="F545" s="7"/>
      <c r="G545" s="7"/>
      <c r="H545" s="7"/>
      <c r="I545" s="7"/>
      <c r="J545" s="7"/>
      <c r="K545" s="7"/>
      <c r="L545" s="7"/>
      <c r="M545" s="7"/>
      <c r="N545" s="7"/>
      <c r="O545" s="7"/>
      <c r="P545" s="7"/>
      <c r="Q545" s="7"/>
      <c r="R545" s="7"/>
    </row>
    <row r="546" spans="1:18">
      <c r="A546" s="7"/>
      <c r="B546" s="7"/>
      <c r="C546" s="7"/>
      <c r="D546" s="7"/>
      <c r="E546" s="7"/>
      <c r="F546" s="7"/>
      <c r="G546" s="7"/>
      <c r="H546" s="7"/>
      <c r="I546" s="7"/>
      <c r="J546" s="7"/>
      <c r="K546" s="7"/>
      <c r="L546" s="7"/>
      <c r="M546" s="7"/>
      <c r="N546" s="7"/>
      <c r="O546" s="7"/>
      <c r="P546" s="7"/>
      <c r="Q546" s="7"/>
      <c r="R546" s="7"/>
    </row>
    <row r="547" spans="1:18">
      <c r="A547" s="7"/>
      <c r="B547" s="7"/>
      <c r="C547" s="7"/>
      <c r="D547" s="7"/>
      <c r="E547" s="7"/>
      <c r="F547" s="7"/>
      <c r="G547" s="7"/>
      <c r="H547" s="7"/>
      <c r="I547" s="7"/>
      <c r="J547" s="7"/>
      <c r="K547" s="7"/>
      <c r="L547" s="7"/>
      <c r="M547" s="7"/>
      <c r="N547" s="7"/>
      <c r="O547" s="7"/>
      <c r="P547" s="7"/>
      <c r="Q547" s="7"/>
      <c r="R547" s="7"/>
    </row>
    <row r="548" spans="1:18">
      <c r="A548" s="7"/>
      <c r="B548" s="7"/>
      <c r="C548" s="7"/>
      <c r="D548" s="7"/>
      <c r="E548" s="7"/>
      <c r="F548" s="7"/>
      <c r="G548" s="7"/>
      <c r="H548" s="7"/>
      <c r="I548" s="7"/>
      <c r="J548" s="7"/>
      <c r="K548" s="7"/>
      <c r="L548" s="7"/>
      <c r="M548" s="7"/>
      <c r="N548" s="7"/>
      <c r="O548" s="7"/>
      <c r="P548" s="7"/>
      <c r="Q548" s="7"/>
      <c r="R548" s="7"/>
    </row>
    <row r="549" spans="1:18">
      <c r="A549" s="7"/>
      <c r="B549" s="7"/>
      <c r="C549" s="7"/>
      <c r="D549" s="7"/>
      <c r="E549" s="7"/>
      <c r="F549" s="7"/>
      <c r="G549" s="7"/>
      <c r="H549" s="7"/>
      <c r="I549" s="7"/>
      <c r="J549" s="7"/>
      <c r="K549" s="7"/>
      <c r="L549" s="7"/>
      <c r="M549" s="7"/>
      <c r="N549" s="7"/>
      <c r="O549" s="7"/>
      <c r="P549" s="7"/>
      <c r="Q549" s="7"/>
      <c r="R549" s="7"/>
    </row>
    <row r="550" spans="1:18">
      <c r="A550" s="7"/>
      <c r="B550" s="7"/>
      <c r="C550" s="7"/>
      <c r="D550" s="7"/>
      <c r="E550" s="7"/>
      <c r="F550" s="7"/>
      <c r="G550" s="7"/>
      <c r="H550" s="7"/>
      <c r="I550" s="7"/>
      <c r="J550" s="7"/>
      <c r="K550" s="7"/>
      <c r="L550" s="7"/>
      <c r="M550" s="7"/>
      <c r="N550" s="7"/>
      <c r="O550" s="7"/>
      <c r="P550" s="7"/>
      <c r="Q550" s="7"/>
      <c r="R550" s="7"/>
    </row>
    <row r="551" spans="1:18">
      <c r="A551" s="7"/>
      <c r="B551" s="7"/>
      <c r="C551" s="7"/>
      <c r="D551" s="7"/>
      <c r="E551" s="7"/>
      <c r="F551" s="7"/>
      <c r="G551" s="7"/>
      <c r="H551" s="7"/>
      <c r="I551" s="7"/>
      <c r="J551" s="7"/>
      <c r="K551" s="7"/>
      <c r="L551" s="7"/>
      <c r="M551" s="7"/>
      <c r="N551" s="7"/>
      <c r="O551" s="7"/>
      <c r="P551" s="7"/>
      <c r="Q551" s="7"/>
      <c r="R551" s="7"/>
    </row>
    <row r="552" spans="1:18">
      <c r="A552" s="7"/>
      <c r="B552" s="7"/>
      <c r="C552" s="7"/>
      <c r="D552" s="7"/>
      <c r="E552" s="7"/>
      <c r="F552" s="7"/>
      <c r="G552" s="7"/>
      <c r="H552" s="7"/>
      <c r="I552" s="7"/>
      <c r="J552" s="7"/>
      <c r="K552" s="7"/>
      <c r="L552" s="7"/>
      <c r="M552" s="7"/>
      <c r="N552" s="7"/>
      <c r="O552" s="7"/>
      <c r="P552" s="7"/>
      <c r="Q552" s="7"/>
      <c r="R552" s="7"/>
    </row>
    <row r="553" spans="1:18">
      <c r="A553" s="7"/>
      <c r="B553" s="7"/>
      <c r="C553" s="7"/>
      <c r="D553" s="7"/>
      <c r="E553" s="7"/>
      <c r="F553" s="7"/>
      <c r="G553" s="7"/>
      <c r="H553" s="7"/>
      <c r="I553" s="7"/>
      <c r="J553" s="7"/>
      <c r="K553" s="7"/>
      <c r="L553" s="7"/>
      <c r="M553" s="7"/>
      <c r="N553" s="7"/>
      <c r="O553" s="7"/>
      <c r="P553" s="7"/>
      <c r="Q553" s="7"/>
      <c r="R553" s="7"/>
    </row>
    <row r="554" spans="1:18">
      <c r="A554" s="7"/>
      <c r="B554" s="7"/>
      <c r="C554" s="7"/>
      <c r="D554" s="7"/>
      <c r="E554" s="7"/>
      <c r="F554" s="7"/>
      <c r="G554" s="7"/>
      <c r="H554" s="7"/>
      <c r="I554" s="7"/>
      <c r="J554" s="7"/>
      <c r="K554" s="7"/>
      <c r="L554" s="7"/>
      <c r="M554" s="7"/>
      <c r="N554" s="7"/>
      <c r="O554" s="7"/>
      <c r="P554" s="7"/>
      <c r="Q554" s="7"/>
      <c r="R554" s="7"/>
    </row>
    <row r="555" spans="1:18">
      <c r="A555" s="7"/>
      <c r="B555" s="7"/>
      <c r="C555" s="7"/>
      <c r="D555" s="7"/>
      <c r="E555" s="7"/>
      <c r="F555" s="7"/>
      <c r="G555" s="7"/>
      <c r="H555" s="7"/>
      <c r="I555" s="7"/>
      <c r="J555" s="7"/>
      <c r="K555" s="7"/>
      <c r="L555" s="7"/>
      <c r="M555" s="7"/>
      <c r="N555" s="7"/>
      <c r="O555" s="7"/>
      <c r="P555" s="7"/>
      <c r="Q555" s="7"/>
      <c r="R555" s="7"/>
    </row>
    <row r="556" spans="1:18">
      <c r="A556" s="7"/>
      <c r="B556" s="7"/>
      <c r="C556" s="7"/>
      <c r="D556" s="7"/>
      <c r="E556" s="7"/>
      <c r="F556" s="7"/>
      <c r="G556" s="7"/>
      <c r="H556" s="7"/>
      <c r="I556" s="7"/>
      <c r="J556" s="7"/>
      <c r="K556" s="7"/>
      <c r="L556" s="7"/>
      <c r="M556" s="7"/>
      <c r="N556" s="7"/>
      <c r="O556" s="7"/>
      <c r="P556" s="7"/>
      <c r="Q556" s="7"/>
      <c r="R556" s="7"/>
    </row>
    <row r="557" spans="1:18">
      <c r="A557" s="7"/>
      <c r="B557" s="7"/>
      <c r="C557" s="7"/>
      <c r="D557" s="7"/>
      <c r="E557" s="7"/>
      <c r="F557" s="7"/>
      <c r="G557" s="7"/>
      <c r="H557" s="7"/>
      <c r="I557" s="7"/>
      <c r="J557" s="7"/>
      <c r="K557" s="7"/>
      <c r="L557" s="7"/>
      <c r="M557" s="7"/>
      <c r="N557" s="7"/>
      <c r="O557" s="7"/>
      <c r="P557" s="7"/>
      <c r="Q557" s="7"/>
      <c r="R557" s="7"/>
    </row>
    <row r="558" spans="1:18">
      <c r="A558" s="7"/>
      <c r="B558" s="7"/>
      <c r="C558" s="7"/>
      <c r="D558" s="7"/>
      <c r="E558" s="7"/>
      <c r="F558" s="7"/>
      <c r="G558" s="7"/>
      <c r="H558" s="7"/>
      <c r="I558" s="7"/>
      <c r="J558" s="7"/>
      <c r="K558" s="7"/>
      <c r="L558" s="7"/>
      <c r="M558" s="7"/>
      <c r="N558" s="7"/>
      <c r="O558" s="7"/>
      <c r="P558" s="7"/>
      <c r="Q558" s="7"/>
      <c r="R558" s="7"/>
    </row>
    <row r="559" spans="1:18">
      <c r="A559" s="7"/>
      <c r="B559" s="7"/>
      <c r="C559" s="7"/>
      <c r="D559" s="7"/>
      <c r="E559" s="7"/>
      <c r="F559" s="7"/>
      <c r="G559" s="7"/>
      <c r="H559" s="7"/>
      <c r="I559" s="7"/>
      <c r="J559" s="7"/>
      <c r="K559" s="7"/>
      <c r="L559" s="7"/>
      <c r="M559" s="7"/>
      <c r="N559" s="7"/>
      <c r="O559" s="7"/>
      <c r="P559" s="7"/>
      <c r="Q559" s="7"/>
      <c r="R559" s="7"/>
    </row>
    <row r="560" spans="1:18">
      <c r="A560" s="7"/>
      <c r="B560" s="7"/>
      <c r="C560" s="7"/>
      <c r="D560" s="7"/>
      <c r="E560" s="7"/>
      <c r="F560" s="7"/>
      <c r="G560" s="7"/>
      <c r="H560" s="7"/>
      <c r="I560" s="7"/>
      <c r="J560" s="7"/>
      <c r="K560" s="7"/>
      <c r="L560" s="7"/>
      <c r="M560" s="7"/>
      <c r="N560" s="7"/>
      <c r="O560" s="7"/>
      <c r="P560" s="7"/>
      <c r="Q560" s="7"/>
      <c r="R560" s="7"/>
    </row>
    <row r="561" spans="1:18">
      <c r="A561" s="7"/>
      <c r="B561" s="7"/>
      <c r="C561" s="7"/>
      <c r="D561" s="7"/>
      <c r="E561" s="7"/>
      <c r="F561" s="7"/>
      <c r="G561" s="7"/>
      <c r="H561" s="7"/>
      <c r="I561" s="7"/>
      <c r="J561" s="7"/>
      <c r="K561" s="7"/>
      <c r="L561" s="7"/>
      <c r="M561" s="7"/>
      <c r="N561" s="7"/>
      <c r="O561" s="7"/>
      <c r="P561" s="7"/>
      <c r="Q561" s="7"/>
      <c r="R561" s="7"/>
    </row>
    <row r="562" spans="1:18">
      <c r="A562" s="7"/>
      <c r="B562" s="7"/>
      <c r="C562" s="7"/>
      <c r="D562" s="7"/>
      <c r="E562" s="7"/>
      <c r="F562" s="7"/>
      <c r="G562" s="7"/>
      <c r="H562" s="7"/>
      <c r="I562" s="7"/>
      <c r="J562" s="7"/>
      <c r="K562" s="7"/>
      <c r="L562" s="7"/>
      <c r="M562" s="7"/>
      <c r="N562" s="7"/>
      <c r="O562" s="7"/>
      <c r="P562" s="7"/>
      <c r="Q562" s="7"/>
      <c r="R562" s="7"/>
    </row>
    <row r="563" spans="1:18">
      <c r="A563" s="7"/>
      <c r="B563" s="7"/>
      <c r="C563" s="7"/>
      <c r="D563" s="7"/>
      <c r="E563" s="7"/>
      <c r="F563" s="7"/>
      <c r="G563" s="7"/>
      <c r="H563" s="7"/>
      <c r="I563" s="7"/>
      <c r="J563" s="7"/>
      <c r="K563" s="7"/>
      <c r="L563" s="7"/>
      <c r="M563" s="7"/>
      <c r="N563" s="7"/>
      <c r="O563" s="7"/>
      <c r="P563" s="7"/>
      <c r="Q563" s="7"/>
      <c r="R563" s="7"/>
    </row>
    <row r="564" spans="1:18">
      <c r="A564" s="7"/>
      <c r="B564" s="7"/>
      <c r="C564" s="7"/>
      <c r="D564" s="7"/>
      <c r="E564" s="7"/>
      <c r="F564" s="7"/>
      <c r="G564" s="7"/>
      <c r="H564" s="7"/>
      <c r="I564" s="7"/>
      <c r="J564" s="7"/>
      <c r="K564" s="7"/>
      <c r="L564" s="7"/>
      <c r="M564" s="7"/>
      <c r="N564" s="7"/>
      <c r="O564" s="7"/>
      <c r="P564" s="7"/>
      <c r="Q564" s="7"/>
      <c r="R564" s="7"/>
    </row>
    <row r="565" spans="1:18">
      <c r="A565" s="7"/>
      <c r="B565" s="7"/>
      <c r="C565" s="7"/>
      <c r="D565" s="7"/>
      <c r="E565" s="7"/>
      <c r="F565" s="7"/>
      <c r="G565" s="7"/>
      <c r="H565" s="7"/>
      <c r="I565" s="7"/>
      <c r="J565" s="7"/>
      <c r="K565" s="7"/>
      <c r="L565" s="7"/>
      <c r="M565" s="7"/>
      <c r="N565" s="7"/>
      <c r="O565" s="7"/>
      <c r="P565" s="7"/>
      <c r="Q565" s="7"/>
      <c r="R565" s="7"/>
    </row>
    <row r="566" spans="1:18">
      <c r="A566" s="7"/>
      <c r="B566" s="7"/>
      <c r="C566" s="7"/>
      <c r="D566" s="7"/>
      <c r="E566" s="7"/>
      <c r="F566" s="7"/>
      <c r="G566" s="7"/>
      <c r="H566" s="7"/>
      <c r="I566" s="7"/>
      <c r="J566" s="7"/>
      <c r="K566" s="7"/>
      <c r="L566" s="7"/>
      <c r="M566" s="7"/>
      <c r="N566" s="7"/>
      <c r="O566" s="7"/>
      <c r="P566" s="7"/>
      <c r="Q566" s="7"/>
      <c r="R566" s="7"/>
    </row>
    <row r="567" spans="1:18">
      <c r="A567" s="7"/>
      <c r="B567" s="7"/>
      <c r="C567" s="7"/>
      <c r="D567" s="7"/>
      <c r="E567" s="7"/>
      <c r="F567" s="7"/>
      <c r="G567" s="7"/>
      <c r="H567" s="7"/>
      <c r="I567" s="7"/>
      <c r="J567" s="7"/>
      <c r="K567" s="7"/>
      <c r="L567" s="7"/>
      <c r="M567" s="7"/>
      <c r="N567" s="7"/>
      <c r="O567" s="7"/>
      <c r="P567" s="7"/>
      <c r="Q567" s="7"/>
      <c r="R567" s="7"/>
    </row>
    <row r="568" spans="1:18">
      <c r="A568" s="7"/>
      <c r="B568" s="7"/>
      <c r="C568" s="7"/>
      <c r="D568" s="7"/>
      <c r="E568" s="7"/>
      <c r="F568" s="7"/>
      <c r="G568" s="7"/>
      <c r="H568" s="7"/>
      <c r="I568" s="7"/>
      <c r="J568" s="7"/>
      <c r="K568" s="7"/>
      <c r="L568" s="7"/>
      <c r="M568" s="7"/>
      <c r="N568" s="7"/>
      <c r="O568" s="7"/>
      <c r="P568" s="7"/>
      <c r="Q568" s="7"/>
      <c r="R568" s="7"/>
    </row>
    <row r="569" spans="1:18">
      <c r="A569" s="7"/>
      <c r="B569" s="7"/>
      <c r="C569" s="7"/>
      <c r="D569" s="7"/>
      <c r="E569" s="7"/>
      <c r="F569" s="7"/>
      <c r="G569" s="7"/>
      <c r="H569" s="7"/>
      <c r="I569" s="7"/>
      <c r="J569" s="7"/>
      <c r="K569" s="7"/>
      <c r="L569" s="7"/>
      <c r="M569" s="7"/>
      <c r="N569" s="7"/>
      <c r="O569" s="7"/>
      <c r="P569" s="7"/>
      <c r="Q569" s="7"/>
      <c r="R569" s="7"/>
    </row>
    <row r="570" spans="1:18">
      <c r="A570" s="7"/>
      <c r="B570" s="7"/>
      <c r="C570" s="7"/>
      <c r="D570" s="7"/>
      <c r="E570" s="7"/>
      <c r="F570" s="7"/>
      <c r="G570" s="7"/>
      <c r="H570" s="7"/>
      <c r="I570" s="7"/>
      <c r="J570" s="7"/>
      <c r="K570" s="7"/>
      <c r="L570" s="7"/>
      <c r="M570" s="7"/>
      <c r="N570" s="7"/>
      <c r="O570" s="7"/>
      <c r="P570" s="7"/>
      <c r="Q570" s="7"/>
      <c r="R570" s="7"/>
    </row>
    <row r="571" spans="1:18">
      <c r="A571" s="7"/>
      <c r="B571" s="7"/>
      <c r="C571" s="7"/>
      <c r="D571" s="7"/>
      <c r="E571" s="7"/>
      <c r="F571" s="7"/>
      <c r="G571" s="7"/>
      <c r="H571" s="7"/>
      <c r="I571" s="7"/>
      <c r="J571" s="7"/>
      <c r="K571" s="7"/>
      <c r="L571" s="7"/>
      <c r="M571" s="7"/>
      <c r="N571" s="7"/>
      <c r="O571" s="7"/>
      <c r="P571" s="7"/>
      <c r="Q571" s="7"/>
      <c r="R571" s="7"/>
    </row>
    <row r="572" spans="1:18">
      <c r="A572" s="7"/>
      <c r="B572" s="7"/>
      <c r="C572" s="7"/>
      <c r="D572" s="7"/>
      <c r="E572" s="7"/>
      <c r="F572" s="7"/>
      <c r="G572" s="7"/>
      <c r="H572" s="7"/>
      <c r="I572" s="7"/>
      <c r="J572" s="7"/>
      <c r="K572" s="7"/>
      <c r="L572" s="7"/>
      <c r="M572" s="7"/>
      <c r="N572" s="7"/>
      <c r="O572" s="7"/>
      <c r="P572" s="7"/>
      <c r="Q572" s="7"/>
      <c r="R572" s="7"/>
    </row>
    <row r="573" spans="1:18">
      <c r="A573" s="7"/>
      <c r="B573" s="7"/>
      <c r="C573" s="7"/>
      <c r="D573" s="7"/>
      <c r="E573" s="7"/>
      <c r="F573" s="7"/>
      <c r="G573" s="7"/>
      <c r="H573" s="7"/>
      <c r="I573" s="7"/>
      <c r="J573" s="7"/>
      <c r="K573" s="7"/>
      <c r="L573" s="7"/>
      <c r="M573" s="7"/>
      <c r="N573" s="7"/>
      <c r="O573" s="7"/>
      <c r="P573" s="7"/>
      <c r="Q573" s="7"/>
      <c r="R573" s="7"/>
    </row>
    <row r="574" spans="1:18">
      <c r="A574" s="7"/>
      <c r="B574" s="7"/>
      <c r="C574" s="7"/>
      <c r="D574" s="7"/>
      <c r="E574" s="7"/>
      <c r="F574" s="7"/>
      <c r="G574" s="7"/>
      <c r="H574" s="7"/>
      <c r="I574" s="7"/>
      <c r="J574" s="7"/>
      <c r="K574" s="7"/>
      <c r="L574" s="7"/>
      <c r="M574" s="7"/>
      <c r="N574" s="7"/>
      <c r="O574" s="7"/>
      <c r="P574" s="7"/>
      <c r="Q574" s="7"/>
      <c r="R574" s="7"/>
    </row>
    <row r="575" spans="1:18">
      <c r="A575" s="7"/>
      <c r="B575" s="7"/>
      <c r="C575" s="7"/>
      <c r="D575" s="7"/>
      <c r="E575" s="7"/>
      <c r="F575" s="7"/>
      <c r="G575" s="7"/>
      <c r="H575" s="7"/>
      <c r="I575" s="7"/>
      <c r="J575" s="7"/>
      <c r="K575" s="7"/>
      <c r="L575" s="7"/>
      <c r="M575" s="7"/>
      <c r="N575" s="7"/>
      <c r="O575" s="7"/>
      <c r="P575" s="7"/>
      <c r="Q575" s="7"/>
      <c r="R575" s="7"/>
    </row>
    <row r="576" spans="1:18">
      <c r="A576" s="7"/>
      <c r="B576" s="7"/>
      <c r="C576" s="7"/>
      <c r="D576" s="7"/>
      <c r="E576" s="7"/>
      <c r="F576" s="7"/>
      <c r="G576" s="7"/>
      <c r="H576" s="7"/>
      <c r="I576" s="7"/>
      <c r="J576" s="7"/>
      <c r="K576" s="7"/>
      <c r="L576" s="7"/>
      <c r="M576" s="7"/>
      <c r="N576" s="7"/>
      <c r="O576" s="7"/>
      <c r="P576" s="7"/>
      <c r="Q576" s="7"/>
      <c r="R576" s="7"/>
    </row>
    <row r="577" spans="1:18">
      <c r="A577" s="7"/>
      <c r="B577" s="7"/>
      <c r="C577" s="7"/>
      <c r="D577" s="7"/>
      <c r="E577" s="7"/>
      <c r="F577" s="7"/>
      <c r="G577" s="7"/>
      <c r="H577" s="7"/>
      <c r="I577" s="7"/>
      <c r="J577" s="7"/>
      <c r="K577" s="7"/>
      <c r="L577" s="7"/>
      <c r="M577" s="7"/>
      <c r="N577" s="7"/>
      <c r="O577" s="7"/>
      <c r="P577" s="7"/>
      <c r="Q577" s="7"/>
      <c r="R577" s="7"/>
    </row>
    <row r="578" spans="1:18">
      <c r="A578" s="7"/>
      <c r="B578" s="7"/>
      <c r="C578" s="7"/>
      <c r="D578" s="7"/>
      <c r="E578" s="7"/>
      <c r="F578" s="7"/>
      <c r="G578" s="7"/>
      <c r="H578" s="7"/>
      <c r="I578" s="7"/>
      <c r="J578" s="7"/>
      <c r="K578" s="7"/>
      <c r="L578" s="7"/>
      <c r="M578" s="7"/>
      <c r="N578" s="7"/>
      <c r="O578" s="7"/>
      <c r="P578" s="7"/>
      <c r="Q578" s="7"/>
      <c r="R578" s="7"/>
    </row>
    <row r="579" spans="1:18">
      <c r="A579" s="7"/>
      <c r="B579" s="7"/>
      <c r="C579" s="7"/>
      <c r="D579" s="7"/>
      <c r="E579" s="7"/>
      <c r="F579" s="7"/>
      <c r="G579" s="7"/>
      <c r="H579" s="7"/>
      <c r="I579" s="7"/>
      <c r="J579" s="7"/>
      <c r="K579" s="7"/>
      <c r="L579" s="7"/>
      <c r="M579" s="7"/>
      <c r="N579" s="7"/>
      <c r="O579" s="7"/>
      <c r="P579" s="7"/>
      <c r="Q579" s="7"/>
      <c r="R579" s="7"/>
    </row>
    <row r="580" spans="1:18">
      <c r="A580" s="7"/>
      <c r="B580" s="7"/>
      <c r="C580" s="7"/>
      <c r="D580" s="7"/>
      <c r="E580" s="7"/>
      <c r="F580" s="7"/>
      <c r="G580" s="7"/>
      <c r="H580" s="7"/>
      <c r="I580" s="7"/>
      <c r="J580" s="7"/>
      <c r="K580" s="7"/>
      <c r="L580" s="7"/>
      <c r="M580" s="7"/>
      <c r="N580" s="7"/>
      <c r="O580" s="7"/>
      <c r="P580" s="7"/>
      <c r="Q580" s="7"/>
      <c r="R580" s="7"/>
    </row>
    <row r="581" spans="1:18">
      <c r="A581" s="7"/>
      <c r="B581" s="7"/>
      <c r="C581" s="7"/>
      <c r="D581" s="7"/>
      <c r="E581" s="7"/>
      <c r="F581" s="7"/>
      <c r="G581" s="7"/>
      <c r="H581" s="7"/>
      <c r="I581" s="7"/>
      <c r="J581" s="7"/>
      <c r="K581" s="7"/>
      <c r="L581" s="7"/>
      <c r="M581" s="7"/>
      <c r="N581" s="7"/>
      <c r="O581" s="7"/>
      <c r="P581" s="7"/>
      <c r="Q581" s="7"/>
      <c r="R581" s="7"/>
    </row>
    <row r="582" spans="1:18">
      <c r="A582" s="7"/>
      <c r="B582" s="7"/>
      <c r="C582" s="7"/>
      <c r="D582" s="7"/>
      <c r="E582" s="7"/>
      <c r="F582" s="7"/>
      <c r="G582" s="7"/>
      <c r="H582" s="7"/>
      <c r="I582" s="7"/>
      <c r="J582" s="7"/>
      <c r="K582" s="7"/>
      <c r="L582" s="7"/>
      <c r="M582" s="7"/>
      <c r="N582" s="7"/>
      <c r="O582" s="7"/>
      <c r="P582" s="7"/>
      <c r="Q582" s="7"/>
      <c r="R582" s="7"/>
    </row>
    <row r="583" spans="1:18">
      <c r="A583" s="7"/>
      <c r="B583" s="7"/>
      <c r="C583" s="7"/>
      <c r="D583" s="7"/>
      <c r="E583" s="7"/>
      <c r="F583" s="7"/>
      <c r="G583" s="7"/>
      <c r="H583" s="7"/>
      <c r="I583" s="7"/>
      <c r="J583" s="7"/>
      <c r="K583" s="7"/>
      <c r="L583" s="7"/>
      <c r="M583" s="7"/>
      <c r="N583" s="7"/>
      <c r="O583" s="7"/>
      <c r="P583" s="7"/>
      <c r="Q583" s="7"/>
      <c r="R583" s="7"/>
    </row>
    <row r="584" spans="1:18">
      <c r="A584" s="7"/>
      <c r="B584" s="7"/>
      <c r="C584" s="7"/>
      <c r="D584" s="7"/>
      <c r="E584" s="7"/>
      <c r="F584" s="7"/>
      <c r="G584" s="7"/>
      <c r="H584" s="7"/>
      <c r="I584" s="7"/>
      <c r="J584" s="7"/>
      <c r="K584" s="7"/>
      <c r="L584" s="7"/>
      <c r="M584" s="7"/>
      <c r="N584" s="7"/>
      <c r="O584" s="7"/>
      <c r="P584" s="7"/>
      <c r="Q584" s="7"/>
      <c r="R584" s="7"/>
    </row>
    <row r="585" spans="1:18">
      <c r="A585" s="7"/>
      <c r="B585" s="7"/>
      <c r="C585" s="7"/>
      <c r="D585" s="7"/>
      <c r="E585" s="7"/>
      <c r="F585" s="7"/>
      <c r="G585" s="7"/>
      <c r="H585" s="7"/>
      <c r="I585" s="7"/>
      <c r="J585" s="7"/>
      <c r="K585" s="7"/>
      <c r="L585" s="7"/>
      <c r="M585" s="7"/>
      <c r="N585" s="7"/>
      <c r="O585" s="7"/>
      <c r="P585" s="7"/>
      <c r="Q585" s="7"/>
      <c r="R585" s="7"/>
    </row>
    <row r="586" spans="1:18">
      <c r="A586" s="7"/>
      <c r="B586" s="7"/>
      <c r="C586" s="7"/>
      <c r="D586" s="7"/>
      <c r="E586" s="7"/>
      <c r="F586" s="7"/>
      <c r="G586" s="7"/>
      <c r="H586" s="7"/>
      <c r="I586" s="7"/>
      <c r="J586" s="7"/>
      <c r="K586" s="7"/>
      <c r="L586" s="7"/>
      <c r="M586" s="7"/>
      <c r="N586" s="7"/>
      <c r="O586" s="7"/>
      <c r="P586" s="7"/>
      <c r="Q586" s="7"/>
      <c r="R586" s="7"/>
    </row>
    <row r="587" spans="1:18">
      <c r="A587" s="7"/>
      <c r="B587" s="7"/>
      <c r="C587" s="7"/>
      <c r="D587" s="7"/>
      <c r="E587" s="7"/>
      <c r="F587" s="7"/>
      <c r="G587" s="7"/>
      <c r="H587" s="7"/>
      <c r="I587" s="7"/>
      <c r="J587" s="7"/>
      <c r="K587" s="7"/>
      <c r="L587" s="7"/>
      <c r="M587" s="7"/>
      <c r="N587" s="7"/>
      <c r="O587" s="7"/>
      <c r="P587" s="7"/>
      <c r="Q587" s="7"/>
      <c r="R587" s="7"/>
    </row>
    <row r="588" spans="1:18">
      <c r="A588" s="7"/>
      <c r="B588" s="7"/>
      <c r="C588" s="7"/>
      <c r="D588" s="7"/>
      <c r="E588" s="7"/>
      <c r="F588" s="7"/>
      <c r="G588" s="7"/>
      <c r="H588" s="7"/>
      <c r="I588" s="7"/>
      <c r="J588" s="7"/>
      <c r="K588" s="7"/>
      <c r="L588" s="7"/>
      <c r="M588" s="7"/>
      <c r="N588" s="7"/>
      <c r="O588" s="7"/>
      <c r="P588" s="7"/>
      <c r="Q588" s="7"/>
      <c r="R588" s="7"/>
    </row>
    <row r="589" spans="1:18">
      <c r="A589" s="7"/>
      <c r="B589" s="7"/>
      <c r="C589" s="7"/>
      <c r="D589" s="7"/>
      <c r="E589" s="7"/>
      <c r="F589" s="7"/>
      <c r="G589" s="7"/>
      <c r="H589" s="7"/>
      <c r="I589" s="7"/>
      <c r="J589" s="7"/>
      <c r="K589" s="7"/>
      <c r="L589" s="7"/>
      <c r="M589" s="7"/>
      <c r="N589" s="7"/>
      <c r="O589" s="7"/>
      <c r="P589" s="7"/>
      <c r="Q589" s="7"/>
      <c r="R589" s="7"/>
    </row>
    <row r="590" spans="1:18">
      <c r="A590" s="7"/>
      <c r="B590" s="7"/>
      <c r="C590" s="7"/>
      <c r="D590" s="7"/>
      <c r="E590" s="7"/>
      <c r="F590" s="7"/>
      <c r="G590" s="7"/>
      <c r="H590" s="7"/>
      <c r="I590" s="7"/>
      <c r="J590" s="7"/>
      <c r="K590" s="7"/>
      <c r="L590" s="7"/>
      <c r="M590" s="7"/>
      <c r="N590" s="7"/>
      <c r="O590" s="7"/>
      <c r="P590" s="7"/>
      <c r="Q590" s="7"/>
      <c r="R590" s="7"/>
    </row>
    <row r="591" spans="1:18">
      <c r="A591" s="7"/>
      <c r="B591" s="7"/>
      <c r="C591" s="7"/>
      <c r="D591" s="7"/>
      <c r="E591" s="7"/>
      <c r="F591" s="7"/>
      <c r="G591" s="7"/>
      <c r="H591" s="7"/>
      <c r="I591" s="7"/>
      <c r="J591" s="7"/>
      <c r="K591" s="7"/>
      <c r="L591" s="7"/>
      <c r="M591" s="7"/>
      <c r="N591" s="7"/>
      <c r="O591" s="7"/>
      <c r="P591" s="7"/>
      <c r="Q591" s="7"/>
      <c r="R591" s="7"/>
    </row>
    <row r="592" spans="1:18">
      <c r="A592" s="7"/>
      <c r="B592" s="7"/>
      <c r="C592" s="7"/>
      <c r="D592" s="7"/>
      <c r="E592" s="7"/>
      <c r="F592" s="7"/>
      <c r="G592" s="7"/>
      <c r="H592" s="7"/>
      <c r="I592" s="7"/>
      <c r="J592" s="7"/>
      <c r="K592" s="7"/>
      <c r="L592" s="7"/>
      <c r="M592" s="7"/>
      <c r="N592" s="7"/>
      <c r="O592" s="7"/>
      <c r="P592" s="7"/>
      <c r="Q592" s="7"/>
      <c r="R592" s="7"/>
    </row>
    <row r="593" spans="1:18">
      <c r="A593" s="7"/>
      <c r="B593" s="7"/>
      <c r="C593" s="7"/>
      <c r="D593" s="7"/>
      <c r="E593" s="7"/>
      <c r="F593" s="7"/>
      <c r="G593" s="7"/>
      <c r="H593" s="7"/>
      <c r="I593" s="7"/>
      <c r="J593" s="7"/>
      <c r="K593" s="7"/>
      <c r="L593" s="7"/>
      <c r="M593" s="7"/>
      <c r="N593" s="7"/>
      <c r="O593" s="7"/>
      <c r="P593" s="7"/>
      <c r="Q593" s="7"/>
      <c r="R593" s="7"/>
    </row>
    <row r="594" spans="1:18">
      <c r="A594" s="7"/>
      <c r="B594" s="7"/>
      <c r="C594" s="7"/>
      <c r="D594" s="7"/>
      <c r="E594" s="7"/>
      <c r="F594" s="7"/>
      <c r="G594" s="7"/>
      <c r="H594" s="7"/>
      <c r="I594" s="7"/>
      <c r="J594" s="7"/>
      <c r="K594" s="7"/>
      <c r="L594" s="7"/>
      <c r="M594" s="7"/>
      <c r="N594" s="7"/>
      <c r="O594" s="7"/>
      <c r="P594" s="7"/>
      <c r="Q594" s="7"/>
      <c r="R594" s="7"/>
    </row>
    <row r="595" spans="1:18">
      <c r="A595" s="7"/>
      <c r="B595" s="7"/>
      <c r="C595" s="7"/>
      <c r="D595" s="7"/>
      <c r="E595" s="7"/>
      <c r="F595" s="7"/>
      <c r="G595" s="7"/>
      <c r="H595" s="7"/>
      <c r="I595" s="7"/>
      <c r="J595" s="7"/>
      <c r="K595" s="7"/>
      <c r="L595" s="7"/>
      <c r="M595" s="7"/>
      <c r="N595" s="7"/>
      <c r="O595" s="7"/>
      <c r="P595" s="7"/>
      <c r="Q595" s="7"/>
      <c r="R595" s="7"/>
    </row>
    <row r="596" spans="1:18">
      <c r="A596" s="7"/>
      <c r="B596" s="7"/>
      <c r="C596" s="7"/>
      <c r="D596" s="7"/>
      <c r="E596" s="7"/>
      <c r="F596" s="7"/>
      <c r="G596" s="7"/>
      <c r="H596" s="7"/>
      <c r="I596" s="7"/>
      <c r="J596" s="7"/>
      <c r="K596" s="7"/>
      <c r="L596" s="7"/>
      <c r="M596" s="7"/>
      <c r="N596" s="7"/>
      <c r="O596" s="7"/>
      <c r="P596" s="7"/>
      <c r="Q596" s="7"/>
      <c r="R596" s="7"/>
    </row>
    <row r="597" spans="1:18">
      <c r="A597" s="7"/>
      <c r="B597" s="7"/>
      <c r="C597" s="7"/>
      <c r="D597" s="7"/>
      <c r="E597" s="7"/>
      <c r="F597" s="7"/>
      <c r="G597" s="7"/>
      <c r="H597" s="7"/>
      <c r="I597" s="7"/>
      <c r="J597" s="7"/>
      <c r="K597" s="7"/>
      <c r="L597" s="7"/>
      <c r="M597" s="7"/>
      <c r="N597" s="7"/>
      <c r="O597" s="7"/>
      <c r="P597" s="7"/>
      <c r="Q597" s="7"/>
      <c r="R597" s="7"/>
    </row>
    <row r="598" spans="1:18">
      <c r="A598" s="7"/>
      <c r="B598" s="7"/>
      <c r="C598" s="7"/>
      <c r="D598" s="7"/>
      <c r="E598" s="7"/>
      <c r="F598" s="7"/>
      <c r="G598" s="7"/>
      <c r="H598" s="7"/>
      <c r="I598" s="7"/>
      <c r="J598" s="7"/>
      <c r="K598" s="7"/>
      <c r="L598" s="7"/>
      <c r="M598" s="7"/>
      <c r="N598" s="7"/>
      <c r="O598" s="7"/>
      <c r="P598" s="7"/>
      <c r="Q598" s="7"/>
      <c r="R598" s="7"/>
    </row>
    <row r="599" spans="1:18">
      <c r="A599" s="7"/>
      <c r="B599" s="7"/>
      <c r="C599" s="7"/>
      <c r="D599" s="7"/>
      <c r="E599" s="7"/>
      <c r="F599" s="7"/>
      <c r="G599" s="7"/>
      <c r="H599" s="7"/>
      <c r="I599" s="7"/>
      <c r="J599" s="7"/>
      <c r="K599" s="7"/>
      <c r="L599" s="7"/>
      <c r="M599" s="7"/>
      <c r="N599" s="7"/>
      <c r="O599" s="7"/>
      <c r="P599" s="7"/>
      <c r="Q599" s="7"/>
      <c r="R599" s="7"/>
    </row>
    <row r="600" spans="1:18">
      <c r="A600" s="7"/>
      <c r="B600" s="7"/>
      <c r="C600" s="7"/>
      <c r="D600" s="7"/>
      <c r="E600" s="7"/>
      <c r="F600" s="7"/>
      <c r="G600" s="7"/>
      <c r="H600" s="7"/>
      <c r="I600" s="7"/>
      <c r="J600" s="7"/>
      <c r="K600" s="7"/>
      <c r="L600" s="7"/>
      <c r="M600" s="7"/>
      <c r="N600" s="7"/>
      <c r="O600" s="7"/>
      <c r="P600" s="7"/>
      <c r="Q600" s="7"/>
      <c r="R600" s="7"/>
    </row>
    <row r="601" spans="1:18">
      <c r="A601" s="7"/>
      <c r="B601" s="7"/>
      <c r="C601" s="7"/>
      <c r="D601" s="7"/>
      <c r="E601" s="7"/>
      <c r="F601" s="7"/>
      <c r="G601" s="7"/>
      <c r="H601" s="7"/>
      <c r="I601" s="7"/>
      <c r="J601" s="7"/>
      <c r="K601" s="7"/>
      <c r="L601" s="7"/>
      <c r="M601" s="7"/>
      <c r="N601" s="7"/>
      <c r="O601" s="7"/>
      <c r="P601" s="7"/>
      <c r="Q601" s="7"/>
      <c r="R601" s="7"/>
    </row>
    <row r="602" spans="1:18">
      <c r="A602" s="7"/>
      <c r="B602" s="7"/>
      <c r="C602" s="7"/>
      <c r="D602" s="7"/>
      <c r="E602" s="7"/>
      <c r="F602" s="7"/>
      <c r="G602" s="7"/>
      <c r="H602" s="7"/>
      <c r="I602" s="7"/>
      <c r="J602" s="7"/>
      <c r="K602" s="7"/>
      <c r="L602" s="7"/>
      <c r="M602" s="7"/>
      <c r="N602" s="7"/>
      <c r="O602" s="7"/>
      <c r="P602" s="7"/>
      <c r="Q602" s="7"/>
      <c r="R602" s="7"/>
    </row>
    <row r="603" spans="1:18">
      <c r="A603" s="7"/>
      <c r="B603" s="7"/>
      <c r="C603" s="7"/>
      <c r="D603" s="7"/>
      <c r="E603" s="7"/>
      <c r="F603" s="7"/>
      <c r="G603" s="7"/>
      <c r="H603" s="7"/>
      <c r="I603" s="7"/>
      <c r="J603" s="7"/>
      <c r="K603" s="7"/>
      <c r="L603" s="7"/>
      <c r="M603" s="7"/>
      <c r="N603" s="7"/>
      <c r="O603" s="7"/>
      <c r="P603" s="7"/>
      <c r="Q603" s="7"/>
      <c r="R603" s="7"/>
    </row>
    <row r="604" spans="1:18">
      <c r="A604" s="7"/>
      <c r="B604" s="7"/>
      <c r="C604" s="7"/>
      <c r="D604" s="7"/>
      <c r="E604" s="7"/>
      <c r="F604" s="7"/>
      <c r="G604" s="7"/>
      <c r="H604" s="7"/>
      <c r="I604" s="7"/>
      <c r="J604" s="7"/>
      <c r="K604" s="7"/>
      <c r="L604" s="7"/>
      <c r="M604" s="7"/>
      <c r="N604" s="7"/>
      <c r="O604" s="7"/>
      <c r="P604" s="7"/>
      <c r="Q604" s="7"/>
      <c r="R604" s="7"/>
    </row>
    <row r="605" spans="1:18">
      <c r="A605" s="7"/>
      <c r="B605" s="7"/>
      <c r="C605" s="7"/>
      <c r="D605" s="7"/>
      <c r="E605" s="7"/>
      <c r="F605" s="7"/>
      <c r="G605" s="7"/>
      <c r="H605" s="7"/>
      <c r="I605" s="7"/>
      <c r="J605" s="7"/>
      <c r="K605" s="7"/>
      <c r="L605" s="7"/>
      <c r="M605" s="7"/>
      <c r="N605" s="7"/>
      <c r="O605" s="7"/>
      <c r="P605" s="7"/>
      <c r="Q605" s="7"/>
      <c r="R605" s="7"/>
    </row>
    <row r="606" spans="1:18">
      <c r="A606" s="7"/>
      <c r="B606" s="7"/>
      <c r="C606" s="7"/>
      <c r="D606" s="7"/>
      <c r="E606" s="7"/>
      <c r="F606" s="7"/>
      <c r="G606" s="7"/>
      <c r="H606" s="7"/>
      <c r="I606" s="7"/>
      <c r="J606" s="7"/>
      <c r="K606" s="7"/>
      <c r="L606" s="7"/>
      <c r="M606" s="7"/>
      <c r="N606" s="7"/>
      <c r="O606" s="7"/>
      <c r="P606" s="7"/>
      <c r="Q606" s="7"/>
      <c r="R606" s="7"/>
    </row>
    <row r="607" spans="1:18">
      <c r="A607" s="7"/>
      <c r="B607" s="7"/>
      <c r="C607" s="7"/>
      <c r="D607" s="7"/>
      <c r="E607" s="7"/>
      <c r="F607" s="7"/>
      <c r="G607" s="7"/>
      <c r="H607" s="7"/>
      <c r="I607" s="7"/>
      <c r="J607" s="7"/>
      <c r="K607" s="7"/>
      <c r="L607" s="7"/>
      <c r="M607" s="7"/>
      <c r="N607" s="7"/>
      <c r="O607" s="7"/>
      <c r="P607" s="7"/>
      <c r="Q607" s="7"/>
      <c r="R607" s="7"/>
    </row>
    <row r="608" spans="1:18">
      <c r="A608" s="7"/>
      <c r="B608" s="7"/>
      <c r="C608" s="7"/>
      <c r="D608" s="7"/>
      <c r="E608" s="7"/>
      <c r="F608" s="7"/>
      <c r="G608" s="7"/>
      <c r="H608" s="7"/>
      <c r="I608" s="7"/>
      <c r="J608" s="7"/>
      <c r="K608" s="7"/>
      <c r="L608" s="7"/>
      <c r="M608" s="7"/>
      <c r="N608" s="7"/>
      <c r="O608" s="7"/>
      <c r="P608" s="7"/>
      <c r="Q608" s="7"/>
      <c r="R608" s="7"/>
    </row>
    <row r="609" spans="1:18">
      <c r="A609" s="7"/>
      <c r="B609" s="7"/>
      <c r="C609" s="7"/>
      <c r="D609" s="7"/>
      <c r="E609" s="7"/>
      <c r="F609" s="7"/>
      <c r="G609" s="7"/>
      <c r="H609" s="7"/>
      <c r="I609" s="7"/>
      <c r="J609" s="7"/>
      <c r="K609" s="7"/>
      <c r="L609" s="7"/>
      <c r="M609" s="7"/>
      <c r="N609" s="7"/>
      <c r="O609" s="7"/>
      <c r="P609" s="7"/>
      <c r="Q609" s="7"/>
      <c r="R609" s="7"/>
    </row>
    <row r="610" spans="1:18">
      <c r="A610" s="7"/>
      <c r="B610" s="7"/>
      <c r="C610" s="7"/>
      <c r="D610" s="7"/>
      <c r="E610" s="7"/>
      <c r="F610" s="7"/>
      <c r="G610" s="7"/>
      <c r="H610" s="7"/>
      <c r="I610" s="7"/>
      <c r="J610" s="7"/>
      <c r="K610" s="7"/>
      <c r="L610" s="7"/>
      <c r="M610" s="7"/>
      <c r="N610" s="7"/>
      <c r="O610" s="7"/>
      <c r="P610" s="7"/>
      <c r="Q610" s="7"/>
      <c r="R610" s="7"/>
    </row>
    <row r="611" spans="1:18">
      <c r="A611" s="7"/>
      <c r="B611" s="7"/>
      <c r="C611" s="7"/>
      <c r="D611" s="7"/>
      <c r="E611" s="7"/>
      <c r="F611" s="7"/>
      <c r="G611" s="7"/>
      <c r="H611" s="7"/>
      <c r="I611" s="7"/>
      <c r="J611" s="7"/>
      <c r="K611" s="7"/>
      <c r="L611" s="7"/>
      <c r="M611" s="7"/>
      <c r="N611" s="7"/>
      <c r="O611" s="7"/>
      <c r="P611" s="7"/>
      <c r="Q611" s="7"/>
      <c r="R611" s="7"/>
    </row>
    <row r="612" spans="1:18">
      <c r="A612" s="7"/>
      <c r="B612" s="7"/>
      <c r="C612" s="7"/>
      <c r="D612" s="7"/>
      <c r="E612" s="7"/>
      <c r="F612" s="7"/>
      <c r="G612" s="7"/>
      <c r="H612" s="7"/>
      <c r="I612" s="7"/>
      <c r="J612" s="7"/>
      <c r="K612" s="7"/>
      <c r="L612" s="7"/>
      <c r="M612" s="7"/>
      <c r="N612" s="7"/>
      <c r="O612" s="7"/>
      <c r="P612" s="7"/>
      <c r="Q612" s="7"/>
      <c r="R612" s="7"/>
    </row>
    <row r="613" spans="1:18">
      <c r="A613" s="7"/>
      <c r="B613" s="7"/>
      <c r="C613" s="7"/>
      <c r="D613" s="7"/>
      <c r="E613" s="7"/>
      <c r="F613" s="7"/>
      <c r="G613" s="7"/>
      <c r="H613" s="7"/>
      <c r="I613" s="7"/>
      <c r="J613" s="7"/>
      <c r="K613" s="7"/>
      <c r="L613" s="7"/>
      <c r="M613" s="7"/>
      <c r="N613" s="7"/>
      <c r="O613" s="7"/>
      <c r="P613" s="7"/>
      <c r="Q613" s="7"/>
      <c r="R613" s="7"/>
    </row>
    <row r="614" spans="1:18">
      <c r="A614" s="7"/>
      <c r="B614" s="7"/>
      <c r="C614" s="7"/>
      <c r="D614" s="7"/>
      <c r="E614" s="7"/>
      <c r="F614" s="7"/>
      <c r="G614" s="7"/>
      <c r="H614" s="7"/>
      <c r="I614" s="7"/>
      <c r="J614" s="7"/>
      <c r="K614" s="7"/>
      <c r="L614" s="7"/>
      <c r="M614" s="7"/>
      <c r="N614" s="7"/>
      <c r="O614" s="7"/>
      <c r="P614" s="7"/>
      <c r="Q614" s="7"/>
      <c r="R614" s="7"/>
    </row>
    <row r="615" spans="1:18">
      <c r="A615" s="7"/>
      <c r="B615" s="7"/>
      <c r="C615" s="7"/>
      <c r="D615" s="7"/>
      <c r="E615" s="7"/>
      <c r="F615" s="7"/>
      <c r="G615" s="7"/>
      <c r="H615" s="7"/>
      <c r="I615" s="7"/>
      <c r="J615" s="7"/>
      <c r="K615" s="7"/>
      <c r="L615" s="7"/>
      <c r="M615" s="7"/>
      <c r="N615" s="7"/>
      <c r="O615" s="7"/>
      <c r="P615" s="7"/>
      <c r="Q615" s="7"/>
      <c r="R615" s="7"/>
    </row>
    <row r="616" spans="1:18">
      <c r="A616" s="7"/>
      <c r="B616" s="7"/>
      <c r="C616" s="7"/>
      <c r="D616" s="7"/>
      <c r="E616" s="7"/>
      <c r="F616" s="7"/>
      <c r="G616" s="7"/>
      <c r="H616" s="7"/>
      <c r="I616" s="7"/>
      <c r="J616" s="7"/>
      <c r="K616" s="7"/>
      <c r="L616" s="7"/>
      <c r="M616" s="7"/>
      <c r="N616" s="7"/>
      <c r="O616" s="7"/>
      <c r="P616" s="7"/>
      <c r="Q616" s="7"/>
      <c r="R616" s="7"/>
    </row>
    <row r="617" spans="1:18">
      <c r="A617" s="7"/>
      <c r="B617" s="7"/>
      <c r="C617" s="7"/>
      <c r="D617" s="7"/>
      <c r="E617" s="7"/>
      <c r="F617" s="7"/>
      <c r="G617" s="7"/>
      <c r="H617" s="7"/>
      <c r="I617" s="7"/>
      <c r="J617" s="7"/>
      <c r="K617" s="7"/>
      <c r="L617" s="7"/>
      <c r="M617" s="7"/>
      <c r="N617" s="7"/>
      <c r="O617" s="7"/>
      <c r="P617" s="7"/>
      <c r="Q617" s="7"/>
      <c r="R617" s="7"/>
    </row>
    <row r="618" spans="1:18">
      <c r="A618" s="7"/>
      <c r="B618" s="7"/>
      <c r="C618" s="7"/>
      <c r="D618" s="7"/>
      <c r="E618" s="7"/>
      <c r="F618" s="7"/>
      <c r="G618" s="7"/>
      <c r="H618" s="7"/>
      <c r="I618" s="7"/>
      <c r="J618" s="7"/>
      <c r="K618" s="7"/>
      <c r="L618" s="7"/>
      <c r="M618" s="7"/>
      <c r="N618" s="7"/>
      <c r="O618" s="7"/>
      <c r="P618" s="7"/>
      <c r="Q618" s="7"/>
      <c r="R618" s="7"/>
    </row>
    <row r="619" spans="1:18">
      <c r="A619" s="7"/>
      <c r="B619" s="7"/>
      <c r="C619" s="7"/>
      <c r="D619" s="7"/>
      <c r="E619" s="7"/>
      <c r="F619" s="7"/>
      <c r="G619" s="7"/>
      <c r="H619" s="7"/>
      <c r="I619" s="7"/>
      <c r="J619" s="7"/>
      <c r="K619" s="7"/>
      <c r="L619" s="7"/>
      <c r="M619" s="7"/>
      <c r="N619" s="7"/>
      <c r="O619" s="7"/>
      <c r="P619" s="7"/>
      <c r="Q619" s="7"/>
      <c r="R619" s="7"/>
    </row>
    <row r="620" spans="1:18">
      <c r="A620" s="7"/>
      <c r="B620" s="7"/>
      <c r="C620" s="7"/>
      <c r="D620" s="7"/>
      <c r="E620" s="7"/>
      <c r="F620" s="7"/>
      <c r="G620" s="7"/>
      <c r="H620" s="7"/>
      <c r="I620" s="7"/>
      <c r="J620" s="7"/>
      <c r="K620" s="7"/>
      <c r="L620" s="7"/>
      <c r="M620" s="7"/>
      <c r="N620" s="7"/>
      <c r="O620" s="7"/>
      <c r="P620" s="7"/>
      <c r="Q620" s="7"/>
      <c r="R620" s="7"/>
    </row>
    <row r="621" spans="1:18">
      <c r="A621" s="7"/>
      <c r="B621" s="7"/>
      <c r="C621" s="7"/>
      <c r="D621" s="7"/>
      <c r="E621" s="7"/>
      <c r="F621" s="7"/>
      <c r="G621" s="7"/>
      <c r="H621" s="7"/>
      <c r="I621" s="7"/>
      <c r="J621" s="7"/>
      <c r="K621" s="7"/>
      <c r="L621" s="7"/>
      <c r="M621" s="7"/>
      <c r="N621" s="7"/>
      <c r="O621" s="7"/>
      <c r="P621" s="7"/>
      <c r="Q621" s="7"/>
      <c r="R621" s="7"/>
    </row>
    <row r="622" spans="1:18">
      <c r="A622" s="7"/>
      <c r="B622" s="7"/>
      <c r="C622" s="7"/>
      <c r="D622" s="7"/>
      <c r="E622" s="7"/>
      <c r="F622" s="7"/>
      <c r="G622" s="7"/>
      <c r="H622" s="7"/>
      <c r="I622" s="7"/>
      <c r="J622" s="7"/>
      <c r="K622" s="7"/>
      <c r="L622" s="7"/>
      <c r="M622" s="7"/>
      <c r="N622" s="7"/>
      <c r="O622" s="7"/>
      <c r="P622" s="7"/>
      <c r="Q622" s="7"/>
      <c r="R622" s="7"/>
    </row>
    <row r="623" spans="1:18">
      <c r="A623" s="7"/>
      <c r="B623" s="7"/>
      <c r="C623" s="7"/>
      <c r="D623" s="7"/>
      <c r="E623" s="7"/>
      <c r="F623" s="7"/>
      <c r="G623" s="7"/>
      <c r="H623" s="7"/>
      <c r="I623" s="7"/>
      <c r="J623" s="7"/>
      <c r="K623" s="7"/>
      <c r="L623" s="7"/>
      <c r="M623" s="7"/>
      <c r="N623" s="7"/>
      <c r="O623" s="7"/>
      <c r="P623" s="7"/>
      <c r="Q623" s="7"/>
      <c r="R623" s="7"/>
    </row>
    <row r="624" spans="1:18">
      <c r="A624" s="7"/>
      <c r="B624" s="7"/>
      <c r="C624" s="7"/>
      <c r="D624" s="7"/>
      <c r="E624" s="7"/>
      <c r="F624" s="7"/>
      <c r="G624" s="7"/>
      <c r="H624" s="7"/>
      <c r="I624" s="7"/>
      <c r="J624" s="7"/>
      <c r="K624" s="7"/>
      <c r="L624" s="7"/>
      <c r="M624" s="7"/>
      <c r="N624" s="7"/>
      <c r="O624" s="7"/>
      <c r="P624" s="7"/>
      <c r="Q624" s="7"/>
      <c r="R624" s="7"/>
    </row>
    <row r="625" spans="1:18">
      <c r="A625" s="7"/>
      <c r="B625" s="7"/>
      <c r="C625" s="7"/>
      <c r="D625" s="7"/>
      <c r="E625" s="7"/>
      <c r="F625" s="7"/>
      <c r="G625" s="7"/>
      <c r="H625" s="7"/>
      <c r="I625" s="7"/>
      <c r="J625" s="7"/>
      <c r="K625" s="7"/>
      <c r="L625" s="7"/>
      <c r="M625" s="7"/>
      <c r="N625" s="7"/>
      <c r="O625" s="7"/>
      <c r="P625" s="7"/>
      <c r="Q625" s="7"/>
      <c r="R625" s="7"/>
    </row>
    <row r="626" spans="1:18">
      <c r="A626" s="7"/>
      <c r="B626" s="7"/>
      <c r="C626" s="7"/>
      <c r="D626" s="7"/>
      <c r="E626" s="7"/>
      <c r="F626" s="7"/>
      <c r="G626" s="7"/>
      <c r="H626" s="7"/>
      <c r="I626" s="7"/>
      <c r="J626" s="7"/>
      <c r="K626" s="7"/>
      <c r="L626" s="7"/>
      <c r="M626" s="7"/>
      <c r="N626" s="7"/>
      <c r="O626" s="7"/>
      <c r="P626" s="7"/>
      <c r="Q626" s="7"/>
      <c r="R626" s="7"/>
    </row>
    <row r="627" spans="1:18">
      <c r="A627" s="7"/>
      <c r="B627" s="7"/>
      <c r="C627" s="7"/>
      <c r="D627" s="7"/>
      <c r="E627" s="7"/>
      <c r="F627" s="7"/>
      <c r="G627" s="7"/>
      <c r="H627" s="7"/>
      <c r="I627" s="7"/>
      <c r="J627" s="7"/>
      <c r="K627" s="7"/>
      <c r="L627" s="7"/>
      <c r="M627" s="7"/>
      <c r="N627" s="7"/>
      <c r="O627" s="7"/>
      <c r="P627" s="7"/>
      <c r="Q627" s="7"/>
      <c r="R627" s="7"/>
    </row>
    <row r="628" spans="1:18">
      <c r="A628" s="7"/>
      <c r="B628" s="7"/>
      <c r="C628" s="7"/>
      <c r="D628" s="7"/>
      <c r="E628" s="7"/>
      <c r="F628" s="7"/>
      <c r="G628" s="7"/>
      <c r="H628" s="7"/>
      <c r="I628" s="7"/>
      <c r="J628" s="7"/>
      <c r="K628" s="7"/>
      <c r="L628" s="7"/>
      <c r="M628" s="7"/>
      <c r="N628" s="7"/>
      <c r="O628" s="7"/>
      <c r="P628" s="7"/>
      <c r="Q628" s="7"/>
      <c r="R628" s="7"/>
    </row>
    <row r="629" spans="1:18">
      <c r="A629" s="7"/>
      <c r="B629" s="7"/>
      <c r="C629" s="7"/>
      <c r="D629" s="7"/>
      <c r="E629" s="7"/>
      <c r="F629" s="7"/>
      <c r="G629" s="7"/>
      <c r="H629" s="7"/>
      <c r="I629" s="7"/>
      <c r="J629" s="7"/>
      <c r="K629" s="7"/>
      <c r="L629" s="7"/>
      <c r="M629" s="7"/>
      <c r="N629" s="7"/>
      <c r="O629" s="7"/>
      <c r="P629" s="7"/>
      <c r="Q629" s="7"/>
      <c r="R629" s="7"/>
    </row>
    <row r="630" spans="1:18">
      <c r="A630" s="7"/>
      <c r="B630" s="7"/>
      <c r="C630" s="7"/>
      <c r="D630" s="7"/>
      <c r="E630" s="7"/>
      <c r="F630" s="7"/>
      <c r="G630" s="7"/>
      <c r="H630" s="7"/>
      <c r="I630" s="7"/>
      <c r="J630" s="7"/>
      <c r="K630" s="7"/>
      <c r="L630" s="7"/>
      <c r="M630" s="7"/>
      <c r="N630" s="7"/>
      <c r="O630" s="7"/>
      <c r="P630" s="7"/>
      <c r="Q630" s="7"/>
      <c r="R630" s="7"/>
    </row>
    <row r="631" spans="1:18">
      <c r="A631" s="7"/>
      <c r="B631" s="7"/>
      <c r="C631" s="7"/>
      <c r="D631" s="7"/>
      <c r="E631" s="7"/>
      <c r="F631" s="7"/>
      <c r="G631" s="7"/>
      <c r="H631" s="7"/>
      <c r="I631" s="7"/>
      <c r="J631" s="7"/>
      <c r="K631" s="7"/>
      <c r="L631" s="7"/>
      <c r="M631" s="7"/>
      <c r="N631" s="7"/>
      <c r="O631" s="7"/>
      <c r="P631" s="7"/>
      <c r="Q631" s="7"/>
      <c r="R631" s="7"/>
    </row>
    <row r="632" spans="1:18">
      <c r="A632" s="7"/>
      <c r="B632" s="7"/>
      <c r="C632" s="7"/>
      <c r="D632" s="7"/>
      <c r="E632" s="7"/>
      <c r="F632" s="7"/>
      <c r="G632" s="7"/>
      <c r="H632" s="7"/>
      <c r="I632" s="7"/>
      <c r="J632" s="7"/>
      <c r="K632" s="7"/>
      <c r="L632" s="7"/>
      <c r="M632" s="7"/>
      <c r="N632" s="7"/>
      <c r="O632" s="7"/>
      <c r="P632" s="7"/>
      <c r="Q632" s="7"/>
      <c r="R632" s="7"/>
    </row>
    <row r="633" spans="1:18">
      <c r="A633" s="7"/>
      <c r="B633" s="7"/>
      <c r="C633" s="7"/>
      <c r="D633" s="7"/>
      <c r="E633" s="7"/>
      <c r="F633" s="7"/>
      <c r="G633" s="7"/>
      <c r="H633" s="7"/>
      <c r="I633" s="7"/>
      <c r="J633" s="7"/>
      <c r="K633" s="7"/>
      <c r="L633" s="7"/>
      <c r="M633" s="7"/>
      <c r="N633" s="7"/>
      <c r="O633" s="7"/>
      <c r="P633" s="7"/>
      <c r="Q633" s="7"/>
      <c r="R633" s="7"/>
    </row>
    <row r="634" spans="1:18">
      <c r="A634" s="7"/>
      <c r="B634" s="7"/>
      <c r="C634" s="7"/>
      <c r="D634" s="7"/>
      <c r="E634" s="7"/>
      <c r="F634" s="7"/>
      <c r="G634" s="7"/>
      <c r="H634" s="7"/>
      <c r="I634" s="7"/>
      <c r="J634" s="7"/>
      <c r="K634" s="7"/>
      <c r="L634" s="7"/>
      <c r="M634" s="7"/>
      <c r="N634" s="7"/>
      <c r="O634" s="7"/>
      <c r="P634" s="7"/>
      <c r="Q634" s="7"/>
      <c r="R634" s="7"/>
    </row>
    <row r="635" spans="1:18">
      <c r="A635" s="7"/>
      <c r="B635" s="7"/>
      <c r="C635" s="7"/>
      <c r="D635" s="7"/>
      <c r="E635" s="7"/>
      <c r="F635" s="7"/>
      <c r="G635" s="7"/>
      <c r="H635" s="7"/>
      <c r="I635" s="7"/>
      <c r="J635" s="7"/>
      <c r="K635" s="7"/>
      <c r="L635" s="7"/>
      <c r="M635" s="7"/>
      <c r="N635" s="7"/>
      <c r="O635" s="7"/>
      <c r="P635" s="7"/>
      <c r="Q635" s="7"/>
      <c r="R635" s="7"/>
    </row>
    <row r="636" spans="1:18">
      <c r="A636" s="7"/>
      <c r="B636" s="7"/>
      <c r="C636" s="7"/>
      <c r="D636" s="7"/>
      <c r="E636" s="7"/>
      <c r="F636" s="7"/>
      <c r="G636" s="7"/>
      <c r="H636" s="7"/>
      <c r="I636" s="7"/>
      <c r="J636" s="7"/>
      <c r="K636" s="7"/>
      <c r="L636" s="7"/>
      <c r="M636" s="7"/>
      <c r="N636" s="7"/>
      <c r="O636" s="7"/>
      <c r="P636" s="7"/>
      <c r="Q636" s="7"/>
      <c r="R636" s="7"/>
    </row>
    <row r="637" spans="1:18">
      <c r="A637" s="7"/>
      <c r="B637" s="7"/>
      <c r="C637" s="7"/>
      <c r="D637" s="7"/>
      <c r="E637" s="7"/>
      <c r="F637" s="7"/>
      <c r="G637" s="7"/>
      <c r="H637" s="7"/>
      <c r="I637" s="7"/>
      <c r="J637" s="7"/>
      <c r="K637" s="7"/>
      <c r="L637" s="7"/>
      <c r="M637" s="7"/>
      <c r="N637" s="7"/>
      <c r="O637" s="7"/>
      <c r="P637" s="7"/>
      <c r="Q637" s="7"/>
      <c r="R637" s="7"/>
    </row>
    <row r="638" spans="1:18">
      <c r="A638" s="7"/>
      <c r="B638" s="7"/>
      <c r="C638" s="7"/>
      <c r="D638" s="7"/>
      <c r="E638" s="7"/>
      <c r="F638" s="7"/>
      <c r="G638" s="7"/>
      <c r="H638" s="7"/>
      <c r="I638" s="7"/>
      <c r="J638" s="7"/>
      <c r="K638" s="7"/>
      <c r="L638" s="7"/>
      <c r="M638" s="7"/>
      <c r="N638" s="7"/>
      <c r="O638" s="7"/>
      <c r="P638" s="7"/>
      <c r="Q638" s="7"/>
      <c r="R638" s="7"/>
    </row>
    <row r="639" spans="1:18">
      <c r="A639" s="7"/>
      <c r="B639" s="7"/>
      <c r="C639" s="7"/>
      <c r="D639" s="7"/>
      <c r="E639" s="7"/>
      <c r="F639" s="7"/>
      <c r="G639" s="7"/>
      <c r="H639" s="7"/>
      <c r="I639" s="7"/>
      <c r="J639" s="7"/>
      <c r="K639" s="7"/>
      <c r="L639" s="7"/>
      <c r="M639" s="7"/>
      <c r="N639" s="7"/>
      <c r="O639" s="7"/>
      <c r="P639" s="7"/>
      <c r="Q639" s="7"/>
      <c r="R639" s="7"/>
    </row>
    <row r="640" spans="1:18">
      <c r="A640" s="7"/>
      <c r="B640" s="7"/>
      <c r="C640" s="7"/>
      <c r="D640" s="7"/>
      <c r="E640" s="7"/>
      <c r="F640" s="7"/>
      <c r="G640" s="7"/>
      <c r="H640" s="7"/>
      <c r="I640" s="7"/>
      <c r="J640" s="7"/>
      <c r="K640" s="7"/>
      <c r="L640" s="7"/>
      <c r="M640" s="7"/>
      <c r="N640" s="7"/>
      <c r="O640" s="7"/>
      <c r="P640" s="7"/>
      <c r="Q640" s="7"/>
      <c r="R640" s="7"/>
    </row>
    <row r="641" spans="1:18">
      <c r="A641" s="7"/>
      <c r="B641" s="7"/>
      <c r="C641" s="7"/>
      <c r="D641" s="7"/>
      <c r="E641" s="7"/>
      <c r="F641" s="7"/>
      <c r="G641" s="7"/>
      <c r="H641" s="7"/>
      <c r="I641" s="7"/>
      <c r="J641" s="7"/>
      <c r="K641" s="7"/>
      <c r="L641" s="7"/>
      <c r="M641" s="7"/>
      <c r="N641" s="7"/>
      <c r="O641" s="7"/>
      <c r="P641" s="7"/>
      <c r="Q641" s="7"/>
      <c r="R641" s="7"/>
    </row>
    <row r="642" spans="1:18">
      <c r="A642" s="7"/>
      <c r="B642" s="7"/>
      <c r="C642" s="7"/>
      <c r="D642" s="7"/>
      <c r="E642" s="7"/>
      <c r="F642" s="7"/>
      <c r="G642" s="7"/>
      <c r="H642" s="7"/>
      <c r="I642" s="7"/>
      <c r="J642" s="7"/>
      <c r="K642" s="7"/>
      <c r="L642" s="7"/>
      <c r="M642" s="7"/>
      <c r="N642" s="7"/>
      <c r="O642" s="7"/>
      <c r="P642" s="7"/>
      <c r="Q642" s="7"/>
      <c r="R642" s="7"/>
    </row>
    <row r="643" spans="1:18">
      <c r="A643" s="7"/>
      <c r="B643" s="7"/>
      <c r="C643" s="7"/>
      <c r="D643" s="7"/>
      <c r="E643" s="7"/>
      <c r="F643" s="7"/>
      <c r="G643" s="7"/>
      <c r="H643" s="7"/>
      <c r="I643" s="7"/>
      <c r="J643" s="7"/>
      <c r="K643" s="7"/>
      <c r="L643" s="7"/>
      <c r="M643" s="7"/>
      <c r="N643" s="7"/>
      <c r="O643" s="7"/>
      <c r="P643" s="7"/>
      <c r="Q643" s="7"/>
      <c r="R643" s="7"/>
    </row>
    <row r="644" spans="1:18">
      <c r="A644" s="7"/>
      <c r="B644" s="7"/>
      <c r="C644" s="7"/>
      <c r="D644" s="7"/>
      <c r="E644" s="7"/>
      <c r="F644" s="7"/>
      <c r="G644" s="7"/>
      <c r="H644" s="7"/>
      <c r="I644" s="7"/>
      <c r="J644" s="7"/>
      <c r="K644" s="7"/>
      <c r="L644" s="7"/>
      <c r="M644" s="7"/>
      <c r="N644" s="7"/>
      <c r="O644" s="7"/>
      <c r="P644" s="7"/>
      <c r="Q644" s="7"/>
      <c r="R644" s="7"/>
    </row>
    <row r="645" spans="1:18">
      <c r="A645" s="7"/>
      <c r="B645" s="7"/>
      <c r="C645" s="7"/>
      <c r="D645" s="7"/>
      <c r="E645" s="7"/>
      <c r="F645" s="7"/>
      <c r="G645" s="7"/>
      <c r="H645" s="7"/>
      <c r="I645" s="7"/>
      <c r="J645" s="7"/>
      <c r="K645" s="7"/>
      <c r="L645" s="7"/>
      <c r="M645" s="7"/>
      <c r="N645" s="7"/>
      <c r="O645" s="7"/>
      <c r="P645" s="7"/>
      <c r="Q645" s="7"/>
      <c r="R645" s="7"/>
    </row>
    <row r="646" spans="1:18">
      <c r="A646" s="7"/>
      <c r="B646" s="7"/>
      <c r="C646" s="7"/>
      <c r="D646" s="7"/>
      <c r="E646" s="7"/>
      <c r="F646" s="7"/>
      <c r="G646" s="7"/>
      <c r="H646" s="7"/>
      <c r="I646" s="7"/>
      <c r="J646" s="7"/>
      <c r="K646" s="7"/>
      <c r="L646" s="7"/>
      <c r="M646" s="7"/>
      <c r="N646" s="7"/>
      <c r="O646" s="7"/>
      <c r="P646" s="7"/>
      <c r="Q646" s="7"/>
      <c r="R646" s="7"/>
    </row>
    <row r="647" spans="1:18">
      <c r="A647" s="7"/>
      <c r="B647" s="7"/>
      <c r="C647" s="7"/>
      <c r="D647" s="7"/>
      <c r="E647" s="7"/>
      <c r="F647" s="7"/>
      <c r="G647" s="7"/>
      <c r="H647" s="7"/>
      <c r="I647" s="7"/>
      <c r="J647" s="7"/>
      <c r="K647" s="7"/>
      <c r="L647" s="7"/>
      <c r="M647" s="7"/>
      <c r="N647" s="7"/>
      <c r="O647" s="7"/>
      <c r="P647" s="7"/>
      <c r="Q647" s="7"/>
      <c r="R647" s="7"/>
    </row>
    <row r="648" spans="1:18">
      <c r="A648" s="7"/>
      <c r="B648" s="7"/>
      <c r="C648" s="7"/>
      <c r="D648" s="7"/>
      <c r="E648" s="7"/>
      <c r="F648" s="7"/>
      <c r="G648" s="7"/>
      <c r="H648" s="7"/>
      <c r="I648" s="7"/>
      <c r="J648" s="7"/>
      <c r="K648" s="7"/>
      <c r="L648" s="7"/>
      <c r="M648" s="7"/>
      <c r="N648" s="7"/>
      <c r="O648" s="7"/>
      <c r="P648" s="7"/>
      <c r="Q648" s="7"/>
      <c r="R648" s="7"/>
    </row>
    <row r="649" spans="1:18">
      <c r="A649" s="7"/>
      <c r="B649" s="7"/>
      <c r="C649" s="7"/>
      <c r="D649" s="7"/>
      <c r="E649" s="7"/>
      <c r="F649" s="7"/>
      <c r="G649" s="7"/>
      <c r="H649" s="7"/>
      <c r="I649" s="7"/>
      <c r="J649" s="7"/>
      <c r="K649" s="7"/>
      <c r="L649" s="7"/>
      <c r="M649" s="7"/>
      <c r="N649" s="7"/>
      <c r="O649" s="7"/>
      <c r="P649" s="7"/>
      <c r="Q649" s="7"/>
      <c r="R649" s="7"/>
    </row>
    <row r="650" spans="1:18">
      <c r="A650" s="7"/>
      <c r="B650" s="7"/>
      <c r="C650" s="7"/>
      <c r="D650" s="7"/>
      <c r="E650" s="7"/>
      <c r="F650" s="7"/>
      <c r="G650" s="7"/>
      <c r="H650" s="7"/>
      <c r="I650" s="7"/>
      <c r="J650" s="7"/>
      <c r="K650" s="7"/>
      <c r="L650" s="7"/>
      <c r="M650" s="7"/>
      <c r="N650" s="7"/>
      <c r="O650" s="7"/>
      <c r="P650" s="7"/>
      <c r="Q650" s="7"/>
      <c r="R650" s="7"/>
    </row>
    <row r="651" spans="1:18">
      <c r="A651" s="7"/>
      <c r="B651" s="7"/>
      <c r="C651" s="7"/>
      <c r="D651" s="7"/>
      <c r="E651" s="7"/>
      <c r="F651" s="7"/>
      <c r="G651" s="7"/>
      <c r="H651" s="7"/>
      <c r="I651" s="7"/>
      <c r="J651" s="7"/>
      <c r="K651" s="7"/>
      <c r="L651" s="7"/>
      <c r="M651" s="7"/>
      <c r="N651" s="7"/>
      <c r="O651" s="7"/>
      <c r="P651" s="7"/>
      <c r="Q651" s="7"/>
      <c r="R651" s="7"/>
    </row>
    <row r="652" spans="1:18">
      <c r="A652" s="7"/>
      <c r="B652" s="7"/>
      <c r="C652" s="7"/>
      <c r="D652" s="7"/>
      <c r="E652" s="7"/>
      <c r="F652" s="7"/>
      <c r="G652" s="7"/>
      <c r="H652" s="7"/>
      <c r="I652" s="7"/>
      <c r="J652" s="7"/>
      <c r="K652" s="7"/>
      <c r="L652" s="7"/>
      <c r="M652" s="7"/>
      <c r="N652" s="7"/>
      <c r="O652" s="7"/>
      <c r="P652" s="7"/>
      <c r="Q652" s="7"/>
      <c r="R652" s="7"/>
    </row>
    <row r="653" spans="1:18">
      <c r="A653" s="7"/>
      <c r="B653" s="7"/>
      <c r="C653" s="7"/>
      <c r="D653" s="7"/>
      <c r="E653" s="7"/>
      <c r="F653" s="7"/>
      <c r="G653" s="7"/>
      <c r="H653" s="7"/>
      <c r="I653" s="7"/>
      <c r="J653" s="7"/>
      <c r="K653" s="7"/>
      <c r="L653" s="7"/>
      <c r="M653" s="7"/>
      <c r="N653" s="7"/>
      <c r="O653" s="7"/>
      <c r="P653" s="7"/>
      <c r="Q653" s="7"/>
      <c r="R653" s="7"/>
    </row>
    <row r="654" spans="1:18">
      <c r="A654" s="7"/>
      <c r="B654" s="7"/>
      <c r="C654" s="7"/>
      <c r="D654" s="7"/>
      <c r="E654" s="7"/>
      <c r="F654" s="7"/>
      <c r="G654" s="7"/>
      <c r="H654" s="7"/>
      <c r="I654" s="7"/>
      <c r="J654" s="7"/>
      <c r="K654" s="7"/>
      <c r="L654" s="7"/>
      <c r="M654" s="7"/>
      <c r="N654" s="7"/>
      <c r="O654" s="7"/>
      <c r="P654" s="7"/>
      <c r="Q654" s="7"/>
      <c r="R654" s="7"/>
    </row>
    <row r="655" spans="1:18">
      <c r="A655" s="7"/>
      <c r="B655" s="7"/>
      <c r="C655" s="7"/>
      <c r="D655" s="7"/>
      <c r="E655" s="7"/>
      <c r="F655" s="7"/>
      <c r="G655" s="7"/>
      <c r="H655" s="7"/>
      <c r="I655" s="7"/>
      <c r="J655" s="7"/>
      <c r="K655" s="7"/>
      <c r="L655" s="7"/>
      <c r="M655" s="7"/>
      <c r="N655" s="7"/>
      <c r="O655" s="7"/>
      <c r="P655" s="7"/>
      <c r="Q655" s="7"/>
      <c r="R655" s="7"/>
    </row>
    <row r="656" spans="1:18">
      <c r="A656" s="7"/>
      <c r="B656" s="7"/>
      <c r="C656" s="7"/>
      <c r="D656" s="7"/>
      <c r="E656" s="7"/>
      <c r="F656" s="7"/>
      <c r="G656" s="7"/>
      <c r="H656" s="7"/>
      <c r="I656" s="7"/>
      <c r="J656" s="7"/>
      <c r="K656" s="7"/>
      <c r="L656" s="7"/>
      <c r="M656" s="7"/>
      <c r="N656" s="7"/>
      <c r="O656" s="7"/>
      <c r="P656" s="7"/>
      <c r="Q656" s="7"/>
      <c r="R656" s="7"/>
    </row>
    <row r="657" spans="1:18">
      <c r="A657" s="7"/>
      <c r="B657" s="7"/>
      <c r="C657" s="7"/>
      <c r="D657" s="7"/>
      <c r="E657" s="7"/>
      <c r="F657" s="7"/>
      <c r="G657" s="7"/>
      <c r="H657" s="7"/>
      <c r="I657" s="7"/>
      <c r="J657" s="7"/>
      <c r="K657" s="7"/>
      <c r="L657" s="7"/>
      <c r="M657" s="7"/>
      <c r="N657" s="7"/>
      <c r="O657" s="7"/>
      <c r="P657" s="7"/>
      <c r="Q657" s="7"/>
      <c r="R657" s="7"/>
    </row>
    <row r="658" spans="1:18">
      <c r="A658" s="7"/>
      <c r="B658" s="7"/>
      <c r="C658" s="7"/>
      <c r="D658" s="7"/>
      <c r="E658" s="7"/>
      <c r="F658" s="7"/>
      <c r="G658" s="7"/>
      <c r="H658" s="7"/>
      <c r="I658" s="7"/>
      <c r="J658" s="7"/>
      <c r="K658" s="7"/>
      <c r="L658" s="7"/>
      <c r="M658" s="7"/>
      <c r="N658" s="7"/>
      <c r="O658" s="7"/>
      <c r="P658" s="7"/>
      <c r="Q658" s="7"/>
      <c r="R658" s="7"/>
    </row>
    <row r="659" spans="1:18">
      <c r="A659" s="7"/>
      <c r="B659" s="7"/>
      <c r="C659" s="7"/>
      <c r="D659" s="7"/>
      <c r="E659" s="7"/>
      <c r="F659" s="7"/>
      <c r="G659" s="7"/>
      <c r="H659" s="7"/>
      <c r="I659" s="7"/>
      <c r="J659" s="7"/>
      <c r="K659" s="7"/>
      <c r="L659" s="7"/>
      <c r="M659" s="7"/>
      <c r="N659" s="7"/>
      <c r="O659" s="7"/>
      <c r="P659" s="7"/>
      <c r="Q659" s="7"/>
      <c r="R659" s="7"/>
    </row>
    <row r="660" spans="1:18">
      <c r="A660" s="7"/>
      <c r="B660" s="7"/>
      <c r="C660" s="7"/>
      <c r="D660" s="7"/>
      <c r="E660" s="7"/>
      <c r="F660" s="7"/>
      <c r="G660" s="7"/>
      <c r="H660" s="7"/>
      <c r="I660" s="7"/>
      <c r="J660" s="7"/>
      <c r="K660" s="7"/>
      <c r="L660" s="7"/>
      <c r="M660" s="7"/>
      <c r="N660" s="7"/>
      <c r="O660" s="7"/>
      <c r="P660" s="7"/>
      <c r="Q660" s="7"/>
      <c r="R660" s="7"/>
    </row>
    <row r="661" spans="1:18">
      <c r="A661" s="7"/>
      <c r="B661" s="7"/>
      <c r="C661" s="7"/>
      <c r="D661" s="7"/>
      <c r="E661" s="7"/>
      <c r="F661" s="7"/>
      <c r="G661" s="7"/>
      <c r="H661" s="7"/>
      <c r="I661" s="7"/>
      <c r="J661" s="7"/>
      <c r="K661" s="7"/>
      <c r="L661" s="7"/>
      <c r="M661" s="7"/>
      <c r="N661" s="7"/>
      <c r="O661" s="7"/>
      <c r="P661" s="7"/>
      <c r="Q661" s="7"/>
      <c r="R661" s="7"/>
    </row>
    <row r="662" spans="1:18">
      <c r="A662" s="7"/>
      <c r="B662" s="7"/>
      <c r="C662" s="7"/>
      <c r="D662" s="7"/>
      <c r="E662" s="7"/>
      <c r="F662" s="7"/>
      <c r="G662" s="7"/>
      <c r="H662" s="7"/>
      <c r="I662" s="7"/>
      <c r="J662" s="7"/>
      <c r="K662" s="7"/>
      <c r="L662" s="7"/>
      <c r="M662" s="7"/>
      <c r="N662" s="7"/>
      <c r="O662" s="7"/>
      <c r="P662" s="7"/>
      <c r="Q662" s="7"/>
      <c r="R662" s="7"/>
    </row>
    <row r="663" spans="1:18">
      <c r="A663" s="7"/>
      <c r="B663" s="7"/>
      <c r="C663" s="7"/>
      <c r="D663" s="7"/>
      <c r="E663" s="7"/>
      <c r="F663" s="7"/>
      <c r="G663" s="7"/>
      <c r="H663" s="7"/>
      <c r="I663" s="7"/>
      <c r="J663" s="7"/>
      <c r="K663" s="7"/>
      <c r="L663" s="7"/>
      <c r="M663" s="7"/>
      <c r="N663" s="7"/>
      <c r="O663" s="7"/>
      <c r="P663" s="7"/>
      <c r="Q663" s="7"/>
      <c r="R663" s="7"/>
    </row>
    <row r="664" spans="1:18">
      <c r="A664" s="7"/>
      <c r="B664" s="7"/>
      <c r="C664" s="7"/>
      <c r="D664" s="7"/>
      <c r="E664" s="7"/>
      <c r="F664" s="7"/>
      <c r="G664" s="7"/>
      <c r="H664" s="7"/>
      <c r="I664" s="7"/>
      <c r="J664" s="7"/>
      <c r="K664" s="7"/>
      <c r="L664" s="7"/>
      <c r="M664" s="7"/>
      <c r="N664" s="7"/>
      <c r="O664" s="7"/>
      <c r="P664" s="7"/>
      <c r="Q664" s="7"/>
      <c r="R664" s="7"/>
    </row>
    <row r="665" spans="1:18">
      <c r="A665" s="7"/>
      <c r="B665" s="7"/>
      <c r="C665" s="7"/>
      <c r="D665" s="7"/>
      <c r="E665" s="7"/>
      <c r="F665" s="7"/>
      <c r="G665" s="7"/>
      <c r="H665" s="7"/>
      <c r="I665" s="7"/>
      <c r="J665" s="7"/>
      <c r="K665" s="7"/>
      <c r="L665" s="7"/>
      <c r="M665" s="7"/>
      <c r="N665" s="7"/>
      <c r="O665" s="7"/>
      <c r="P665" s="7"/>
      <c r="Q665" s="7"/>
      <c r="R665" s="7"/>
    </row>
    <row r="666" spans="1:18">
      <c r="A666" s="7"/>
      <c r="B666" s="7"/>
      <c r="C666" s="7"/>
      <c r="D666" s="7"/>
      <c r="E666" s="7"/>
      <c r="F666" s="7"/>
      <c r="G666" s="7"/>
      <c r="H666" s="7"/>
      <c r="I666" s="7"/>
      <c r="J666" s="7"/>
      <c r="K666" s="7"/>
      <c r="L666" s="7"/>
      <c r="M666" s="7"/>
      <c r="N666" s="7"/>
      <c r="O666" s="7"/>
      <c r="P666" s="7"/>
      <c r="Q666" s="7"/>
      <c r="R666" s="7"/>
    </row>
    <row r="667" spans="1:18">
      <c r="A667" s="7"/>
      <c r="B667" s="7"/>
      <c r="C667" s="7"/>
      <c r="D667" s="7"/>
      <c r="E667" s="7"/>
      <c r="F667" s="7"/>
      <c r="G667" s="7"/>
      <c r="H667" s="7"/>
      <c r="I667" s="7"/>
      <c r="J667" s="7"/>
      <c r="K667" s="7"/>
      <c r="L667" s="7"/>
      <c r="M667" s="7"/>
      <c r="N667" s="7"/>
      <c r="O667" s="7"/>
      <c r="P667" s="7"/>
      <c r="Q667" s="7"/>
      <c r="R667" s="7"/>
    </row>
    <row r="668" spans="1:18">
      <c r="A668" s="7"/>
      <c r="B668" s="7"/>
      <c r="C668" s="7"/>
      <c r="D668" s="7"/>
      <c r="E668" s="7"/>
      <c r="F668" s="7"/>
      <c r="G668" s="7"/>
      <c r="H668" s="7"/>
      <c r="I668" s="7"/>
      <c r="J668" s="7"/>
      <c r="K668" s="7"/>
      <c r="L668" s="7"/>
      <c r="M668" s="7"/>
      <c r="N668" s="7"/>
      <c r="O668" s="7"/>
      <c r="P668" s="7"/>
      <c r="Q668" s="7"/>
      <c r="R668" s="7"/>
    </row>
    <row r="669" spans="1:18">
      <c r="A669" s="7"/>
      <c r="B669" s="7"/>
      <c r="C669" s="7"/>
      <c r="D669" s="7"/>
      <c r="E669" s="7"/>
      <c r="F669" s="7"/>
      <c r="G669" s="7"/>
      <c r="H669" s="7"/>
      <c r="I669" s="7"/>
      <c r="J669" s="7"/>
      <c r="K669" s="7"/>
      <c r="L669" s="7"/>
      <c r="M669" s="7"/>
      <c r="N669" s="7"/>
      <c r="O669" s="7"/>
      <c r="P669" s="7"/>
      <c r="Q669" s="7"/>
      <c r="R669" s="7"/>
    </row>
    <row r="670" spans="1:18">
      <c r="A670" s="7"/>
      <c r="B670" s="7"/>
      <c r="C670" s="7"/>
      <c r="D670" s="7"/>
      <c r="E670" s="7"/>
      <c r="F670" s="7"/>
      <c r="G670" s="7"/>
      <c r="H670" s="7"/>
      <c r="I670" s="7"/>
      <c r="J670" s="7"/>
      <c r="K670" s="7"/>
      <c r="L670" s="7"/>
      <c r="M670" s="7"/>
      <c r="N670" s="7"/>
      <c r="O670" s="7"/>
      <c r="P670" s="7"/>
      <c r="Q670" s="7"/>
      <c r="R670" s="7"/>
    </row>
    <row r="671" spans="1:18">
      <c r="A671" s="7"/>
      <c r="B671" s="7"/>
      <c r="C671" s="7"/>
      <c r="D671" s="7"/>
      <c r="E671" s="7"/>
      <c r="F671" s="7"/>
      <c r="G671" s="7"/>
      <c r="H671" s="7"/>
      <c r="I671" s="7"/>
      <c r="J671" s="7"/>
      <c r="K671" s="7"/>
      <c r="L671" s="7"/>
      <c r="M671" s="7"/>
      <c r="N671" s="7"/>
      <c r="O671" s="7"/>
      <c r="P671" s="7"/>
      <c r="Q671" s="7"/>
      <c r="R671" s="7"/>
    </row>
    <row r="672" spans="1:18">
      <c r="A672" s="7"/>
      <c r="B672" s="7"/>
      <c r="C672" s="7"/>
      <c r="D672" s="7"/>
      <c r="E672" s="7"/>
      <c r="F672" s="7"/>
      <c r="G672" s="7"/>
      <c r="H672" s="7"/>
      <c r="I672" s="7"/>
      <c r="J672" s="7"/>
      <c r="K672" s="7"/>
      <c r="L672" s="7"/>
      <c r="M672" s="7"/>
      <c r="N672" s="7"/>
      <c r="O672" s="7"/>
      <c r="P672" s="7"/>
      <c r="Q672" s="7"/>
      <c r="R672" s="7"/>
    </row>
    <row r="673" spans="1:18">
      <c r="A673" s="7"/>
      <c r="B673" s="7"/>
      <c r="C673" s="7"/>
      <c r="D673" s="7"/>
      <c r="E673" s="7"/>
      <c r="F673" s="7"/>
      <c r="G673" s="7"/>
      <c r="H673" s="7"/>
      <c r="I673" s="7"/>
      <c r="J673" s="7"/>
      <c r="K673" s="7"/>
      <c r="L673" s="7"/>
      <c r="M673" s="7"/>
      <c r="N673" s="7"/>
      <c r="O673" s="7"/>
      <c r="P673" s="7"/>
      <c r="Q673" s="7"/>
      <c r="R673" s="7"/>
    </row>
    <row r="674" spans="1:18">
      <c r="A674" s="7"/>
      <c r="B674" s="7"/>
      <c r="C674" s="7"/>
      <c r="D674" s="7"/>
      <c r="E674" s="7"/>
      <c r="F674" s="7"/>
      <c r="G674" s="7"/>
      <c r="H674" s="7"/>
      <c r="I674" s="7"/>
      <c r="J674" s="7"/>
      <c r="K674" s="7"/>
      <c r="L674" s="7"/>
      <c r="M674" s="7"/>
      <c r="N674" s="7"/>
      <c r="O674" s="7"/>
      <c r="P674" s="7"/>
      <c r="Q674" s="7"/>
      <c r="R674" s="7"/>
    </row>
    <row r="675" spans="1:18">
      <c r="A675" s="7"/>
      <c r="B675" s="7"/>
      <c r="C675" s="7"/>
      <c r="D675" s="7"/>
      <c r="E675" s="7"/>
      <c r="F675" s="7"/>
      <c r="G675" s="7"/>
      <c r="H675" s="7"/>
      <c r="I675" s="7"/>
      <c r="J675" s="7"/>
      <c r="K675" s="7"/>
      <c r="L675" s="7"/>
      <c r="M675" s="7"/>
      <c r="N675" s="7"/>
      <c r="O675" s="7"/>
      <c r="P675" s="7"/>
      <c r="Q675" s="7"/>
      <c r="R675" s="7"/>
    </row>
    <row r="676" spans="1:18">
      <c r="A676" s="7"/>
      <c r="B676" s="7"/>
      <c r="C676" s="7"/>
      <c r="D676" s="7"/>
      <c r="E676" s="7"/>
      <c r="F676" s="7"/>
      <c r="G676" s="7"/>
      <c r="H676" s="7"/>
      <c r="I676" s="7"/>
      <c r="J676" s="7"/>
      <c r="K676" s="7"/>
      <c r="L676" s="7"/>
      <c r="M676" s="7"/>
      <c r="N676" s="7"/>
      <c r="O676" s="7"/>
      <c r="P676" s="7"/>
      <c r="Q676" s="7"/>
      <c r="R676" s="7"/>
    </row>
    <row r="677" spans="1:18">
      <c r="A677" s="7"/>
      <c r="B677" s="7"/>
      <c r="C677" s="7"/>
      <c r="D677" s="7"/>
      <c r="E677" s="7"/>
      <c r="F677" s="7"/>
      <c r="G677" s="7"/>
      <c r="H677" s="7"/>
      <c r="I677" s="7"/>
      <c r="J677" s="7"/>
      <c r="K677" s="7"/>
      <c r="L677" s="7"/>
      <c r="M677" s="7"/>
      <c r="N677" s="7"/>
      <c r="O677" s="7"/>
      <c r="P677" s="7"/>
      <c r="Q677" s="7"/>
      <c r="R677" s="7"/>
    </row>
    <row r="678" spans="1:18">
      <c r="A678" s="7"/>
      <c r="B678" s="7"/>
      <c r="C678" s="7"/>
      <c r="D678" s="7"/>
      <c r="E678" s="7"/>
      <c r="F678" s="7"/>
      <c r="G678" s="7"/>
      <c r="H678" s="7"/>
      <c r="I678" s="7"/>
      <c r="J678" s="7"/>
      <c r="K678" s="7"/>
      <c r="L678" s="7"/>
      <c r="M678" s="7"/>
      <c r="N678" s="7"/>
      <c r="O678" s="7"/>
      <c r="P678" s="7"/>
      <c r="Q678" s="7"/>
      <c r="R678" s="7"/>
    </row>
    <row r="679" spans="1:18">
      <c r="A679" s="7"/>
      <c r="B679" s="7"/>
      <c r="C679" s="7"/>
      <c r="D679" s="7"/>
      <c r="E679" s="7"/>
      <c r="F679" s="7"/>
      <c r="G679" s="7"/>
      <c r="H679" s="7"/>
      <c r="I679" s="7"/>
      <c r="J679" s="7"/>
      <c r="K679" s="7"/>
      <c r="L679" s="7"/>
      <c r="M679" s="7"/>
      <c r="N679" s="7"/>
      <c r="O679" s="7"/>
      <c r="P679" s="7"/>
      <c r="Q679" s="7"/>
      <c r="R679" s="7"/>
    </row>
    <row r="680" spans="1:18">
      <c r="A680" s="7"/>
      <c r="B680" s="7"/>
      <c r="C680" s="7"/>
      <c r="D680" s="7"/>
      <c r="E680" s="7"/>
      <c r="F680" s="7"/>
      <c r="G680" s="7"/>
      <c r="H680" s="7"/>
      <c r="I680" s="7"/>
      <c r="J680" s="7"/>
      <c r="K680" s="7"/>
      <c r="L680" s="7"/>
      <c r="M680" s="7"/>
      <c r="N680" s="7"/>
      <c r="O680" s="7"/>
      <c r="P680" s="7"/>
      <c r="Q680" s="7"/>
      <c r="R680" s="7"/>
    </row>
    <row r="681" spans="1:18">
      <c r="A681" s="7"/>
      <c r="B681" s="7"/>
      <c r="C681" s="7"/>
      <c r="D681" s="7"/>
      <c r="E681" s="7"/>
      <c r="F681" s="7"/>
      <c r="G681" s="7"/>
      <c r="H681" s="7"/>
      <c r="I681" s="7"/>
      <c r="J681" s="7"/>
      <c r="K681" s="7"/>
      <c r="L681" s="7"/>
      <c r="M681" s="7"/>
      <c r="N681" s="7"/>
      <c r="O681" s="7"/>
      <c r="P681" s="7"/>
      <c r="Q681" s="7"/>
      <c r="R681" s="7"/>
    </row>
    <row r="682" spans="1:18">
      <c r="A682" s="7"/>
      <c r="B682" s="7"/>
      <c r="C682" s="7"/>
      <c r="D682" s="7"/>
      <c r="E682" s="7"/>
      <c r="F682" s="7"/>
      <c r="G682" s="7"/>
      <c r="H682" s="7"/>
      <c r="I682" s="7"/>
      <c r="J682" s="7"/>
      <c r="K682" s="7"/>
      <c r="L682" s="7"/>
      <c r="M682" s="7"/>
      <c r="N682" s="7"/>
      <c r="O682" s="7"/>
      <c r="P682" s="7"/>
      <c r="Q682" s="7"/>
      <c r="R682" s="7"/>
    </row>
    <row r="683" spans="1:18">
      <c r="A683" s="7"/>
      <c r="B683" s="7"/>
      <c r="C683" s="7"/>
      <c r="D683" s="7"/>
      <c r="E683" s="7"/>
      <c r="F683" s="7"/>
      <c r="G683" s="7"/>
      <c r="H683" s="7"/>
      <c r="I683" s="7"/>
      <c r="J683" s="7"/>
      <c r="K683" s="7"/>
      <c r="L683" s="7"/>
      <c r="M683" s="7"/>
      <c r="N683" s="7"/>
      <c r="O683" s="7"/>
      <c r="P683" s="7"/>
      <c r="Q683" s="7"/>
      <c r="R683" s="7"/>
    </row>
    <row r="684" spans="1:18">
      <c r="A684" s="7"/>
      <c r="B684" s="7"/>
      <c r="C684" s="7"/>
      <c r="D684" s="7"/>
      <c r="E684" s="7"/>
      <c r="F684" s="7"/>
      <c r="G684" s="7"/>
      <c r="H684" s="7"/>
      <c r="I684" s="7"/>
      <c r="J684" s="7"/>
      <c r="K684" s="7"/>
      <c r="L684" s="7"/>
      <c r="M684" s="7"/>
      <c r="N684" s="7"/>
      <c r="O684" s="7"/>
      <c r="P684" s="7"/>
      <c r="Q684" s="7"/>
      <c r="R684" s="7"/>
    </row>
    <row r="685" spans="1:18">
      <c r="A685" s="7"/>
      <c r="B685" s="7"/>
      <c r="C685" s="7"/>
      <c r="D685" s="7"/>
      <c r="E685" s="7"/>
      <c r="F685" s="7"/>
      <c r="G685" s="7"/>
      <c r="H685" s="7"/>
      <c r="I685" s="7"/>
      <c r="J685" s="7"/>
      <c r="K685" s="7"/>
      <c r="L685" s="7"/>
      <c r="M685" s="7"/>
      <c r="N685" s="7"/>
      <c r="O685" s="7"/>
      <c r="P685" s="7"/>
      <c r="Q685" s="7"/>
      <c r="R685" s="7"/>
    </row>
    <row r="686" spans="1:18">
      <c r="A686" s="7"/>
      <c r="B686" s="7"/>
      <c r="C686" s="7"/>
      <c r="D686" s="7"/>
      <c r="E686" s="7"/>
      <c r="F686" s="7"/>
      <c r="G686" s="7"/>
      <c r="H686" s="7"/>
      <c r="I686" s="7"/>
      <c r="J686" s="7"/>
      <c r="K686" s="7"/>
      <c r="L686" s="7"/>
      <c r="M686" s="7"/>
      <c r="N686" s="7"/>
      <c r="O686" s="7"/>
      <c r="P686" s="7"/>
      <c r="Q686" s="7"/>
      <c r="R686" s="7"/>
    </row>
    <row r="687" spans="1:18">
      <c r="A687" s="7"/>
      <c r="B687" s="7"/>
      <c r="C687" s="7"/>
      <c r="D687" s="7"/>
      <c r="E687" s="7"/>
      <c r="F687" s="7"/>
      <c r="G687" s="7"/>
      <c r="H687" s="7"/>
      <c r="I687" s="7"/>
      <c r="J687" s="7"/>
      <c r="K687" s="7"/>
      <c r="L687" s="7"/>
      <c r="M687" s="7"/>
      <c r="N687" s="7"/>
      <c r="O687" s="7"/>
      <c r="P687" s="7"/>
      <c r="Q687" s="7"/>
      <c r="R687" s="7"/>
    </row>
    <row r="688" spans="1:18">
      <c r="A688" s="7"/>
      <c r="B688" s="7"/>
      <c r="C688" s="7"/>
      <c r="D688" s="7"/>
      <c r="E688" s="7"/>
      <c r="F688" s="7"/>
      <c r="G688" s="7"/>
      <c r="H688" s="7"/>
      <c r="I688" s="7"/>
      <c r="J688" s="7"/>
      <c r="K688" s="7"/>
      <c r="L688" s="7"/>
      <c r="M688" s="7"/>
      <c r="N688" s="7"/>
      <c r="O688" s="7"/>
      <c r="P688" s="7"/>
      <c r="Q688" s="7"/>
      <c r="R688" s="7"/>
    </row>
    <row r="689" spans="1:18">
      <c r="A689" s="7"/>
      <c r="B689" s="7"/>
      <c r="C689" s="7"/>
      <c r="D689" s="7"/>
      <c r="E689" s="7"/>
      <c r="F689" s="7"/>
      <c r="G689" s="7"/>
      <c r="H689" s="7"/>
      <c r="I689" s="7"/>
      <c r="J689" s="7"/>
      <c r="K689" s="7"/>
      <c r="L689" s="7"/>
      <c r="M689" s="7"/>
      <c r="N689" s="7"/>
      <c r="O689" s="7"/>
      <c r="P689" s="7"/>
      <c r="Q689" s="7"/>
      <c r="R689" s="7"/>
    </row>
    <row r="690" spans="1:18">
      <c r="A690" s="7"/>
      <c r="B690" s="7"/>
      <c r="C690" s="7"/>
      <c r="D690" s="7"/>
      <c r="E690" s="7"/>
      <c r="F690" s="7"/>
      <c r="G690" s="7"/>
      <c r="H690" s="7"/>
      <c r="I690" s="7"/>
      <c r="J690" s="7"/>
      <c r="K690" s="7"/>
      <c r="L690" s="7"/>
      <c r="M690" s="7"/>
      <c r="N690" s="7"/>
      <c r="O690" s="7"/>
      <c r="P690" s="7"/>
      <c r="Q690" s="7"/>
      <c r="R690" s="7"/>
    </row>
    <row r="691" spans="1:18">
      <c r="A691" s="7"/>
      <c r="B691" s="7"/>
      <c r="C691" s="7"/>
      <c r="D691" s="7"/>
      <c r="E691" s="7"/>
      <c r="F691" s="7"/>
      <c r="G691" s="7"/>
      <c r="H691" s="7"/>
      <c r="I691" s="7"/>
      <c r="J691" s="7"/>
      <c r="K691" s="7"/>
      <c r="L691" s="7"/>
      <c r="M691" s="7"/>
      <c r="N691" s="7"/>
      <c r="O691" s="7"/>
      <c r="P691" s="7"/>
      <c r="Q691" s="7"/>
      <c r="R691" s="7"/>
    </row>
    <row r="692" spans="1:18">
      <c r="A692" s="7"/>
      <c r="B692" s="7"/>
      <c r="C692" s="7"/>
      <c r="D692" s="7"/>
      <c r="E692" s="7"/>
      <c r="F692" s="7"/>
      <c r="G692" s="7"/>
      <c r="H692" s="7"/>
      <c r="I692" s="7"/>
      <c r="J692" s="7"/>
      <c r="K692" s="7"/>
      <c r="L692" s="7"/>
      <c r="M692" s="7"/>
      <c r="N692" s="7"/>
      <c r="O692" s="7"/>
      <c r="P692" s="7"/>
      <c r="Q692" s="7"/>
      <c r="R692" s="7"/>
    </row>
    <row r="693" spans="1:18">
      <c r="A693" s="7"/>
      <c r="B693" s="7"/>
      <c r="C693" s="7"/>
      <c r="D693" s="7"/>
      <c r="E693" s="7"/>
      <c r="F693" s="7"/>
      <c r="G693" s="7"/>
      <c r="H693" s="7"/>
      <c r="I693" s="7"/>
      <c r="J693" s="7"/>
      <c r="K693" s="7"/>
      <c r="L693" s="7"/>
      <c r="M693" s="7"/>
      <c r="N693" s="7"/>
      <c r="O693" s="7"/>
      <c r="P693" s="7"/>
      <c r="Q693" s="7"/>
      <c r="R693" s="7"/>
    </row>
    <row r="694" spans="1:18">
      <c r="A694" s="7"/>
      <c r="B694" s="7"/>
      <c r="C694" s="7"/>
      <c r="D694" s="7"/>
      <c r="E694" s="7"/>
      <c r="F694" s="7"/>
      <c r="G694" s="7"/>
      <c r="H694" s="7"/>
      <c r="I694" s="7"/>
      <c r="J694" s="7"/>
      <c r="K694" s="7"/>
      <c r="L694" s="7"/>
      <c r="M694" s="7"/>
      <c r="N694" s="7"/>
      <c r="O694" s="7"/>
      <c r="P694" s="7"/>
      <c r="Q694" s="7"/>
      <c r="R694" s="7"/>
    </row>
    <row r="695" spans="1:18">
      <c r="A695" s="7"/>
      <c r="B695" s="7"/>
      <c r="C695" s="7"/>
      <c r="D695" s="7"/>
      <c r="E695" s="7"/>
      <c r="F695" s="7"/>
      <c r="G695" s="7"/>
      <c r="H695" s="7"/>
      <c r="I695" s="7"/>
      <c r="J695" s="7"/>
      <c r="K695" s="7"/>
      <c r="L695" s="7"/>
      <c r="M695" s="7"/>
      <c r="N695" s="7"/>
      <c r="O695" s="7"/>
      <c r="P695" s="7"/>
      <c r="Q695" s="7"/>
      <c r="R695" s="7"/>
    </row>
    <row r="696" spans="1:18">
      <c r="A696" s="7"/>
      <c r="B696" s="7"/>
      <c r="C696" s="7"/>
      <c r="D696" s="7"/>
      <c r="E696" s="7"/>
      <c r="F696" s="7"/>
      <c r="G696" s="7"/>
      <c r="H696" s="7"/>
      <c r="I696" s="7"/>
      <c r="J696" s="7"/>
      <c r="K696" s="7"/>
      <c r="L696" s="7"/>
      <c r="M696" s="7"/>
      <c r="N696" s="7"/>
      <c r="O696" s="7"/>
      <c r="P696" s="7"/>
      <c r="Q696" s="7"/>
      <c r="R696" s="7"/>
    </row>
    <row r="697" spans="1:18">
      <c r="A697" s="7"/>
      <c r="B697" s="7"/>
      <c r="C697" s="7"/>
      <c r="D697" s="7"/>
      <c r="E697" s="7"/>
      <c r="F697" s="7"/>
      <c r="G697" s="7"/>
      <c r="H697" s="7"/>
      <c r="I697" s="7"/>
      <c r="J697" s="7"/>
      <c r="K697" s="7"/>
      <c r="L697" s="7"/>
      <c r="M697" s="7"/>
      <c r="N697" s="7"/>
      <c r="O697" s="7"/>
      <c r="P697" s="7"/>
      <c r="Q697" s="7"/>
      <c r="R697" s="7"/>
    </row>
    <row r="698" spans="1:18">
      <c r="A698" s="7"/>
      <c r="B698" s="7"/>
      <c r="C698" s="7"/>
      <c r="D698" s="7"/>
      <c r="E698" s="7"/>
      <c r="F698" s="7"/>
      <c r="G698" s="7"/>
      <c r="H698" s="7"/>
      <c r="I698" s="7"/>
      <c r="J698" s="7"/>
      <c r="K698" s="7"/>
      <c r="L698" s="7"/>
      <c r="M698" s="7"/>
      <c r="N698" s="7"/>
      <c r="O698" s="7"/>
      <c r="P698" s="7"/>
      <c r="Q698" s="7"/>
      <c r="R698" s="7"/>
    </row>
    <row r="699" spans="1:18">
      <c r="A699" s="7"/>
      <c r="B699" s="7"/>
      <c r="C699" s="7"/>
      <c r="D699" s="7"/>
      <c r="E699" s="7"/>
      <c r="F699" s="7"/>
      <c r="G699" s="7"/>
      <c r="H699" s="7"/>
      <c r="I699" s="7"/>
      <c r="J699" s="7"/>
      <c r="K699" s="7"/>
      <c r="L699" s="7"/>
      <c r="M699" s="7"/>
      <c r="N699" s="7"/>
      <c r="O699" s="7"/>
      <c r="P699" s="7"/>
      <c r="Q699" s="7"/>
      <c r="R699" s="7"/>
    </row>
    <row r="700" spans="1:18">
      <c r="A700" s="7"/>
      <c r="B700" s="7"/>
      <c r="C700" s="7"/>
      <c r="D700" s="7"/>
      <c r="E700" s="7"/>
      <c r="F700" s="7"/>
      <c r="G700" s="7"/>
      <c r="H700" s="7"/>
      <c r="I700" s="7"/>
      <c r="J700" s="7"/>
      <c r="K700" s="7"/>
      <c r="L700" s="7"/>
      <c r="M700" s="7"/>
      <c r="N700" s="7"/>
      <c r="O700" s="7"/>
      <c r="P700" s="7"/>
      <c r="Q700" s="7"/>
      <c r="R700" s="7"/>
    </row>
    <row r="701" spans="1:18">
      <c r="A701" s="7"/>
      <c r="B701" s="7"/>
      <c r="C701" s="7"/>
      <c r="D701" s="7"/>
      <c r="E701" s="7"/>
      <c r="F701" s="7"/>
      <c r="G701" s="7"/>
      <c r="H701" s="7"/>
      <c r="I701" s="7"/>
      <c r="J701" s="7"/>
      <c r="K701" s="7"/>
      <c r="L701" s="7"/>
      <c r="M701" s="7"/>
      <c r="N701" s="7"/>
      <c r="O701" s="7"/>
      <c r="P701" s="7"/>
      <c r="Q701" s="7"/>
      <c r="R701" s="7"/>
    </row>
    <row r="702" spans="1:18">
      <c r="A702" s="7"/>
      <c r="B702" s="7"/>
      <c r="C702" s="7"/>
      <c r="D702" s="7"/>
      <c r="E702" s="7"/>
      <c r="F702" s="7"/>
      <c r="G702" s="7"/>
      <c r="H702" s="7"/>
      <c r="I702" s="7"/>
      <c r="J702" s="7"/>
      <c r="K702" s="7"/>
      <c r="L702" s="7"/>
      <c r="M702" s="7"/>
      <c r="N702" s="7"/>
      <c r="O702" s="7"/>
      <c r="P702" s="7"/>
      <c r="Q702" s="7"/>
      <c r="R702" s="7"/>
    </row>
    <row r="703" spans="1:18">
      <c r="A703" s="7"/>
      <c r="B703" s="7"/>
      <c r="C703" s="7"/>
      <c r="D703" s="7"/>
      <c r="E703" s="7"/>
      <c r="F703" s="7"/>
      <c r="G703" s="7"/>
      <c r="H703" s="7"/>
      <c r="I703" s="7"/>
      <c r="J703" s="7"/>
      <c r="K703" s="7"/>
      <c r="L703" s="7"/>
      <c r="M703" s="7"/>
      <c r="N703" s="7"/>
      <c r="O703" s="7"/>
      <c r="P703" s="7"/>
      <c r="Q703" s="7"/>
      <c r="R703" s="7"/>
    </row>
    <row r="704" spans="1:18">
      <c r="A704" s="7"/>
      <c r="B704" s="7"/>
      <c r="C704" s="7"/>
      <c r="D704" s="7"/>
      <c r="E704" s="7"/>
      <c r="F704" s="7"/>
      <c r="G704" s="7"/>
      <c r="H704" s="7"/>
      <c r="I704" s="7"/>
      <c r="J704" s="7"/>
      <c r="K704" s="7"/>
      <c r="L704" s="7"/>
      <c r="M704" s="7"/>
      <c r="N704" s="7"/>
      <c r="O704" s="7"/>
      <c r="P704" s="7"/>
      <c r="Q704" s="7"/>
      <c r="R704" s="7"/>
    </row>
    <row r="705" spans="1:18">
      <c r="A705" s="7"/>
      <c r="B705" s="7"/>
      <c r="C705" s="7"/>
      <c r="D705" s="7"/>
      <c r="E705" s="7"/>
      <c r="F705" s="7"/>
      <c r="G705" s="7"/>
      <c r="H705" s="7"/>
      <c r="I705" s="7"/>
      <c r="J705" s="7"/>
      <c r="K705" s="7"/>
      <c r="L705" s="7"/>
      <c r="M705" s="7"/>
      <c r="N705" s="7"/>
      <c r="O705" s="7"/>
      <c r="P705" s="7"/>
      <c r="Q705" s="7"/>
      <c r="R705" s="7"/>
    </row>
    <row r="706" spans="1:18">
      <c r="A706" s="7"/>
      <c r="B706" s="7"/>
      <c r="C706" s="7"/>
      <c r="D706" s="7"/>
      <c r="E706" s="7"/>
      <c r="F706" s="7"/>
      <c r="G706" s="7"/>
      <c r="H706" s="7"/>
      <c r="I706" s="7"/>
      <c r="J706" s="7"/>
      <c r="K706" s="7"/>
      <c r="L706" s="7"/>
      <c r="M706" s="7"/>
      <c r="N706" s="7"/>
      <c r="O706" s="7"/>
      <c r="P706" s="7"/>
      <c r="Q706" s="7"/>
      <c r="R706" s="7"/>
    </row>
    <row r="707" spans="1:18">
      <c r="A707" s="7"/>
      <c r="B707" s="7"/>
      <c r="C707" s="7"/>
      <c r="D707" s="7"/>
      <c r="E707" s="7"/>
      <c r="F707" s="7"/>
      <c r="G707" s="7"/>
      <c r="H707" s="7"/>
      <c r="I707" s="7"/>
      <c r="J707" s="7"/>
      <c r="K707" s="7"/>
      <c r="L707" s="7"/>
      <c r="M707" s="7"/>
      <c r="N707" s="7"/>
      <c r="O707" s="7"/>
      <c r="P707" s="7"/>
      <c r="Q707" s="7"/>
      <c r="R707" s="7"/>
    </row>
    <row r="708" spans="1:18">
      <c r="A708" s="7"/>
      <c r="B708" s="7"/>
      <c r="C708" s="7"/>
      <c r="D708" s="7"/>
      <c r="E708" s="7"/>
      <c r="F708" s="7"/>
      <c r="G708" s="7"/>
      <c r="H708" s="7"/>
      <c r="I708" s="7"/>
      <c r="J708" s="7"/>
      <c r="K708" s="7"/>
      <c r="L708" s="7"/>
      <c r="M708" s="7"/>
      <c r="N708" s="7"/>
      <c r="O708" s="7"/>
      <c r="P708" s="7"/>
      <c r="Q708" s="7"/>
      <c r="R708" s="7"/>
    </row>
    <row r="709" spans="1:18">
      <c r="A709" s="7"/>
      <c r="B709" s="7"/>
      <c r="C709" s="7"/>
      <c r="D709" s="7"/>
      <c r="E709" s="7"/>
      <c r="F709" s="7"/>
      <c r="G709" s="7"/>
      <c r="H709" s="7"/>
      <c r="I709" s="7"/>
      <c r="J709" s="7"/>
      <c r="K709" s="7"/>
      <c r="L709" s="7"/>
      <c r="M709" s="7"/>
      <c r="N709" s="7"/>
      <c r="O709" s="7"/>
      <c r="P709" s="7"/>
      <c r="Q709" s="7"/>
      <c r="R709" s="7"/>
    </row>
    <row r="710" spans="1:18">
      <c r="A710" s="7"/>
      <c r="B710" s="7"/>
      <c r="C710" s="7"/>
      <c r="D710" s="7"/>
      <c r="E710" s="7"/>
      <c r="F710" s="7"/>
      <c r="G710" s="7"/>
      <c r="H710" s="7"/>
      <c r="I710" s="7"/>
      <c r="J710" s="7"/>
      <c r="K710" s="7"/>
      <c r="L710" s="7"/>
      <c r="M710" s="7"/>
      <c r="N710" s="7"/>
      <c r="O710" s="7"/>
      <c r="P710" s="7"/>
      <c r="Q710" s="7"/>
      <c r="R710" s="7"/>
    </row>
    <row r="711" spans="1:18">
      <c r="A711" s="7"/>
      <c r="B711" s="7"/>
      <c r="C711" s="7"/>
      <c r="D711" s="7"/>
      <c r="E711" s="7"/>
      <c r="F711" s="7"/>
      <c r="G711" s="7"/>
      <c r="H711" s="7"/>
      <c r="I711" s="7"/>
      <c r="J711" s="7"/>
      <c r="K711" s="7"/>
      <c r="L711" s="7"/>
      <c r="M711" s="7"/>
      <c r="N711" s="7"/>
      <c r="O711" s="7"/>
      <c r="P711" s="7"/>
      <c r="Q711" s="7"/>
      <c r="R711" s="7"/>
    </row>
    <row r="712" spans="1:18">
      <c r="A712" s="7"/>
      <c r="B712" s="7"/>
      <c r="C712" s="7"/>
      <c r="D712" s="7"/>
      <c r="E712" s="7"/>
      <c r="F712" s="7"/>
      <c r="G712" s="7"/>
      <c r="H712" s="7"/>
      <c r="I712" s="7"/>
      <c r="J712" s="7"/>
      <c r="K712" s="7"/>
      <c r="L712" s="7"/>
      <c r="M712" s="7"/>
      <c r="N712" s="7"/>
      <c r="O712" s="7"/>
      <c r="P712" s="7"/>
      <c r="Q712" s="7"/>
      <c r="R712" s="7"/>
    </row>
    <row r="713" spans="1:18">
      <c r="A713" s="7"/>
      <c r="B713" s="7"/>
      <c r="C713" s="7"/>
      <c r="D713" s="7"/>
      <c r="E713" s="7"/>
      <c r="F713" s="7"/>
      <c r="G713" s="7"/>
      <c r="H713" s="7"/>
      <c r="I713" s="7"/>
      <c r="J713" s="7"/>
      <c r="K713" s="7"/>
      <c r="L713" s="7"/>
      <c r="M713" s="7"/>
      <c r="N713" s="7"/>
      <c r="O713" s="7"/>
      <c r="P713" s="7"/>
      <c r="Q713" s="7"/>
      <c r="R713" s="7"/>
    </row>
    <row r="714" spans="1:18">
      <c r="A714" s="7"/>
      <c r="B714" s="7"/>
      <c r="C714" s="7"/>
      <c r="D714" s="7"/>
      <c r="E714" s="7"/>
      <c r="F714" s="7"/>
      <c r="G714" s="7"/>
      <c r="H714" s="7"/>
      <c r="I714" s="7"/>
      <c r="J714" s="7"/>
      <c r="K714" s="7"/>
      <c r="L714" s="7"/>
      <c r="M714" s="7"/>
      <c r="N714" s="7"/>
      <c r="O714" s="7"/>
      <c r="P714" s="7"/>
      <c r="Q714" s="7"/>
      <c r="R714" s="7"/>
    </row>
    <row r="715" spans="1:18">
      <c r="A715" s="7"/>
      <c r="B715" s="7"/>
      <c r="C715" s="7"/>
      <c r="D715" s="7"/>
      <c r="E715" s="7"/>
      <c r="F715" s="7"/>
      <c r="G715" s="7"/>
      <c r="H715" s="7"/>
      <c r="I715" s="7"/>
      <c r="J715" s="7"/>
      <c r="K715" s="7"/>
      <c r="L715" s="7"/>
      <c r="M715" s="7"/>
      <c r="N715" s="7"/>
      <c r="O715" s="7"/>
      <c r="P715" s="7"/>
      <c r="Q715" s="7"/>
      <c r="R715" s="7"/>
    </row>
    <row r="716" spans="1:18">
      <c r="A716" s="7"/>
      <c r="B716" s="7"/>
      <c r="C716" s="7"/>
      <c r="D716" s="7"/>
      <c r="E716" s="7"/>
      <c r="F716" s="7"/>
      <c r="G716" s="7"/>
      <c r="H716" s="7"/>
      <c r="I716" s="7"/>
      <c r="J716" s="7"/>
      <c r="K716" s="7"/>
      <c r="L716" s="7"/>
      <c r="M716" s="7"/>
      <c r="N716" s="7"/>
      <c r="O716" s="7"/>
      <c r="P716" s="7"/>
      <c r="Q716" s="7"/>
      <c r="R716" s="7"/>
    </row>
    <row r="717" spans="1:18">
      <c r="A717" s="7"/>
      <c r="B717" s="7"/>
      <c r="C717" s="7"/>
      <c r="D717" s="7"/>
      <c r="E717" s="7"/>
      <c r="F717" s="7"/>
      <c r="G717" s="7"/>
      <c r="H717" s="7"/>
      <c r="I717" s="7"/>
      <c r="J717" s="7"/>
      <c r="K717" s="7"/>
      <c r="L717" s="7"/>
      <c r="M717" s="7"/>
      <c r="N717" s="7"/>
      <c r="O717" s="7"/>
      <c r="P717" s="7"/>
      <c r="Q717" s="7"/>
      <c r="R717" s="7"/>
    </row>
    <row r="718" spans="1:18">
      <c r="A718" s="7"/>
      <c r="B718" s="7"/>
      <c r="C718" s="7"/>
      <c r="D718" s="7"/>
      <c r="E718" s="7"/>
      <c r="F718" s="7"/>
      <c r="G718" s="7"/>
      <c r="H718" s="7"/>
      <c r="I718" s="7"/>
      <c r="J718" s="7"/>
      <c r="K718" s="7"/>
      <c r="L718" s="7"/>
      <c r="M718" s="7"/>
      <c r="N718" s="7"/>
      <c r="O718" s="7"/>
      <c r="P718" s="7"/>
      <c r="Q718" s="7"/>
      <c r="R718" s="7"/>
    </row>
    <row r="719" spans="1:18">
      <c r="A719" s="7"/>
      <c r="B719" s="7"/>
      <c r="C719" s="7"/>
      <c r="D719" s="7"/>
      <c r="E719" s="7"/>
      <c r="F719" s="7"/>
      <c r="G719" s="7"/>
      <c r="H719" s="7"/>
      <c r="I719" s="7"/>
      <c r="J719" s="7"/>
      <c r="K719" s="7"/>
      <c r="L719" s="7"/>
      <c r="M719" s="7"/>
      <c r="N719" s="7"/>
      <c r="O719" s="7"/>
      <c r="P719" s="7"/>
      <c r="Q719" s="7"/>
      <c r="R719" s="7"/>
    </row>
    <row r="720" spans="1:18">
      <c r="A720" s="7"/>
      <c r="B720" s="7"/>
      <c r="C720" s="7"/>
      <c r="D720" s="7"/>
      <c r="E720" s="7"/>
      <c r="F720" s="7"/>
      <c r="G720" s="7"/>
      <c r="H720" s="7"/>
      <c r="I720" s="7"/>
      <c r="J720" s="7"/>
      <c r="K720" s="7"/>
      <c r="L720" s="7"/>
      <c r="M720" s="7"/>
      <c r="N720" s="7"/>
      <c r="O720" s="7"/>
      <c r="P720" s="7"/>
      <c r="Q720" s="7"/>
      <c r="R720" s="7"/>
    </row>
    <row r="721" spans="1:18">
      <c r="A721" s="7"/>
      <c r="B721" s="7"/>
      <c r="C721" s="7"/>
      <c r="D721" s="7"/>
      <c r="E721" s="7"/>
      <c r="F721" s="7"/>
      <c r="G721" s="7"/>
      <c r="H721" s="7"/>
      <c r="I721" s="7"/>
      <c r="J721" s="7"/>
      <c r="K721" s="7"/>
      <c r="L721" s="7"/>
      <c r="M721" s="7"/>
      <c r="N721" s="7"/>
      <c r="O721" s="7"/>
      <c r="P721" s="7"/>
      <c r="Q721" s="7"/>
      <c r="R721" s="7"/>
    </row>
    <row r="722" spans="1:18">
      <c r="A722" s="7"/>
      <c r="B722" s="7"/>
      <c r="C722" s="7"/>
      <c r="D722" s="7"/>
      <c r="E722" s="7"/>
      <c r="F722" s="7"/>
      <c r="G722" s="7"/>
      <c r="H722" s="7"/>
      <c r="I722" s="7"/>
      <c r="J722" s="7"/>
      <c r="K722" s="7"/>
      <c r="L722" s="7"/>
      <c r="M722" s="7"/>
      <c r="N722" s="7"/>
      <c r="O722" s="7"/>
      <c r="P722" s="7"/>
      <c r="Q722" s="7"/>
      <c r="R722" s="7"/>
    </row>
    <row r="723" spans="1:18">
      <c r="A723" s="7"/>
      <c r="B723" s="7"/>
      <c r="C723" s="7"/>
      <c r="D723" s="7"/>
      <c r="E723" s="7"/>
      <c r="F723" s="7"/>
      <c r="G723" s="7"/>
      <c r="H723" s="7"/>
      <c r="I723" s="7"/>
      <c r="J723" s="7"/>
      <c r="K723" s="7"/>
      <c r="L723" s="7"/>
      <c r="M723" s="7"/>
      <c r="N723" s="7"/>
      <c r="O723" s="7"/>
      <c r="P723" s="7"/>
      <c r="Q723" s="7"/>
      <c r="R723" s="7"/>
    </row>
    <row r="724" spans="1:18">
      <c r="A724" s="7"/>
      <c r="B724" s="7"/>
      <c r="C724" s="7"/>
      <c r="D724" s="7"/>
      <c r="E724" s="7"/>
      <c r="F724" s="7"/>
      <c r="G724" s="7"/>
      <c r="H724" s="7"/>
      <c r="I724" s="7"/>
      <c r="J724" s="7"/>
      <c r="K724" s="7"/>
      <c r="L724" s="7"/>
      <c r="M724" s="7"/>
      <c r="N724" s="7"/>
      <c r="O724" s="7"/>
      <c r="P724" s="7"/>
      <c r="Q724" s="7"/>
      <c r="R724" s="7"/>
    </row>
    <row r="725" spans="1:18">
      <c r="A725" s="7"/>
      <c r="B725" s="7"/>
      <c r="C725" s="7"/>
      <c r="D725" s="7"/>
      <c r="E725" s="7"/>
      <c r="F725" s="7"/>
      <c r="G725" s="7"/>
      <c r="H725" s="7"/>
      <c r="I725" s="7"/>
      <c r="J725" s="7"/>
      <c r="K725" s="7"/>
      <c r="L725" s="7"/>
      <c r="M725" s="7"/>
      <c r="N725" s="7"/>
      <c r="O725" s="7"/>
      <c r="P725" s="7"/>
      <c r="Q725" s="7"/>
      <c r="R725" s="7"/>
    </row>
    <row r="726" spans="1:18">
      <c r="A726" s="7"/>
      <c r="B726" s="7"/>
      <c r="C726" s="7"/>
      <c r="D726" s="7"/>
      <c r="E726" s="7"/>
      <c r="F726" s="7"/>
      <c r="G726" s="7"/>
      <c r="H726" s="7"/>
      <c r="I726" s="7"/>
      <c r="J726" s="7"/>
      <c r="K726" s="7"/>
      <c r="L726" s="7"/>
      <c r="M726" s="7"/>
      <c r="N726" s="7"/>
      <c r="O726" s="7"/>
      <c r="P726" s="7"/>
      <c r="Q726" s="7"/>
      <c r="R726" s="7"/>
    </row>
    <row r="727" spans="1:18">
      <c r="A727" s="7"/>
      <c r="B727" s="7"/>
      <c r="C727" s="7"/>
      <c r="D727" s="7"/>
      <c r="E727" s="7"/>
      <c r="F727" s="7"/>
      <c r="G727" s="7"/>
      <c r="H727" s="7"/>
      <c r="I727" s="7"/>
      <c r="J727" s="7"/>
      <c r="K727" s="7"/>
      <c r="L727" s="7"/>
      <c r="M727" s="7"/>
      <c r="N727" s="7"/>
      <c r="O727" s="7"/>
      <c r="P727" s="7"/>
      <c r="Q727" s="7"/>
      <c r="R727" s="7"/>
    </row>
    <row r="728" spans="1:18">
      <c r="A728" s="7"/>
      <c r="B728" s="7"/>
      <c r="C728" s="7"/>
      <c r="D728" s="7"/>
      <c r="E728" s="7"/>
      <c r="F728" s="7"/>
      <c r="G728" s="7"/>
      <c r="H728" s="7"/>
      <c r="I728" s="7"/>
      <c r="J728" s="7"/>
      <c r="K728" s="7"/>
      <c r="L728" s="7"/>
      <c r="M728" s="7"/>
      <c r="N728" s="7"/>
      <c r="O728" s="7"/>
      <c r="P728" s="7"/>
      <c r="Q728" s="7"/>
      <c r="R728" s="7"/>
    </row>
    <row r="729" spans="1:18">
      <c r="A729" s="7"/>
      <c r="B729" s="7"/>
      <c r="C729" s="7"/>
      <c r="D729" s="7"/>
      <c r="E729" s="7"/>
      <c r="F729" s="7"/>
      <c r="G729" s="7"/>
      <c r="H729" s="7"/>
      <c r="I729" s="7"/>
      <c r="J729" s="7"/>
      <c r="K729" s="7"/>
      <c r="L729" s="7"/>
      <c r="M729" s="7"/>
      <c r="N729" s="7"/>
      <c r="O729" s="7"/>
      <c r="P729" s="7"/>
      <c r="Q729" s="7"/>
      <c r="R729" s="7"/>
    </row>
    <row r="730" spans="1:18">
      <c r="A730" s="7"/>
      <c r="B730" s="7"/>
      <c r="C730" s="7"/>
      <c r="D730" s="7"/>
      <c r="E730" s="7"/>
      <c r="F730" s="7"/>
      <c r="G730" s="7"/>
      <c r="H730" s="7"/>
      <c r="I730" s="7"/>
      <c r="J730" s="7"/>
      <c r="K730" s="7"/>
      <c r="L730" s="7"/>
      <c r="M730" s="7"/>
      <c r="N730" s="7"/>
      <c r="O730" s="7"/>
      <c r="P730" s="7"/>
      <c r="Q730" s="7"/>
      <c r="R730" s="7"/>
    </row>
    <row r="731" spans="1:18">
      <c r="A731" s="7"/>
      <c r="B731" s="7"/>
      <c r="C731" s="7"/>
      <c r="D731" s="7"/>
      <c r="E731" s="7"/>
      <c r="F731" s="7"/>
      <c r="G731" s="7"/>
      <c r="H731" s="7"/>
      <c r="I731" s="7"/>
      <c r="J731" s="7"/>
      <c r="K731" s="7"/>
      <c r="L731" s="7"/>
      <c r="M731" s="7"/>
      <c r="N731" s="7"/>
      <c r="O731" s="7"/>
      <c r="P731" s="7"/>
      <c r="Q731" s="7"/>
      <c r="R731" s="7"/>
    </row>
    <row r="732" spans="1:18">
      <c r="A732" s="7"/>
      <c r="B732" s="7"/>
      <c r="C732" s="7"/>
      <c r="D732" s="7"/>
      <c r="E732" s="7"/>
      <c r="F732" s="7"/>
      <c r="G732" s="7"/>
      <c r="H732" s="7"/>
      <c r="I732" s="7"/>
      <c r="J732" s="7"/>
      <c r="K732" s="7"/>
      <c r="L732" s="7"/>
      <c r="M732" s="7"/>
      <c r="N732" s="7"/>
      <c r="O732" s="7"/>
      <c r="P732" s="7"/>
      <c r="Q732" s="7"/>
      <c r="R732" s="7"/>
    </row>
    <row r="733" spans="1:18">
      <c r="A733" s="7"/>
      <c r="B733" s="7"/>
      <c r="C733" s="7"/>
      <c r="D733" s="7"/>
      <c r="E733" s="7"/>
      <c r="F733" s="7"/>
      <c r="G733" s="7"/>
      <c r="H733" s="7"/>
      <c r="I733" s="7"/>
      <c r="J733" s="7"/>
      <c r="K733" s="7"/>
      <c r="L733" s="7"/>
      <c r="M733" s="7"/>
      <c r="N733" s="7"/>
      <c r="O733" s="7"/>
      <c r="P733" s="7"/>
      <c r="Q733" s="7"/>
      <c r="R733" s="7"/>
    </row>
    <row r="734" spans="1:18">
      <c r="A734" s="7"/>
      <c r="B734" s="7"/>
      <c r="C734" s="7"/>
      <c r="D734" s="7"/>
      <c r="E734" s="7"/>
      <c r="F734" s="7"/>
      <c r="G734" s="7"/>
      <c r="H734" s="7"/>
      <c r="I734" s="7"/>
      <c r="J734" s="7"/>
      <c r="K734" s="7"/>
      <c r="L734" s="7"/>
      <c r="M734" s="7"/>
      <c r="N734" s="7"/>
      <c r="O734" s="7"/>
      <c r="P734" s="7"/>
      <c r="Q734" s="7"/>
      <c r="R734" s="7"/>
    </row>
    <row r="735" spans="1:18">
      <c r="A735" s="7"/>
      <c r="B735" s="7"/>
      <c r="C735" s="7"/>
      <c r="D735" s="7"/>
      <c r="E735" s="7"/>
      <c r="F735" s="7"/>
      <c r="G735" s="7"/>
      <c r="H735" s="7"/>
      <c r="I735" s="7"/>
      <c r="J735" s="7"/>
      <c r="K735" s="7"/>
      <c r="L735" s="7"/>
      <c r="M735" s="7"/>
      <c r="N735" s="7"/>
      <c r="O735" s="7"/>
      <c r="P735" s="7"/>
      <c r="Q735" s="7"/>
      <c r="R735" s="7"/>
    </row>
    <row r="736" spans="1:18">
      <c r="A736" s="7"/>
      <c r="B736" s="7"/>
      <c r="C736" s="7"/>
      <c r="D736" s="7"/>
      <c r="E736" s="7"/>
      <c r="F736" s="7"/>
      <c r="G736" s="7"/>
      <c r="H736" s="7"/>
      <c r="I736" s="7"/>
      <c r="J736" s="7"/>
      <c r="K736" s="7"/>
      <c r="L736" s="7"/>
      <c r="M736" s="7"/>
      <c r="N736" s="7"/>
      <c r="O736" s="7"/>
      <c r="P736" s="7"/>
      <c r="Q736" s="7"/>
      <c r="R736" s="7"/>
    </row>
    <row r="737" spans="1:18">
      <c r="A737" s="7"/>
      <c r="B737" s="7"/>
      <c r="C737" s="7"/>
      <c r="D737" s="7"/>
      <c r="E737" s="7"/>
      <c r="F737" s="7"/>
      <c r="G737" s="7"/>
      <c r="H737" s="7"/>
      <c r="I737" s="7"/>
      <c r="J737" s="7"/>
      <c r="K737" s="7"/>
      <c r="L737" s="7"/>
      <c r="M737" s="7"/>
      <c r="N737" s="7"/>
      <c r="O737" s="7"/>
      <c r="P737" s="7"/>
      <c r="Q737" s="7"/>
      <c r="R737" s="7"/>
    </row>
    <row r="738" spans="1:18">
      <c r="A738" s="7"/>
      <c r="B738" s="7"/>
      <c r="C738" s="7"/>
      <c r="D738" s="7"/>
      <c r="E738" s="7"/>
      <c r="F738" s="7"/>
      <c r="G738" s="7"/>
      <c r="H738" s="7"/>
      <c r="I738" s="7"/>
      <c r="J738" s="7"/>
      <c r="K738" s="7"/>
      <c r="L738" s="7"/>
      <c r="M738" s="7"/>
      <c r="N738" s="7"/>
      <c r="O738" s="7"/>
      <c r="P738" s="7"/>
      <c r="Q738" s="7"/>
      <c r="R738" s="7"/>
    </row>
    <row r="739" spans="1:18">
      <c r="A739" s="7"/>
      <c r="B739" s="7"/>
      <c r="C739" s="7"/>
      <c r="D739" s="7"/>
      <c r="E739" s="7"/>
      <c r="F739" s="7"/>
      <c r="G739" s="7"/>
      <c r="H739" s="7"/>
      <c r="I739" s="7"/>
      <c r="J739" s="7"/>
      <c r="K739" s="7"/>
      <c r="L739" s="7"/>
      <c r="M739" s="7"/>
      <c r="N739" s="7"/>
      <c r="O739" s="7"/>
      <c r="P739" s="7"/>
      <c r="Q739" s="7"/>
      <c r="R739" s="7"/>
    </row>
    <row r="740" spans="1:18">
      <c r="A740" s="7"/>
      <c r="B740" s="7"/>
      <c r="C740" s="7"/>
      <c r="D740" s="7"/>
      <c r="E740" s="7"/>
      <c r="F740" s="7"/>
      <c r="G740" s="7"/>
      <c r="H740" s="7"/>
      <c r="I740" s="7"/>
      <c r="J740" s="7"/>
      <c r="K740" s="7"/>
      <c r="L740" s="7"/>
      <c r="M740" s="7"/>
      <c r="N740" s="7"/>
      <c r="O740" s="7"/>
      <c r="P740" s="7"/>
      <c r="Q740" s="7"/>
      <c r="R740" s="7"/>
    </row>
    <row r="741" spans="1:18">
      <c r="A741" s="7"/>
      <c r="B741" s="7"/>
      <c r="C741" s="7"/>
      <c r="D741" s="7"/>
      <c r="E741" s="7"/>
      <c r="F741" s="7"/>
      <c r="G741" s="7"/>
      <c r="H741" s="7"/>
      <c r="I741" s="7"/>
      <c r="J741" s="7"/>
      <c r="K741" s="7"/>
      <c r="L741" s="7"/>
      <c r="M741" s="7"/>
      <c r="N741" s="7"/>
      <c r="O741" s="7"/>
      <c r="P741" s="7"/>
      <c r="Q741" s="7"/>
      <c r="R741" s="7"/>
    </row>
    <row r="742" spans="1:18">
      <c r="A742" s="7"/>
      <c r="B742" s="7"/>
      <c r="C742" s="7"/>
      <c r="D742" s="7"/>
      <c r="E742" s="7"/>
      <c r="F742" s="7"/>
      <c r="G742" s="7"/>
      <c r="H742" s="7"/>
      <c r="I742" s="7"/>
      <c r="J742" s="7"/>
      <c r="K742" s="7"/>
      <c r="L742" s="7"/>
      <c r="M742" s="7"/>
      <c r="N742" s="7"/>
      <c r="O742" s="7"/>
      <c r="P742" s="7"/>
      <c r="Q742" s="7"/>
      <c r="R742" s="7"/>
    </row>
    <row r="743" spans="1:18">
      <c r="A743" s="7"/>
      <c r="B743" s="7"/>
      <c r="C743" s="7"/>
      <c r="D743" s="7"/>
      <c r="E743" s="7"/>
      <c r="F743" s="7"/>
      <c r="G743" s="7"/>
      <c r="H743" s="7"/>
      <c r="I743" s="7"/>
      <c r="J743" s="7"/>
      <c r="K743" s="7"/>
      <c r="L743" s="7"/>
      <c r="M743" s="7"/>
      <c r="N743" s="7"/>
      <c r="O743" s="7"/>
      <c r="P743" s="7"/>
      <c r="Q743" s="7"/>
      <c r="R743" s="7"/>
    </row>
    <row r="744" spans="1:18">
      <c r="A744" s="7"/>
      <c r="B744" s="7"/>
      <c r="C744" s="7"/>
      <c r="D744" s="7"/>
      <c r="E744" s="7"/>
      <c r="F744" s="7"/>
      <c r="G744" s="7"/>
      <c r="H744" s="7"/>
      <c r="I744" s="7"/>
      <c r="J744" s="7"/>
      <c r="K744" s="7"/>
      <c r="L744" s="7"/>
      <c r="M744" s="7"/>
      <c r="N744" s="7"/>
      <c r="O744" s="7"/>
      <c r="P744" s="7"/>
      <c r="Q744" s="7"/>
      <c r="R744" s="7"/>
    </row>
    <row r="745" spans="1:18">
      <c r="A745" s="7"/>
      <c r="B745" s="7"/>
      <c r="C745" s="7"/>
      <c r="D745" s="7"/>
      <c r="E745" s="7"/>
      <c r="F745" s="7"/>
      <c r="G745" s="7"/>
      <c r="H745" s="7"/>
      <c r="I745" s="7"/>
      <c r="J745" s="7"/>
      <c r="K745" s="7"/>
      <c r="L745" s="7"/>
      <c r="M745" s="7"/>
      <c r="N745" s="7"/>
      <c r="O745" s="7"/>
      <c r="P745" s="7"/>
      <c r="Q745" s="7"/>
      <c r="R745" s="7"/>
    </row>
    <row r="746" spans="1:18">
      <c r="A746" s="7"/>
      <c r="B746" s="7"/>
      <c r="C746" s="7"/>
      <c r="D746" s="7"/>
      <c r="E746" s="7"/>
      <c r="F746" s="7"/>
      <c r="G746" s="7"/>
      <c r="H746" s="7"/>
      <c r="I746" s="7"/>
      <c r="J746" s="7"/>
      <c r="K746" s="7"/>
      <c r="L746" s="7"/>
      <c r="M746" s="7"/>
      <c r="N746" s="7"/>
      <c r="O746" s="7"/>
      <c r="P746" s="7"/>
      <c r="Q746" s="7"/>
      <c r="R746" s="7"/>
    </row>
    <row r="747" spans="1:18">
      <c r="A747" s="7"/>
      <c r="B747" s="7"/>
      <c r="C747" s="7"/>
      <c r="D747" s="7"/>
      <c r="E747" s="7"/>
      <c r="F747" s="7"/>
      <c r="G747" s="7"/>
      <c r="H747" s="7"/>
      <c r="I747" s="7"/>
      <c r="J747" s="7"/>
      <c r="K747" s="7"/>
      <c r="L747" s="7"/>
      <c r="M747" s="7"/>
      <c r="N747" s="7"/>
      <c r="O747" s="7"/>
      <c r="P747" s="7"/>
      <c r="Q747" s="7"/>
      <c r="R747" s="7"/>
    </row>
    <row r="748" spans="1:18">
      <c r="A748" s="7"/>
      <c r="B748" s="7"/>
      <c r="C748" s="7"/>
      <c r="D748" s="7"/>
      <c r="E748" s="7"/>
      <c r="F748" s="7"/>
      <c r="G748" s="7"/>
      <c r="H748" s="7"/>
      <c r="I748" s="7"/>
      <c r="J748" s="7"/>
      <c r="K748" s="7"/>
      <c r="L748" s="7"/>
      <c r="M748" s="7"/>
      <c r="N748" s="7"/>
      <c r="O748" s="7"/>
      <c r="P748" s="7"/>
      <c r="Q748" s="7"/>
      <c r="R748" s="7"/>
    </row>
    <row r="749" spans="1:18">
      <c r="A749" s="7"/>
      <c r="B749" s="7"/>
      <c r="C749" s="7"/>
      <c r="D749" s="7"/>
      <c r="E749" s="7"/>
      <c r="F749" s="7"/>
      <c r="G749" s="7"/>
      <c r="H749" s="7"/>
      <c r="I749" s="7"/>
      <c r="J749" s="7"/>
      <c r="K749" s="7"/>
      <c r="L749" s="7"/>
      <c r="M749" s="7"/>
      <c r="N749" s="7"/>
      <c r="O749" s="7"/>
      <c r="P749" s="7"/>
      <c r="Q749" s="7"/>
      <c r="R749" s="7"/>
    </row>
    <row r="750" spans="1:18">
      <c r="A750" s="7"/>
      <c r="B750" s="7"/>
      <c r="C750" s="7"/>
      <c r="D750" s="7"/>
      <c r="E750" s="7"/>
      <c r="F750" s="7"/>
      <c r="G750" s="7"/>
      <c r="H750" s="7"/>
      <c r="I750" s="7"/>
      <c r="J750" s="7"/>
      <c r="K750" s="7"/>
      <c r="L750" s="7"/>
      <c r="M750" s="7"/>
      <c r="N750" s="7"/>
      <c r="O750" s="7"/>
      <c r="P750" s="7"/>
      <c r="Q750" s="7"/>
      <c r="R750" s="7"/>
    </row>
    <row r="751" spans="1:18">
      <c r="A751" s="7"/>
      <c r="B751" s="7"/>
      <c r="C751" s="7"/>
      <c r="D751" s="7"/>
      <c r="E751" s="7"/>
      <c r="F751" s="7"/>
      <c r="G751" s="7"/>
      <c r="H751" s="7"/>
      <c r="I751" s="7"/>
      <c r="J751" s="7"/>
      <c r="K751" s="7"/>
      <c r="L751" s="7"/>
      <c r="M751" s="7"/>
      <c r="N751" s="7"/>
      <c r="O751" s="7"/>
      <c r="P751" s="7"/>
      <c r="Q751" s="7"/>
      <c r="R751" s="7"/>
    </row>
    <row r="752" spans="1:18">
      <c r="A752" s="7"/>
      <c r="B752" s="7"/>
      <c r="C752" s="7"/>
      <c r="D752" s="7"/>
      <c r="E752" s="7"/>
      <c r="F752" s="7"/>
      <c r="G752" s="7"/>
      <c r="H752" s="7"/>
      <c r="I752" s="7"/>
      <c r="J752" s="7"/>
      <c r="K752" s="7"/>
      <c r="L752" s="7"/>
      <c r="M752" s="7"/>
      <c r="N752" s="7"/>
      <c r="O752" s="7"/>
      <c r="P752" s="7"/>
      <c r="Q752" s="7"/>
      <c r="R752" s="7"/>
    </row>
    <row r="753" spans="1:18">
      <c r="A753" s="7"/>
      <c r="B753" s="7"/>
      <c r="C753" s="7"/>
      <c r="D753" s="7"/>
      <c r="E753" s="7"/>
      <c r="F753" s="7"/>
      <c r="G753" s="7"/>
      <c r="H753" s="7"/>
      <c r="I753" s="7"/>
      <c r="J753" s="7"/>
      <c r="K753" s="7"/>
      <c r="L753" s="7"/>
      <c r="M753" s="7"/>
      <c r="N753" s="7"/>
      <c r="O753" s="7"/>
      <c r="P753" s="7"/>
      <c r="Q753" s="7"/>
      <c r="R753" s="7"/>
    </row>
    <row r="754" spans="1:18">
      <c r="A754" s="7"/>
      <c r="B754" s="7"/>
      <c r="C754" s="7"/>
      <c r="D754" s="7"/>
      <c r="E754" s="7"/>
      <c r="F754" s="7"/>
      <c r="G754" s="7"/>
      <c r="H754" s="7"/>
      <c r="I754" s="7"/>
      <c r="J754" s="7"/>
      <c r="K754" s="7"/>
      <c r="L754" s="7"/>
      <c r="M754" s="7"/>
      <c r="N754" s="7"/>
      <c r="O754" s="7"/>
      <c r="P754" s="7"/>
      <c r="Q754" s="7"/>
      <c r="R754" s="7"/>
    </row>
    <row r="755" spans="1:18">
      <c r="A755" s="7"/>
      <c r="B755" s="7"/>
      <c r="C755" s="7"/>
      <c r="D755" s="7"/>
      <c r="E755" s="7"/>
      <c r="F755" s="7"/>
      <c r="G755" s="7"/>
      <c r="H755" s="7"/>
      <c r="I755" s="7"/>
      <c r="J755" s="7"/>
      <c r="K755" s="7"/>
      <c r="L755" s="7"/>
      <c r="M755" s="7"/>
      <c r="N755" s="7"/>
      <c r="O755" s="7"/>
      <c r="P755" s="7"/>
      <c r="Q755" s="7"/>
      <c r="R755" s="7"/>
    </row>
    <row r="756" spans="1:18">
      <c r="A756" s="7"/>
      <c r="B756" s="7"/>
      <c r="C756" s="7"/>
      <c r="D756" s="7"/>
      <c r="E756" s="7"/>
      <c r="F756" s="7"/>
      <c r="G756" s="7"/>
      <c r="H756" s="7"/>
      <c r="I756" s="7"/>
      <c r="J756" s="7"/>
      <c r="K756" s="7"/>
      <c r="L756" s="7"/>
      <c r="M756" s="7"/>
      <c r="N756" s="7"/>
      <c r="O756" s="7"/>
      <c r="P756" s="7"/>
      <c r="Q756" s="7"/>
      <c r="R756" s="7"/>
    </row>
    <row r="757" spans="1:18">
      <c r="A757" s="7"/>
      <c r="B757" s="7"/>
      <c r="C757" s="7"/>
      <c r="D757" s="7"/>
      <c r="E757" s="7"/>
      <c r="F757" s="7"/>
      <c r="G757" s="7"/>
      <c r="H757" s="7"/>
      <c r="I757" s="7"/>
      <c r="J757" s="7"/>
      <c r="K757" s="7"/>
      <c r="L757" s="7"/>
      <c r="M757" s="7"/>
      <c r="N757" s="7"/>
      <c r="O757" s="7"/>
      <c r="P757" s="7"/>
      <c r="Q757" s="7"/>
      <c r="R757" s="7"/>
    </row>
    <row r="758" spans="1:18">
      <c r="A758" s="7"/>
      <c r="B758" s="7"/>
      <c r="C758" s="7"/>
      <c r="D758" s="7"/>
      <c r="E758" s="7"/>
      <c r="F758" s="7"/>
      <c r="G758" s="7"/>
      <c r="H758" s="7"/>
      <c r="I758" s="7"/>
      <c r="J758" s="7"/>
      <c r="K758" s="7"/>
      <c r="L758" s="7"/>
      <c r="M758" s="7"/>
      <c r="N758" s="7"/>
      <c r="O758" s="7"/>
      <c r="P758" s="7"/>
      <c r="Q758" s="7"/>
      <c r="R758" s="7"/>
    </row>
    <row r="759" spans="1:18">
      <c r="A759" s="7"/>
      <c r="B759" s="7"/>
      <c r="C759" s="7"/>
      <c r="D759" s="7"/>
      <c r="E759" s="7"/>
      <c r="F759" s="7"/>
      <c r="G759" s="7"/>
      <c r="H759" s="7"/>
      <c r="I759" s="7"/>
      <c r="J759" s="7"/>
      <c r="K759" s="7"/>
      <c r="L759" s="7"/>
      <c r="M759" s="7"/>
      <c r="N759" s="7"/>
      <c r="O759" s="7"/>
      <c r="P759" s="7"/>
      <c r="Q759" s="7"/>
      <c r="R759" s="7"/>
    </row>
    <row r="760" spans="1:18">
      <c r="A760" s="7"/>
      <c r="B760" s="7"/>
      <c r="C760" s="7"/>
      <c r="D760" s="7"/>
      <c r="E760" s="7"/>
      <c r="F760" s="7"/>
      <c r="G760" s="7"/>
      <c r="H760" s="7"/>
      <c r="I760" s="7"/>
      <c r="J760" s="7"/>
      <c r="K760" s="7"/>
      <c r="L760" s="7"/>
      <c r="M760" s="7"/>
      <c r="N760" s="7"/>
      <c r="O760" s="7"/>
      <c r="P760" s="7"/>
      <c r="Q760" s="7"/>
      <c r="R760" s="7"/>
    </row>
    <row r="761" spans="1:18">
      <c r="A761" s="7"/>
      <c r="B761" s="7"/>
      <c r="C761" s="7"/>
      <c r="D761" s="7"/>
      <c r="E761" s="7"/>
      <c r="F761" s="7"/>
      <c r="G761" s="7"/>
      <c r="H761" s="7"/>
      <c r="I761" s="7"/>
      <c r="J761" s="7"/>
      <c r="K761" s="7"/>
      <c r="L761" s="7"/>
      <c r="M761" s="7"/>
      <c r="N761" s="7"/>
      <c r="O761" s="7"/>
      <c r="P761" s="7"/>
      <c r="Q761" s="7"/>
      <c r="R761" s="7"/>
    </row>
    <row r="762" spans="1:18">
      <c r="A762" s="7"/>
      <c r="B762" s="7"/>
      <c r="C762" s="7"/>
      <c r="D762" s="7"/>
      <c r="E762" s="7"/>
      <c r="F762" s="7"/>
      <c r="G762" s="7"/>
      <c r="H762" s="7"/>
      <c r="I762" s="7"/>
      <c r="J762" s="7"/>
      <c r="K762" s="7"/>
      <c r="L762" s="7"/>
      <c r="M762" s="7"/>
      <c r="N762" s="7"/>
      <c r="O762" s="7"/>
      <c r="P762" s="7"/>
      <c r="Q762" s="7"/>
      <c r="R762" s="7"/>
    </row>
    <row r="763" spans="1:18">
      <c r="A763" s="7"/>
      <c r="B763" s="7"/>
      <c r="C763" s="7"/>
      <c r="D763" s="7"/>
      <c r="E763" s="7"/>
      <c r="F763" s="7"/>
      <c r="G763" s="7"/>
      <c r="H763" s="7"/>
      <c r="I763" s="7"/>
      <c r="J763" s="7"/>
      <c r="K763" s="7"/>
      <c r="L763" s="7"/>
      <c r="M763" s="7"/>
      <c r="N763" s="7"/>
      <c r="O763" s="7"/>
      <c r="P763" s="7"/>
      <c r="Q763" s="7"/>
      <c r="R763" s="7"/>
    </row>
    <row r="764" spans="1:18">
      <c r="A764" s="7"/>
      <c r="B764" s="7"/>
      <c r="C764" s="7"/>
      <c r="D764" s="7"/>
      <c r="E764" s="7"/>
      <c r="F764" s="7"/>
      <c r="G764" s="7"/>
      <c r="H764" s="7"/>
      <c r="I764" s="7"/>
      <c r="J764" s="7"/>
      <c r="K764" s="7"/>
      <c r="L764" s="7"/>
      <c r="M764" s="7"/>
      <c r="N764" s="7"/>
      <c r="O764" s="7"/>
      <c r="P764" s="7"/>
      <c r="Q764" s="7"/>
      <c r="R764" s="7"/>
    </row>
    <row r="765" spans="1:18">
      <c r="A765" s="7"/>
      <c r="B765" s="7"/>
      <c r="C765" s="7"/>
      <c r="D765" s="7"/>
      <c r="E765" s="7"/>
      <c r="F765" s="7"/>
      <c r="G765" s="7"/>
      <c r="H765" s="7"/>
      <c r="I765" s="7"/>
      <c r="J765" s="7"/>
      <c r="K765" s="7"/>
      <c r="L765" s="7"/>
      <c r="M765" s="7"/>
      <c r="N765" s="7"/>
      <c r="O765" s="7"/>
      <c r="P765" s="7"/>
      <c r="Q765" s="7"/>
      <c r="R765" s="7"/>
    </row>
    <row r="766" spans="1:18">
      <c r="A766" s="7"/>
      <c r="B766" s="7"/>
      <c r="C766" s="7"/>
      <c r="D766" s="7"/>
      <c r="E766" s="7"/>
      <c r="F766" s="7"/>
      <c r="G766" s="7"/>
      <c r="H766" s="7"/>
      <c r="I766" s="7"/>
      <c r="J766" s="7"/>
      <c r="K766" s="7"/>
      <c r="L766" s="7"/>
      <c r="M766" s="7"/>
      <c r="N766" s="7"/>
      <c r="O766" s="7"/>
      <c r="P766" s="7"/>
      <c r="Q766" s="7"/>
      <c r="R766" s="7"/>
    </row>
    <row r="767" spans="1:18">
      <c r="A767" s="7"/>
      <c r="B767" s="7"/>
      <c r="C767" s="7"/>
      <c r="D767" s="7"/>
      <c r="E767" s="7"/>
      <c r="F767" s="7"/>
      <c r="G767" s="7"/>
      <c r="H767" s="7"/>
      <c r="I767" s="7"/>
      <c r="J767" s="7"/>
      <c r="K767" s="7"/>
      <c r="L767" s="7"/>
      <c r="M767" s="7"/>
      <c r="N767" s="7"/>
      <c r="O767" s="7"/>
      <c r="P767" s="7"/>
      <c r="Q767" s="7"/>
      <c r="R767" s="7"/>
    </row>
    <row r="768" spans="1:18">
      <c r="A768" s="7"/>
      <c r="B768" s="7"/>
      <c r="C768" s="7"/>
      <c r="D768" s="7"/>
      <c r="E768" s="7"/>
      <c r="F768" s="7"/>
      <c r="G768" s="7"/>
      <c r="H768" s="7"/>
      <c r="I768" s="7"/>
      <c r="J768" s="7"/>
      <c r="K768" s="7"/>
      <c r="L768" s="7"/>
      <c r="M768" s="7"/>
      <c r="N768" s="7"/>
      <c r="O768" s="7"/>
      <c r="P768" s="7"/>
      <c r="Q768" s="7"/>
      <c r="R768" s="7"/>
    </row>
    <row r="769" spans="1:18">
      <c r="A769" s="7"/>
      <c r="B769" s="7"/>
      <c r="C769" s="7"/>
      <c r="D769" s="7"/>
      <c r="E769" s="7"/>
      <c r="F769" s="7"/>
      <c r="G769" s="7"/>
      <c r="H769" s="7"/>
      <c r="I769" s="7"/>
      <c r="J769" s="7"/>
      <c r="K769" s="7"/>
      <c r="L769" s="7"/>
      <c r="M769" s="7"/>
      <c r="N769" s="7"/>
      <c r="O769" s="7"/>
      <c r="P769" s="7"/>
      <c r="Q769" s="7"/>
      <c r="R769" s="7"/>
    </row>
    <row r="770" spans="1:18">
      <c r="A770" s="7"/>
      <c r="B770" s="7"/>
      <c r="C770" s="7"/>
      <c r="D770" s="7"/>
      <c r="E770" s="7"/>
      <c r="F770" s="7"/>
      <c r="G770" s="7"/>
      <c r="H770" s="7"/>
      <c r="I770" s="7"/>
      <c r="J770" s="7"/>
      <c r="K770" s="7"/>
      <c r="L770" s="7"/>
      <c r="M770" s="7"/>
      <c r="N770" s="7"/>
      <c r="O770" s="7"/>
      <c r="P770" s="7"/>
      <c r="Q770" s="7"/>
      <c r="R770" s="7"/>
    </row>
    <row r="771" spans="1:18">
      <c r="A771" s="7"/>
      <c r="B771" s="7"/>
      <c r="C771" s="7"/>
      <c r="D771" s="7"/>
      <c r="E771" s="7"/>
      <c r="F771" s="7"/>
      <c r="G771" s="7"/>
      <c r="H771" s="7"/>
      <c r="I771" s="7"/>
      <c r="J771" s="7"/>
      <c r="K771" s="7"/>
      <c r="L771" s="7"/>
      <c r="M771" s="7"/>
      <c r="N771" s="7"/>
      <c r="O771" s="7"/>
      <c r="P771" s="7"/>
      <c r="Q771" s="7"/>
      <c r="R771" s="7"/>
    </row>
    <row r="772" spans="1:18">
      <c r="A772" s="7"/>
      <c r="B772" s="7"/>
      <c r="C772" s="7"/>
      <c r="D772" s="7"/>
      <c r="E772" s="7"/>
      <c r="F772" s="7"/>
      <c r="G772" s="7"/>
      <c r="H772" s="7"/>
      <c r="I772" s="7"/>
      <c r="J772" s="7"/>
      <c r="K772" s="7"/>
      <c r="L772" s="7"/>
      <c r="M772" s="7"/>
      <c r="N772" s="7"/>
      <c r="O772" s="7"/>
      <c r="P772" s="7"/>
      <c r="Q772" s="7"/>
      <c r="R772" s="7"/>
    </row>
    <row r="773" spans="1:18">
      <c r="A773" s="7"/>
      <c r="B773" s="7"/>
      <c r="C773" s="7"/>
      <c r="D773" s="7"/>
      <c r="E773" s="7"/>
      <c r="F773" s="7"/>
      <c r="G773" s="7"/>
      <c r="H773" s="7"/>
      <c r="I773" s="7"/>
      <c r="J773" s="7"/>
      <c r="K773" s="7"/>
      <c r="L773" s="7"/>
      <c r="M773" s="7"/>
      <c r="N773" s="7"/>
      <c r="O773" s="7"/>
      <c r="P773" s="7"/>
      <c r="Q773" s="7"/>
      <c r="R773" s="7"/>
    </row>
    <row r="774" spans="1:18">
      <c r="A774" s="7"/>
      <c r="B774" s="7"/>
      <c r="C774" s="7"/>
      <c r="D774" s="7"/>
      <c r="E774" s="7"/>
      <c r="F774" s="7"/>
      <c r="G774" s="7"/>
      <c r="H774" s="7"/>
      <c r="I774" s="7"/>
      <c r="J774" s="7"/>
      <c r="K774" s="7"/>
      <c r="L774" s="7"/>
      <c r="M774" s="7"/>
      <c r="N774" s="7"/>
      <c r="O774" s="7"/>
      <c r="P774" s="7"/>
      <c r="Q774" s="7"/>
      <c r="R774" s="7"/>
    </row>
    <row r="775" spans="1:18">
      <c r="A775" s="7"/>
      <c r="B775" s="7"/>
      <c r="C775" s="7"/>
      <c r="D775" s="7"/>
      <c r="E775" s="7"/>
      <c r="F775" s="7"/>
      <c r="G775" s="7"/>
      <c r="H775" s="7"/>
      <c r="I775" s="7"/>
      <c r="J775" s="7"/>
      <c r="K775" s="7"/>
      <c r="L775" s="7"/>
      <c r="M775" s="7"/>
      <c r="N775" s="7"/>
      <c r="O775" s="7"/>
      <c r="P775" s="7"/>
      <c r="Q775" s="7"/>
      <c r="R775" s="7"/>
    </row>
    <row r="776" spans="1:18">
      <c r="A776" s="7"/>
      <c r="B776" s="7"/>
      <c r="C776" s="7"/>
      <c r="D776" s="7"/>
      <c r="E776" s="7"/>
      <c r="F776" s="7"/>
      <c r="G776" s="7"/>
      <c r="H776" s="7"/>
      <c r="I776" s="7"/>
      <c r="J776" s="7"/>
      <c r="K776" s="7"/>
      <c r="L776" s="7"/>
      <c r="M776" s="7"/>
      <c r="N776" s="7"/>
      <c r="O776" s="7"/>
      <c r="P776" s="7"/>
      <c r="Q776" s="7"/>
      <c r="R776" s="7"/>
    </row>
    <row r="777" spans="1:18">
      <c r="A777" s="7"/>
      <c r="B777" s="7"/>
      <c r="C777" s="7"/>
      <c r="D777" s="7"/>
      <c r="E777" s="7"/>
      <c r="F777" s="7"/>
      <c r="G777" s="7"/>
      <c r="H777" s="7"/>
      <c r="I777" s="7"/>
      <c r="J777" s="7"/>
      <c r="K777" s="7"/>
      <c r="L777" s="7"/>
      <c r="M777" s="7"/>
      <c r="N777" s="7"/>
      <c r="O777" s="7"/>
      <c r="P777" s="7"/>
      <c r="Q777" s="7"/>
      <c r="R777" s="7"/>
    </row>
    <row r="778" spans="1:18">
      <c r="A778" s="7"/>
      <c r="B778" s="7"/>
      <c r="C778" s="7"/>
      <c r="D778" s="7"/>
      <c r="E778" s="7"/>
      <c r="F778" s="7"/>
      <c r="G778" s="7"/>
      <c r="H778" s="7"/>
      <c r="I778" s="7"/>
      <c r="J778" s="7"/>
      <c r="K778" s="7"/>
      <c r="L778" s="7"/>
      <c r="M778" s="7"/>
      <c r="N778" s="7"/>
      <c r="O778" s="7"/>
      <c r="P778" s="7"/>
      <c r="Q778" s="7"/>
      <c r="R778" s="7"/>
    </row>
    <row r="779" spans="1:18">
      <c r="A779" s="7"/>
      <c r="B779" s="7"/>
      <c r="C779" s="7"/>
      <c r="D779" s="7"/>
      <c r="E779" s="7"/>
      <c r="F779" s="7"/>
      <c r="G779" s="7"/>
      <c r="H779" s="7"/>
      <c r="I779" s="7"/>
      <c r="J779" s="7"/>
      <c r="K779" s="7"/>
      <c r="L779" s="7"/>
      <c r="M779" s="7"/>
      <c r="N779" s="7"/>
      <c r="O779" s="7"/>
      <c r="P779" s="7"/>
      <c r="Q779" s="7"/>
      <c r="R779" s="7"/>
    </row>
    <row r="780" spans="1:18">
      <c r="A780" s="7"/>
      <c r="B780" s="7"/>
      <c r="C780" s="7"/>
      <c r="D780" s="7"/>
      <c r="E780" s="7"/>
      <c r="F780" s="7"/>
      <c r="G780" s="7"/>
      <c r="H780" s="7"/>
      <c r="I780" s="7"/>
      <c r="J780" s="7"/>
      <c r="K780" s="7"/>
      <c r="L780" s="7"/>
      <c r="M780" s="7"/>
      <c r="N780" s="7"/>
      <c r="O780" s="7"/>
      <c r="P780" s="7"/>
      <c r="Q780" s="7"/>
      <c r="R780" s="7"/>
    </row>
    <row r="781" spans="1:18">
      <c r="A781" s="7"/>
      <c r="B781" s="7"/>
      <c r="C781" s="7"/>
      <c r="D781" s="7"/>
      <c r="E781" s="7"/>
      <c r="F781" s="7"/>
      <c r="G781" s="7"/>
      <c r="H781" s="7"/>
      <c r="I781" s="7"/>
      <c r="J781" s="7"/>
      <c r="K781" s="7"/>
      <c r="L781" s="7"/>
      <c r="M781" s="7"/>
      <c r="N781" s="7"/>
      <c r="O781" s="7"/>
      <c r="P781" s="7"/>
      <c r="Q781" s="7"/>
      <c r="R781" s="7"/>
    </row>
    <row r="782" spans="1:18">
      <c r="A782" s="7"/>
      <c r="B782" s="7"/>
      <c r="C782" s="7"/>
      <c r="D782" s="7"/>
      <c r="E782" s="7"/>
      <c r="F782" s="7"/>
      <c r="G782" s="7"/>
      <c r="H782" s="7"/>
      <c r="I782" s="7"/>
      <c r="J782" s="7"/>
      <c r="K782" s="7"/>
      <c r="L782" s="7"/>
      <c r="M782" s="7"/>
      <c r="N782" s="7"/>
      <c r="O782" s="7"/>
      <c r="P782" s="7"/>
      <c r="Q782" s="7"/>
      <c r="R782" s="7"/>
    </row>
    <row r="783" spans="1:18">
      <c r="A783" s="7"/>
      <c r="B783" s="7"/>
      <c r="C783" s="7"/>
      <c r="D783" s="7"/>
      <c r="E783" s="7"/>
      <c r="F783" s="7"/>
      <c r="G783" s="7"/>
      <c r="H783" s="7"/>
      <c r="I783" s="7"/>
      <c r="J783" s="7"/>
      <c r="K783" s="7"/>
      <c r="L783" s="7"/>
      <c r="M783" s="7"/>
      <c r="N783" s="7"/>
      <c r="O783" s="7"/>
      <c r="P783" s="7"/>
      <c r="Q783" s="7"/>
      <c r="R783" s="7"/>
    </row>
    <row r="784" spans="1:18">
      <c r="A784" s="7"/>
      <c r="B784" s="7"/>
      <c r="C784" s="7"/>
      <c r="D784" s="7"/>
      <c r="E784" s="7"/>
      <c r="F784" s="7"/>
      <c r="G784" s="7"/>
      <c r="H784" s="7"/>
      <c r="I784" s="7"/>
      <c r="J784" s="7"/>
      <c r="K784" s="7"/>
      <c r="L784" s="7"/>
      <c r="M784" s="7"/>
      <c r="N784" s="7"/>
      <c r="O784" s="7"/>
      <c r="P784" s="7"/>
      <c r="Q784" s="7"/>
      <c r="R784" s="7"/>
    </row>
    <row r="785" spans="1:18">
      <c r="A785" s="7"/>
      <c r="B785" s="7"/>
      <c r="C785" s="7"/>
      <c r="D785" s="7"/>
      <c r="E785" s="7"/>
      <c r="F785" s="7"/>
      <c r="G785" s="7"/>
      <c r="H785" s="7"/>
      <c r="I785" s="7"/>
      <c r="J785" s="7"/>
      <c r="K785" s="7"/>
      <c r="L785" s="7"/>
      <c r="M785" s="7"/>
      <c r="N785" s="7"/>
      <c r="O785" s="7"/>
      <c r="P785" s="7"/>
      <c r="Q785" s="7"/>
      <c r="R785" s="7"/>
    </row>
    <row r="786" spans="1:18">
      <c r="A786" s="7"/>
      <c r="B786" s="7"/>
      <c r="C786" s="7"/>
      <c r="D786" s="7"/>
      <c r="E786" s="7"/>
      <c r="F786" s="7"/>
      <c r="G786" s="7"/>
      <c r="H786" s="7"/>
      <c r="I786" s="7"/>
      <c r="J786" s="7"/>
      <c r="K786" s="7"/>
      <c r="L786" s="7"/>
      <c r="M786" s="7"/>
      <c r="N786" s="7"/>
      <c r="O786" s="7"/>
      <c r="P786" s="7"/>
      <c r="Q786" s="7"/>
      <c r="R786" s="7"/>
    </row>
    <row r="787" spans="1:18">
      <c r="A787" s="7"/>
      <c r="B787" s="7"/>
      <c r="C787" s="7"/>
      <c r="D787" s="7"/>
      <c r="E787" s="7"/>
      <c r="F787" s="7"/>
      <c r="G787" s="7"/>
      <c r="H787" s="7"/>
      <c r="I787" s="7"/>
      <c r="J787" s="7"/>
      <c r="K787" s="7"/>
      <c r="L787" s="7"/>
      <c r="M787" s="7"/>
      <c r="N787" s="7"/>
      <c r="O787" s="7"/>
      <c r="P787" s="7"/>
      <c r="Q787" s="7"/>
      <c r="R787" s="7"/>
    </row>
    <row r="788" spans="1:18">
      <c r="A788" s="7"/>
      <c r="B788" s="7"/>
      <c r="C788" s="7"/>
      <c r="D788" s="7"/>
      <c r="E788" s="7"/>
      <c r="F788" s="7"/>
      <c r="G788" s="7"/>
      <c r="H788" s="7"/>
      <c r="I788" s="7"/>
      <c r="J788" s="7"/>
      <c r="K788" s="7"/>
      <c r="L788" s="7"/>
      <c r="M788" s="7"/>
      <c r="N788" s="7"/>
      <c r="O788" s="7"/>
      <c r="P788" s="7"/>
      <c r="Q788" s="7"/>
      <c r="R788" s="7"/>
    </row>
  </sheetData>
  <mergeCells count="10">
    <mergeCell ref="A281:C281"/>
    <mergeCell ref="A3:R3"/>
    <mergeCell ref="A7:A8"/>
    <mergeCell ref="B7:B8"/>
    <mergeCell ref="C7:C8"/>
    <mergeCell ref="D7:F7"/>
    <mergeCell ref="G7:I7"/>
    <mergeCell ref="J7:L7"/>
    <mergeCell ref="M7:O7"/>
    <mergeCell ref="P7:R7"/>
  </mergeCells>
  <hyperlinks>
    <hyperlink ref="A1" location="Índice!A1" display="Volver al Índice" xr:uid="{7535297F-9CDC-4015-B7E9-7FC7A183F2A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17946-2176-4D8E-9DAC-607EB12EAB2C}">
  <sheetPr>
    <pageSetUpPr fitToPage="1"/>
  </sheetPr>
  <dimension ref="A1:U107"/>
  <sheetViews>
    <sheetView showGridLines="0" zoomScaleNormal="100" workbookViewId="0"/>
  </sheetViews>
  <sheetFormatPr baseColWidth="10" defaultRowHeight="12.75"/>
  <cols>
    <col min="1" max="1" width="3.5703125" style="7" customWidth="1"/>
    <col min="2" max="2" width="8.5703125" style="7" customWidth="1"/>
    <col min="3" max="3" width="2.42578125" style="7" customWidth="1"/>
    <col min="4" max="4" width="9.42578125" style="7" customWidth="1"/>
    <col min="5" max="5" width="1.140625" style="7" customWidth="1"/>
    <col min="6" max="6" width="11.42578125" style="7" customWidth="1"/>
    <col min="7" max="7" width="2" style="7" customWidth="1"/>
    <col min="8" max="8" width="11.5703125" style="7" bestFit="1" customWidth="1"/>
    <col min="9" max="9" width="1.85546875" style="7" customWidth="1"/>
    <col min="10" max="10" width="8.5703125" style="7" customWidth="1"/>
    <col min="11" max="11" width="1.5703125" style="7" customWidth="1"/>
    <col min="12" max="12" width="11" style="7" customWidth="1"/>
    <col min="13" max="13" width="2.5703125" style="7" customWidth="1"/>
    <col min="14" max="14" width="8.5703125" style="7" customWidth="1"/>
    <col min="15" max="15" width="1.5703125" style="7" customWidth="1"/>
    <col min="16" max="16" width="13.140625" style="7" customWidth="1"/>
    <col min="17" max="17" width="1.42578125" style="7" customWidth="1"/>
    <col min="18" max="18" width="11" style="7" customWidth="1"/>
    <col min="19" max="19" width="1.42578125" style="7" customWidth="1"/>
    <col min="20" max="20" width="12.5703125" style="7" bestFit="1" customWidth="1"/>
    <col min="21" max="256" width="11.42578125" style="7"/>
    <col min="257" max="257" width="3.5703125" style="7" customWidth="1"/>
    <col min="258" max="258" width="8.5703125" style="7" customWidth="1"/>
    <col min="259" max="259" width="2.42578125" style="7" customWidth="1"/>
    <col min="260" max="260" width="9.42578125" style="7" customWidth="1"/>
    <col min="261" max="261" width="1.140625" style="7" customWidth="1"/>
    <col min="262" max="262" width="11.42578125" style="7"/>
    <col min="263" max="263" width="2" style="7" customWidth="1"/>
    <col min="264" max="264" width="11.5703125" style="7" bestFit="1" customWidth="1"/>
    <col min="265" max="265" width="1.85546875" style="7" customWidth="1"/>
    <col min="266" max="266" width="8.5703125" style="7" customWidth="1"/>
    <col min="267" max="267" width="1.5703125" style="7" customWidth="1"/>
    <col min="268" max="268" width="11" style="7" customWidth="1"/>
    <col min="269" max="269" width="2.5703125" style="7" customWidth="1"/>
    <col min="270" max="270" width="8.5703125" style="7" customWidth="1"/>
    <col min="271" max="271" width="1.5703125" style="7" customWidth="1"/>
    <col min="272" max="272" width="13.140625" style="7" customWidth="1"/>
    <col min="273" max="273" width="1.42578125" style="7" customWidth="1"/>
    <col min="274" max="274" width="11" style="7" customWidth="1"/>
    <col min="275" max="275" width="1.42578125" style="7" customWidth="1"/>
    <col min="276" max="276" width="12.5703125" style="7" bestFit="1" customWidth="1"/>
    <col min="277" max="512" width="11.42578125" style="7"/>
    <col min="513" max="513" width="3.5703125" style="7" customWidth="1"/>
    <col min="514" max="514" width="8.5703125" style="7" customWidth="1"/>
    <col min="515" max="515" width="2.42578125" style="7" customWidth="1"/>
    <col min="516" max="516" width="9.42578125" style="7" customWidth="1"/>
    <col min="517" max="517" width="1.140625" style="7" customWidth="1"/>
    <col min="518" max="518" width="11.42578125" style="7"/>
    <col min="519" max="519" width="2" style="7" customWidth="1"/>
    <col min="520" max="520" width="11.5703125" style="7" bestFit="1" customWidth="1"/>
    <col min="521" max="521" width="1.85546875" style="7" customWidth="1"/>
    <col min="522" max="522" width="8.5703125" style="7" customWidth="1"/>
    <col min="523" max="523" width="1.5703125" style="7" customWidth="1"/>
    <col min="524" max="524" width="11" style="7" customWidth="1"/>
    <col min="525" max="525" width="2.5703125" style="7" customWidth="1"/>
    <col min="526" max="526" width="8.5703125" style="7" customWidth="1"/>
    <col min="527" max="527" width="1.5703125" style="7" customWidth="1"/>
    <col min="528" max="528" width="13.140625" style="7" customWidth="1"/>
    <col min="529" max="529" width="1.42578125" style="7" customWidth="1"/>
    <col min="530" max="530" width="11" style="7" customWidth="1"/>
    <col min="531" max="531" width="1.42578125" style="7" customWidth="1"/>
    <col min="532" max="532" width="12.5703125" style="7" bestFit="1" customWidth="1"/>
    <col min="533" max="768" width="11.42578125" style="7"/>
    <col min="769" max="769" width="3.5703125" style="7" customWidth="1"/>
    <col min="770" max="770" width="8.5703125" style="7" customWidth="1"/>
    <col min="771" max="771" width="2.42578125" style="7" customWidth="1"/>
    <col min="772" max="772" width="9.42578125" style="7" customWidth="1"/>
    <col min="773" max="773" width="1.140625" style="7" customWidth="1"/>
    <col min="774" max="774" width="11.42578125" style="7"/>
    <col min="775" max="775" width="2" style="7" customWidth="1"/>
    <col min="776" max="776" width="11.5703125" style="7" bestFit="1" customWidth="1"/>
    <col min="777" max="777" width="1.85546875" style="7" customWidth="1"/>
    <col min="778" max="778" width="8.5703125" style="7" customWidth="1"/>
    <col min="779" max="779" width="1.5703125" style="7" customWidth="1"/>
    <col min="780" max="780" width="11" style="7" customWidth="1"/>
    <col min="781" max="781" width="2.5703125" style="7" customWidth="1"/>
    <col min="782" max="782" width="8.5703125" style="7" customWidth="1"/>
    <col min="783" max="783" width="1.5703125" style="7" customWidth="1"/>
    <col min="784" max="784" width="13.140625" style="7" customWidth="1"/>
    <col min="785" max="785" width="1.42578125" style="7" customWidth="1"/>
    <col min="786" max="786" width="11" style="7" customWidth="1"/>
    <col min="787" max="787" width="1.42578125" style="7" customWidth="1"/>
    <col min="788" max="788" width="12.5703125" style="7" bestFit="1" customWidth="1"/>
    <col min="789" max="1024" width="11.42578125" style="7"/>
    <col min="1025" max="1025" width="3.5703125" style="7" customWidth="1"/>
    <col min="1026" max="1026" width="8.5703125" style="7" customWidth="1"/>
    <col min="1027" max="1027" width="2.42578125" style="7" customWidth="1"/>
    <col min="1028" max="1028" width="9.42578125" style="7" customWidth="1"/>
    <col min="1029" max="1029" width="1.140625" style="7" customWidth="1"/>
    <col min="1030" max="1030" width="11.42578125" style="7"/>
    <col min="1031" max="1031" width="2" style="7" customWidth="1"/>
    <col min="1032" max="1032" width="11.5703125" style="7" bestFit="1" customWidth="1"/>
    <col min="1033" max="1033" width="1.85546875" style="7" customWidth="1"/>
    <col min="1034" max="1034" width="8.5703125" style="7" customWidth="1"/>
    <col min="1035" max="1035" width="1.5703125" style="7" customWidth="1"/>
    <col min="1036" max="1036" width="11" style="7" customWidth="1"/>
    <col min="1037" max="1037" width="2.5703125" style="7" customWidth="1"/>
    <col min="1038" max="1038" width="8.5703125" style="7" customWidth="1"/>
    <col min="1039" max="1039" width="1.5703125" style="7" customWidth="1"/>
    <col min="1040" max="1040" width="13.140625" style="7" customWidth="1"/>
    <col min="1041" max="1041" width="1.42578125" style="7" customWidth="1"/>
    <col min="1042" max="1042" width="11" style="7" customWidth="1"/>
    <col min="1043" max="1043" width="1.42578125" style="7" customWidth="1"/>
    <col min="1044" max="1044" width="12.5703125" style="7" bestFit="1" customWidth="1"/>
    <col min="1045" max="1280" width="11.42578125" style="7"/>
    <col min="1281" max="1281" width="3.5703125" style="7" customWidth="1"/>
    <col min="1282" max="1282" width="8.5703125" style="7" customWidth="1"/>
    <col min="1283" max="1283" width="2.42578125" style="7" customWidth="1"/>
    <col min="1284" max="1284" width="9.42578125" style="7" customWidth="1"/>
    <col min="1285" max="1285" width="1.140625" style="7" customWidth="1"/>
    <col min="1286" max="1286" width="11.42578125" style="7"/>
    <col min="1287" max="1287" width="2" style="7" customWidth="1"/>
    <col min="1288" max="1288" width="11.5703125" style="7" bestFit="1" customWidth="1"/>
    <col min="1289" max="1289" width="1.85546875" style="7" customWidth="1"/>
    <col min="1290" max="1290" width="8.5703125" style="7" customWidth="1"/>
    <col min="1291" max="1291" width="1.5703125" style="7" customWidth="1"/>
    <col min="1292" max="1292" width="11" style="7" customWidth="1"/>
    <col min="1293" max="1293" width="2.5703125" style="7" customWidth="1"/>
    <col min="1294" max="1294" width="8.5703125" style="7" customWidth="1"/>
    <col min="1295" max="1295" width="1.5703125" style="7" customWidth="1"/>
    <col min="1296" max="1296" width="13.140625" style="7" customWidth="1"/>
    <col min="1297" max="1297" width="1.42578125" style="7" customWidth="1"/>
    <col min="1298" max="1298" width="11" style="7" customWidth="1"/>
    <col min="1299" max="1299" width="1.42578125" style="7" customWidth="1"/>
    <col min="1300" max="1300" width="12.5703125" style="7" bestFit="1" customWidth="1"/>
    <col min="1301" max="1536" width="11.42578125" style="7"/>
    <col min="1537" max="1537" width="3.5703125" style="7" customWidth="1"/>
    <col min="1538" max="1538" width="8.5703125" style="7" customWidth="1"/>
    <col min="1539" max="1539" width="2.42578125" style="7" customWidth="1"/>
    <col min="1540" max="1540" width="9.42578125" style="7" customWidth="1"/>
    <col min="1541" max="1541" width="1.140625" style="7" customWidth="1"/>
    <col min="1542" max="1542" width="11.42578125" style="7"/>
    <col min="1543" max="1543" width="2" style="7" customWidth="1"/>
    <col min="1544" max="1544" width="11.5703125" style="7" bestFit="1" customWidth="1"/>
    <col min="1545" max="1545" width="1.85546875" style="7" customWidth="1"/>
    <col min="1546" max="1546" width="8.5703125" style="7" customWidth="1"/>
    <col min="1547" max="1547" width="1.5703125" style="7" customWidth="1"/>
    <col min="1548" max="1548" width="11" style="7" customWidth="1"/>
    <col min="1549" max="1549" width="2.5703125" style="7" customWidth="1"/>
    <col min="1550" max="1550" width="8.5703125" style="7" customWidth="1"/>
    <col min="1551" max="1551" width="1.5703125" style="7" customWidth="1"/>
    <col min="1552" max="1552" width="13.140625" style="7" customWidth="1"/>
    <col min="1553" max="1553" width="1.42578125" style="7" customWidth="1"/>
    <col min="1554" max="1554" width="11" style="7" customWidth="1"/>
    <col min="1555" max="1555" width="1.42578125" style="7" customWidth="1"/>
    <col min="1556" max="1556" width="12.5703125" style="7" bestFit="1" customWidth="1"/>
    <col min="1557" max="1792" width="11.42578125" style="7"/>
    <col min="1793" max="1793" width="3.5703125" style="7" customWidth="1"/>
    <col min="1794" max="1794" width="8.5703125" style="7" customWidth="1"/>
    <col min="1795" max="1795" width="2.42578125" style="7" customWidth="1"/>
    <col min="1796" max="1796" width="9.42578125" style="7" customWidth="1"/>
    <col min="1797" max="1797" width="1.140625" style="7" customWidth="1"/>
    <col min="1798" max="1798" width="11.42578125" style="7"/>
    <col min="1799" max="1799" width="2" style="7" customWidth="1"/>
    <col min="1800" max="1800" width="11.5703125" style="7" bestFit="1" customWidth="1"/>
    <col min="1801" max="1801" width="1.85546875" style="7" customWidth="1"/>
    <col min="1802" max="1802" width="8.5703125" style="7" customWidth="1"/>
    <col min="1803" max="1803" width="1.5703125" style="7" customWidth="1"/>
    <col min="1804" max="1804" width="11" style="7" customWidth="1"/>
    <col min="1805" max="1805" width="2.5703125" style="7" customWidth="1"/>
    <col min="1806" max="1806" width="8.5703125" style="7" customWidth="1"/>
    <col min="1807" max="1807" width="1.5703125" style="7" customWidth="1"/>
    <col min="1808" max="1808" width="13.140625" style="7" customWidth="1"/>
    <col min="1809" max="1809" width="1.42578125" style="7" customWidth="1"/>
    <col min="1810" max="1810" width="11" style="7" customWidth="1"/>
    <col min="1811" max="1811" width="1.42578125" style="7" customWidth="1"/>
    <col min="1812" max="1812" width="12.5703125" style="7" bestFit="1" customWidth="1"/>
    <col min="1813" max="2048" width="11.42578125" style="7"/>
    <col min="2049" max="2049" width="3.5703125" style="7" customWidth="1"/>
    <col min="2050" max="2050" width="8.5703125" style="7" customWidth="1"/>
    <col min="2051" max="2051" width="2.42578125" style="7" customWidth="1"/>
    <col min="2052" max="2052" width="9.42578125" style="7" customWidth="1"/>
    <col min="2053" max="2053" width="1.140625" style="7" customWidth="1"/>
    <col min="2054" max="2054" width="11.42578125" style="7"/>
    <col min="2055" max="2055" width="2" style="7" customWidth="1"/>
    <col min="2056" max="2056" width="11.5703125" style="7" bestFit="1" customWidth="1"/>
    <col min="2057" max="2057" width="1.85546875" style="7" customWidth="1"/>
    <col min="2058" max="2058" width="8.5703125" style="7" customWidth="1"/>
    <col min="2059" max="2059" width="1.5703125" style="7" customWidth="1"/>
    <col min="2060" max="2060" width="11" style="7" customWidth="1"/>
    <col min="2061" max="2061" width="2.5703125" style="7" customWidth="1"/>
    <col min="2062" max="2062" width="8.5703125" style="7" customWidth="1"/>
    <col min="2063" max="2063" width="1.5703125" style="7" customWidth="1"/>
    <col min="2064" max="2064" width="13.140625" style="7" customWidth="1"/>
    <col min="2065" max="2065" width="1.42578125" style="7" customWidth="1"/>
    <col min="2066" max="2066" width="11" style="7" customWidth="1"/>
    <col min="2067" max="2067" width="1.42578125" style="7" customWidth="1"/>
    <col min="2068" max="2068" width="12.5703125" style="7" bestFit="1" customWidth="1"/>
    <col min="2069" max="2304" width="11.42578125" style="7"/>
    <col min="2305" max="2305" width="3.5703125" style="7" customWidth="1"/>
    <col min="2306" max="2306" width="8.5703125" style="7" customWidth="1"/>
    <col min="2307" max="2307" width="2.42578125" style="7" customWidth="1"/>
    <col min="2308" max="2308" width="9.42578125" style="7" customWidth="1"/>
    <col min="2309" max="2309" width="1.140625" style="7" customWidth="1"/>
    <col min="2310" max="2310" width="11.42578125" style="7"/>
    <col min="2311" max="2311" width="2" style="7" customWidth="1"/>
    <col min="2312" max="2312" width="11.5703125" style="7" bestFit="1" customWidth="1"/>
    <col min="2313" max="2313" width="1.85546875" style="7" customWidth="1"/>
    <col min="2314" max="2314" width="8.5703125" style="7" customWidth="1"/>
    <col min="2315" max="2315" width="1.5703125" style="7" customWidth="1"/>
    <col min="2316" max="2316" width="11" style="7" customWidth="1"/>
    <col min="2317" max="2317" width="2.5703125" style="7" customWidth="1"/>
    <col min="2318" max="2318" width="8.5703125" style="7" customWidth="1"/>
    <col min="2319" max="2319" width="1.5703125" style="7" customWidth="1"/>
    <col min="2320" max="2320" width="13.140625" style="7" customWidth="1"/>
    <col min="2321" max="2321" width="1.42578125" style="7" customWidth="1"/>
    <col min="2322" max="2322" width="11" style="7" customWidth="1"/>
    <col min="2323" max="2323" width="1.42578125" style="7" customWidth="1"/>
    <col min="2324" max="2324" width="12.5703125" style="7" bestFit="1" customWidth="1"/>
    <col min="2325" max="2560" width="11.42578125" style="7"/>
    <col min="2561" max="2561" width="3.5703125" style="7" customWidth="1"/>
    <col min="2562" max="2562" width="8.5703125" style="7" customWidth="1"/>
    <col min="2563" max="2563" width="2.42578125" style="7" customWidth="1"/>
    <col min="2564" max="2564" width="9.42578125" style="7" customWidth="1"/>
    <col min="2565" max="2565" width="1.140625" style="7" customWidth="1"/>
    <col min="2566" max="2566" width="11.42578125" style="7"/>
    <col min="2567" max="2567" width="2" style="7" customWidth="1"/>
    <col min="2568" max="2568" width="11.5703125" style="7" bestFit="1" customWidth="1"/>
    <col min="2569" max="2569" width="1.85546875" style="7" customWidth="1"/>
    <col min="2570" max="2570" width="8.5703125" style="7" customWidth="1"/>
    <col min="2571" max="2571" width="1.5703125" style="7" customWidth="1"/>
    <col min="2572" max="2572" width="11" style="7" customWidth="1"/>
    <col min="2573" max="2573" width="2.5703125" style="7" customWidth="1"/>
    <col min="2574" max="2574" width="8.5703125" style="7" customWidth="1"/>
    <col min="2575" max="2575" width="1.5703125" style="7" customWidth="1"/>
    <col min="2576" max="2576" width="13.140625" style="7" customWidth="1"/>
    <col min="2577" max="2577" width="1.42578125" style="7" customWidth="1"/>
    <col min="2578" max="2578" width="11" style="7" customWidth="1"/>
    <col min="2579" max="2579" width="1.42578125" style="7" customWidth="1"/>
    <col min="2580" max="2580" width="12.5703125" style="7" bestFit="1" customWidth="1"/>
    <col min="2581" max="2816" width="11.42578125" style="7"/>
    <col min="2817" max="2817" width="3.5703125" style="7" customWidth="1"/>
    <col min="2818" max="2818" width="8.5703125" style="7" customWidth="1"/>
    <col min="2819" max="2819" width="2.42578125" style="7" customWidth="1"/>
    <col min="2820" max="2820" width="9.42578125" style="7" customWidth="1"/>
    <col min="2821" max="2821" width="1.140625" style="7" customWidth="1"/>
    <col min="2822" max="2822" width="11.42578125" style="7"/>
    <col min="2823" max="2823" width="2" style="7" customWidth="1"/>
    <col min="2824" max="2824" width="11.5703125" style="7" bestFit="1" customWidth="1"/>
    <col min="2825" max="2825" width="1.85546875" style="7" customWidth="1"/>
    <col min="2826" max="2826" width="8.5703125" style="7" customWidth="1"/>
    <col min="2827" max="2827" width="1.5703125" style="7" customWidth="1"/>
    <col min="2828" max="2828" width="11" style="7" customWidth="1"/>
    <col min="2829" max="2829" width="2.5703125" style="7" customWidth="1"/>
    <col min="2830" max="2830" width="8.5703125" style="7" customWidth="1"/>
    <col min="2831" max="2831" width="1.5703125" style="7" customWidth="1"/>
    <col min="2832" max="2832" width="13.140625" style="7" customWidth="1"/>
    <col min="2833" max="2833" width="1.42578125" style="7" customWidth="1"/>
    <col min="2834" max="2834" width="11" style="7" customWidth="1"/>
    <col min="2835" max="2835" width="1.42578125" style="7" customWidth="1"/>
    <col min="2836" max="2836" width="12.5703125" style="7" bestFit="1" customWidth="1"/>
    <col min="2837" max="3072" width="11.42578125" style="7"/>
    <col min="3073" max="3073" width="3.5703125" style="7" customWidth="1"/>
    <col min="3074" max="3074" width="8.5703125" style="7" customWidth="1"/>
    <col min="3075" max="3075" width="2.42578125" style="7" customWidth="1"/>
    <col min="3076" max="3076" width="9.42578125" style="7" customWidth="1"/>
    <col min="3077" max="3077" width="1.140625" style="7" customWidth="1"/>
    <col min="3078" max="3078" width="11.42578125" style="7"/>
    <col min="3079" max="3079" width="2" style="7" customWidth="1"/>
    <col min="3080" max="3080" width="11.5703125" style="7" bestFit="1" customWidth="1"/>
    <col min="3081" max="3081" width="1.85546875" style="7" customWidth="1"/>
    <col min="3082" max="3082" width="8.5703125" style="7" customWidth="1"/>
    <col min="3083" max="3083" width="1.5703125" style="7" customWidth="1"/>
    <col min="3084" max="3084" width="11" style="7" customWidth="1"/>
    <col min="3085" max="3085" width="2.5703125" style="7" customWidth="1"/>
    <col min="3086" max="3086" width="8.5703125" style="7" customWidth="1"/>
    <col min="3087" max="3087" width="1.5703125" style="7" customWidth="1"/>
    <col min="3088" max="3088" width="13.140625" style="7" customWidth="1"/>
    <col min="3089" max="3089" width="1.42578125" style="7" customWidth="1"/>
    <col min="3090" max="3090" width="11" style="7" customWidth="1"/>
    <col min="3091" max="3091" width="1.42578125" style="7" customWidth="1"/>
    <col min="3092" max="3092" width="12.5703125" style="7" bestFit="1" customWidth="1"/>
    <col min="3093" max="3328" width="11.42578125" style="7"/>
    <col min="3329" max="3329" width="3.5703125" style="7" customWidth="1"/>
    <col min="3330" max="3330" width="8.5703125" style="7" customWidth="1"/>
    <col min="3331" max="3331" width="2.42578125" style="7" customWidth="1"/>
    <col min="3332" max="3332" width="9.42578125" style="7" customWidth="1"/>
    <col min="3333" max="3333" width="1.140625" style="7" customWidth="1"/>
    <col min="3334" max="3334" width="11.42578125" style="7"/>
    <col min="3335" max="3335" width="2" style="7" customWidth="1"/>
    <col min="3336" max="3336" width="11.5703125" style="7" bestFit="1" customWidth="1"/>
    <col min="3337" max="3337" width="1.85546875" style="7" customWidth="1"/>
    <col min="3338" max="3338" width="8.5703125" style="7" customWidth="1"/>
    <col min="3339" max="3339" width="1.5703125" style="7" customWidth="1"/>
    <col min="3340" max="3340" width="11" style="7" customWidth="1"/>
    <col min="3341" max="3341" width="2.5703125" style="7" customWidth="1"/>
    <col min="3342" max="3342" width="8.5703125" style="7" customWidth="1"/>
    <col min="3343" max="3343" width="1.5703125" style="7" customWidth="1"/>
    <col min="3344" max="3344" width="13.140625" style="7" customWidth="1"/>
    <col min="3345" max="3345" width="1.42578125" style="7" customWidth="1"/>
    <col min="3346" max="3346" width="11" style="7" customWidth="1"/>
    <col min="3347" max="3347" width="1.42578125" style="7" customWidth="1"/>
    <col min="3348" max="3348" width="12.5703125" style="7" bestFit="1" customWidth="1"/>
    <col min="3349" max="3584" width="11.42578125" style="7"/>
    <col min="3585" max="3585" width="3.5703125" style="7" customWidth="1"/>
    <col min="3586" max="3586" width="8.5703125" style="7" customWidth="1"/>
    <col min="3587" max="3587" width="2.42578125" style="7" customWidth="1"/>
    <col min="3588" max="3588" width="9.42578125" style="7" customWidth="1"/>
    <col min="3589" max="3589" width="1.140625" style="7" customWidth="1"/>
    <col min="3590" max="3590" width="11.42578125" style="7"/>
    <col min="3591" max="3591" width="2" style="7" customWidth="1"/>
    <col min="3592" max="3592" width="11.5703125" style="7" bestFit="1" customWidth="1"/>
    <col min="3593" max="3593" width="1.85546875" style="7" customWidth="1"/>
    <col min="3594" max="3594" width="8.5703125" style="7" customWidth="1"/>
    <col min="3595" max="3595" width="1.5703125" style="7" customWidth="1"/>
    <col min="3596" max="3596" width="11" style="7" customWidth="1"/>
    <col min="3597" max="3597" width="2.5703125" style="7" customWidth="1"/>
    <col min="3598" max="3598" width="8.5703125" style="7" customWidth="1"/>
    <col min="3599" max="3599" width="1.5703125" style="7" customWidth="1"/>
    <col min="3600" max="3600" width="13.140625" style="7" customWidth="1"/>
    <col min="3601" max="3601" width="1.42578125" style="7" customWidth="1"/>
    <col min="3602" max="3602" width="11" style="7" customWidth="1"/>
    <col min="3603" max="3603" width="1.42578125" style="7" customWidth="1"/>
    <col min="3604" max="3604" width="12.5703125" style="7" bestFit="1" customWidth="1"/>
    <col min="3605" max="3840" width="11.42578125" style="7"/>
    <col min="3841" max="3841" width="3.5703125" style="7" customWidth="1"/>
    <col min="3842" max="3842" width="8.5703125" style="7" customWidth="1"/>
    <col min="3843" max="3843" width="2.42578125" style="7" customWidth="1"/>
    <col min="3844" max="3844" width="9.42578125" style="7" customWidth="1"/>
    <col min="3845" max="3845" width="1.140625" style="7" customWidth="1"/>
    <col min="3846" max="3846" width="11.42578125" style="7"/>
    <col min="3847" max="3847" width="2" style="7" customWidth="1"/>
    <col min="3848" max="3848" width="11.5703125" style="7" bestFit="1" customWidth="1"/>
    <col min="3849" max="3849" width="1.85546875" style="7" customWidth="1"/>
    <col min="3850" max="3850" width="8.5703125" style="7" customWidth="1"/>
    <col min="3851" max="3851" width="1.5703125" style="7" customWidth="1"/>
    <col min="3852" max="3852" width="11" style="7" customWidth="1"/>
    <col min="3853" max="3853" width="2.5703125" style="7" customWidth="1"/>
    <col min="3854" max="3854" width="8.5703125" style="7" customWidth="1"/>
    <col min="3855" max="3855" width="1.5703125" style="7" customWidth="1"/>
    <col min="3856" max="3856" width="13.140625" style="7" customWidth="1"/>
    <col min="3857" max="3857" width="1.42578125" style="7" customWidth="1"/>
    <col min="3858" max="3858" width="11" style="7" customWidth="1"/>
    <col min="3859" max="3859" width="1.42578125" style="7" customWidth="1"/>
    <col min="3860" max="3860" width="12.5703125" style="7" bestFit="1" customWidth="1"/>
    <col min="3861" max="4096" width="11.42578125" style="7"/>
    <col min="4097" max="4097" width="3.5703125" style="7" customWidth="1"/>
    <col min="4098" max="4098" width="8.5703125" style="7" customWidth="1"/>
    <col min="4099" max="4099" width="2.42578125" style="7" customWidth="1"/>
    <col min="4100" max="4100" width="9.42578125" style="7" customWidth="1"/>
    <col min="4101" max="4101" width="1.140625" style="7" customWidth="1"/>
    <col min="4102" max="4102" width="11.42578125" style="7"/>
    <col min="4103" max="4103" width="2" style="7" customWidth="1"/>
    <col min="4104" max="4104" width="11.5703125" style="7" bestFit="1" customWidth="1"/>
    <col min="4105" max="4105" width="1.85546875" style="7" customWidth="1"/>
    <col min="4106" max="4106" width="8.5703125" style="7" customWidth="1"/>
    <col min="4107" max="4107" width="1.5703125" style="7" customWidth="1"/>
    <col min="4108" max="4108" width="11" style="7" customWidth="1"/>
    <col min="4109" max="4109" width="2.5703125" style="7" customWidth="1"/>
    <col min="4110" max="4110" width="8.5703125" style="7" customWidth="1"/>
    <col min="4111" max="4111" width="1.5703125" style="7" customWidth="1"/>
    <col min="4112" max="4112" width="13.140625" style="7" customWidth="1"/>
    <col min="4113" max="4113" width="1.42578125" style="7" customWidth="1"/>
    <col min="4114" max="4114" width="11" style="7" customWidth="1"/>
    <col min="4115" max="4115" width="1.42578125" style="7" customWidth="1"/>
    <col min="4116" max="4116" width="12.5703125" style="7" bestFit="1" customWidth="1"/>
    <col min="4117" max="4352" width="11.42578125" style="7"/>
    <col min="4353" max="4353" width="3.5703125" style="7" customWidth="1"/>
    <col min="4354" max="4354" width="8.5703125" style="7" customWidth="1"/>
    <col min="4355" max="4355" width="2.42578125" style="7" customWidth="1"/>
    <col min="4356" max="4356" width="9.42578125" style="7" customWidth="1"/>
    <col min="4357" max="4357" width="1.140625" style="7" customWidth="1"/>
    <col min="4358" max="4358" width="11.42578125" style="7"/>
    <col min="4359" max="4359" width="2" style="7" customWidth="1"/>
    <col min="4360" max="4360" width="11.5703125" style="7" bestFit="1" customWidth="1"/>
    <col min="4361" max="4361" width="1.85546875" style="7" customWidth="1"/>
    <col min="4362" max="4362" width="8.5703125" style="7" customWidth="1"/>
    <col min="4363" max="4363" width="1.5703125" style="7" customWidth="1"/>
    <col min="4364" max="4364" width="11" style="7" customWidth="1"/>
    <col min="4365" max="4365" width="2.5703125" style="7" customWidth="1"/>
    <col min="4366" max="4366" width="8.5703125" style="7" customWidth="1"/>
    <col min="4367" max="4367" width="1.5703125" style="7" customWidth="1"/>
    <col min="4368" max="4368" width="13.140625" style="7" customWidth="1"/>
    <col min="4369" max="4369" width="1.42578125" style="7" customWidth="1"/>
    <col min="4370" max="4370" width="11" style="7" customWidth="1"/>
    <col min="4371" max="4371" width="1.42578125" style="7" customWidth="1"/>
    <col min="4372" max="4372" width="12.5703125" style="7" bestFit="1" customWidth="1"/>
    <col min="4373" max="4608" width="11.42578125" style="7"/>
    <col min="4609" max="4609" width="3.5703125" style="7" customWidth="1"/>
    <col min="4610" max="4610" width="8.5703125" style="7" customWidth="1"/>
    <col min="4611" max="4611" width="2.42578125" style="7" customWidth="1"/>
    <col min="4612" max="4612" width="9.42578125" style="7" customWidth="1"/>
    <col min="4613" max="4613" width="1.140625" style="7" customWidth="1"/>
    <col min="4614" max="4614" width="11.42578125" style="7"/>
    <col min="4615" max="4615" width="2" style="7" customWidth="1"/>
    <col min="4616" max="4616" width="11.5703125" style="7" bestFit="1" customWidth="1"/>
    <col min="4617" max="4617" width="1.85546875" style="7" customWidth="1"/>
    <col min="4618" max="4618" width="8.5703125" style="7" customWidth="1"/>
    <col min="4619" max="4619" width="1.5703125" style="7" customWidth="1"/>
    <col min="4620" max="4620" width="11" style="7" customWidth="1"/>
    <col min="4621" max="4621" width="2.5703125" style="7" customWidth="1"/>
    <col min="4622" max="4622" width="8.5703125" style="7" customWidth="1"/>
    <col min="4623" max="4623" width="1.5703125" style="7" customWidth="1"/>
    <col min="4624" max="4624" width="13.140625" style="7" customWidth="1"/>
    <col min="4625" max="4625" width="1.42578125" style="7" customWidth="1"/>
    <col min="4626" max="4626" width="11" style="7" customWidth="1"/>
    <col min="4627" max="4627" width="1.42578125" style="7" customWidth="1"/>
    <col min="4628" max="4628" width="12.5703125" style="7" bestFit="1" customWidth="1"/>
    <col min="4629" max="4864" width="11.42578125" style="7"/>
    <col min="4865" max="4865" width="3.5703125" style="7" customWidth="1"/>
    <col min="4866" max="4866" width="8.5703125" style="7" customWidth="1"/>
    <col min="4867" max="4867" width="2.42578125" style="7" customWidth="1"/>
    <col min="4868" max="4868" width="9.42578125" style="7" customWidth="1"/>
    <col min="4869" max="4869" width="1.140625" style="7" customWidth="1"/>
    <col min="4870" max="4870" width="11.42578125" style="7"/>
    <col min="4871" max="4871" width="2" style="7" customWidth="1"/>
    <col min="4872" max="4872" width="11.5703125" style="7" bestFit="1" customWidth="1"/>
    <col min="4873" max="4873" width="1.85546875" style="7" customWidth="1"/>
    <col min="4874" max="4874" width="8.5703125" style="7" customWidth="1"/>
    <col min="4875" max="4875" width="1.5703125" style="7" customWidth="1"/>
    <col min="4876" max="4876" width="11" style="7" customWidth="1"/>
    <col min="4877" max="4877" width="2.5703125" style="7" customWidth="1"/>
    <col min="4878" max="4878" width="8.5703125" style="7" customWidth="1"/>
    <col min="4879" max="4879" width="1.5703125" style="7" customWidth="1"/>
    <col min="4880" max="4880" width="13.140625" style="7" customWidth="1"/>
    <col min="4881" max="4881" width="1.42578125" style="7" customWidth="1"/>
    <col min="4882" max="4882" width="11" style="7" customWidth="1"/>
    <col min="4883" max="4883" width="1.42578125" style="7" customWidth="1"/>
    <col min="4884" max="4884" width="12.5703125" style="7" bestFit="1" customWidth="1"/>
    <col min="4885" max="5120" width="11.42578125" style="7"/>
    <col min="5121" max="5121" width="3.5703125" style="7" customWidth="1"/>
    <col min="5122" max="5122" width="8.5703125" style="7" customWidth="1"/>
    <col min="5123" max="5123" width="2.42578125" style="7" customWidth="1"/>
    <col min="5124" max="5124" width="9.42578125" style="7" customWidth="1"/>
    <col min="5125" max="5125" width="1.140625" style="7" customWidth="1"/>
    <col min="5126" max="5126" width="11.42578125" style="7"/>
    <col min="5127" max="5127" width="2" style="7" customWidth="1"/>
    <col min="5128" max="5128" width="11.5703125" style="7" bestFit="1" customWidth="1"/>
    <col min="5129" max="5129" width="1.85546875" style="7" customWidth="1"/>
    <col min="5130" max="5130" width="8.5703125" style="7" customWidth="1"/>
    <col min="5131" max="5131" width="1.5703125" style="7" customWidth="1"/>
    <col min="5132" max="5132" width="11" style="7" customWidth="1"/>
    <col min="5133" max="5133" width="2.5703125" style="7" customWidth="1"/>
    <col min="5134" max="5134" width="8.5703125" style="7" customWidth="1"/>
    <col min="5135" max="5135" width="1.5703125" style="7" customWidth="1"/>
    <col min="5136" max="5136" width="13.140625" style="7" customWidth="1"/>
    <col min="5137" max="5137" width="1.42578125" style="7" customWidth="1"/>
    <col min="5138" max="5138" width="11" style="7" customWidth="1"/>
    <col min="5139" max="5139" width="1.42578125" style="7" customWidth="1"/>
    <col min="5140" max="5140" width="12.5703125" style="7" bestFit="1" customWidth="1"/>
    <col min="5141" max="5376" width="11.42578125" style="7"/>
    <col min="5377" max="5377" width="3.5703125" style="7" customWidth="1"/>
    <col min="5378" max="5378" width="8.5703125" style="7" customWidth="1"/>
    <col min="5379" max="5379" width="2.42578125" style="7" customWidth="1"/>
    <col min="5380" max="5380" width="9.42578125" style="7" customWidth="1"/>
    <col min="5381" max="5381" width="1.140625" style="7" customWidth="1"/>
    <col min="5382" max="5382" width="11.42578125" style="7"/>
    <col min="5383" max="5383" width="2" style="7" customWidth="1"/>
    <col min="5384" max="5384" width="11.5703125" style="7" bestFit="1" customWidth="1"/>
    <col min="5385" max="5385" width="1.85546875" style="7" customWidth="1"/>
    <col min="5386" max="5386" width="8.5703125" style="7" customWidth="1"/>
    <col min="5387" max="5387" width="1.5703125" style="7" customWidth="1"/>
    <col min="5388" max="5388" width="11" style="7" customWidth="1"/>
    <col min="5389" max="5389" width="2.5703125" style="7" customWidth="1"/>
    <col min="5390" max="5390" width="8.5703125" style="7" customWidth="1"/>
    <col min="5391" max="5391" width="1.5703125" style="7" customWidth="1"/>
    <col min="5392" max="5392" width="13.140625" style="7" customWidth="1"/>
    <col min="5393" max="5393" width="1.42578125" style="7" customWidth="1"/>
    <col min="5394" max="5394" width="11" style="7" customWidth="1"/>
    <col min="5395" max="5395" width="1.42578125" style="7" customWidth="1"/>
    <col min="5396" max="5396" width="12.5703125" style="7" bestFit="1" customWidth="1"/>
    <col min="5397" max="5632" width="11.42578125" style="7"/>
    <col min="5633" max="5633" width="3.5703125" style="7" customWidth="1"/>
    <col min="5634" max="5634" width="8.5703125" style="7" customWidth="1"/>
    <col min="5635" max="5635" width="2.42578125" style="7" customWidth="1"/>
    <col min="5636" max="5636" width="9.42578125" style="7" customWidth="1"/>
    <col min="5637" max="5637" width="1.140625" style="7" customWidth="1"/>
    <col min="5638" max="5638" width="11.42578125" style="7"/>
    <col min="5639" max="5639" width="2" style="7" customWidth="1"/>
    <col min="5640" max="5640" width="11.5703125" style="7" bestFit="1" customWidth="1"/>
    <col min="5641" max="5641" width="1.85546875" style="7" customWidth="1"/>
    <col min="5642" max="5642" width="8.5703125" style="7" customWidth="1"/>
    <col min="5643" max="5643" width="1.5703125" style="7" customWidth="1"/>
    <col min="5644" max="5644" width="11" style="7" customWidth="1"/>
    <col min="5645" max="5645" width="2.5703125" style="7" customWidth="1"/>
    <col min="5646" max="5646" width="8.5703125" style="7" customWidth="1"/>
    <col min="5647" max="5647" width="1.5703125" style="7" customWidth="1"/>
    <col min="5648" max="5648" width="13.140625" style="7" customWidth="1"/>
    <col min="5649" max="5649" width="1.42578125" style="7" customWidth="1"/>
    <col min="5650" max="5650" width="11" style="7" customWidth="1"/>
    <col min="5651" max="5651" width="1.42578125" style="7" customWidth="1"/>
    <col min="5652" max="5652" width="12.5703125" style="7" bestFit="1" customWidth="1"/>
    <col min="5653" max="5888" width="11.42578125" style="7"/>
    <col min="5889" max="5889" width="3.5703125" style="7" customWidth="1"/>
    <col min="5890" max="5890" width="8.5703125" style="7" customWidth="1"/>
    <col min="5891" max="5891" width="2.42578125" style="7" customWidth="1"/>
    <col min="5892" max="5892" width="9.42578125" style="7" customWidth="1"/>
    <col min="5893" max="5893" width="1.140625" style="7" customWidth="1"/>
    <col min="5894" max="5894" width="11.42578125" style="7"/>
    <col min="5895" max="5895" width="2" style="7" customWidth="1"/>
    <col min="5896" max="5896" width="11.5703125" style="7" bestFit="1" customWidth="1"/>
    <col min="5897" max="5897" width="1.85546875" style="7" customWidth="1"/>
    <col min="5898" max="5898" width="8.5703125" style="7" customWidth="1"/>
    <col min="5899" max="5899" width="1.5703125" style="7" customWidth="1"/>
    <col min="5900" max="5900" width="11" style="7" customWidth="1"/>
    <col min="5901" max="5901" width="2.5703125" style="7" customWidth="1"/>
    <col min="5902" max="5902" width="8.5703125" style="7" customWidth="1"/>
    <col min="5903" max="5903" width="1.5703125" style="7" customWidth="1"/>
    <col min="5904" max="5904" width="13.140625" style="7" customWidth="1"/>
    <col min="5905" max="5905" width="1.42578125" style="7" customWidth="1"/>
    <col min="5906" max="5906" width="11" style="7" customWidth="1"/>
    <col min="5907" max="5907" width="1.42578125" style="7" customWidth="1"/>
    <col min="5908" max="5908" width="12.5703125" style="7" bestFit="1" customWidth="1"/>
    <col min="5909" max="6144" width="11.42578125" style="7"/>
    <col min="6145" max="6145" width="3.5703125" style="7" customWidth="1"/>
    <col min="6146" max="6146" width="8.5703125" style="7" customWidth="1"/>
    <col min="6147" max="6147" width="2.42578125" style="7" customWidth="1"/>
    <col min="6148" max="6148" width="9.42578125" style="7" customWidth="1"/>
    <col min="6149" max="6149" width="1.140625" style="7" customWidth="1"/>
    <col min="6150" max="6150" width="11.42578125" style="7"/>
    <col min="6151" max="6151" width="2" style="7" customWidth="1"/>
    <col min="6152" max="6152" width="11.5703125" style="7" bestFit="1" customWidth="1"/>
    <col min="6153" max="6153" width="1.85546875" style="7" customWidth="1"/>
    <col min="6154" max="6154" width="8.5703125" style="7" customWidth="1"/>
    <col min="6155" max="6155" width="1.5703125" style="7" customWidth="1"/>
    <col min="6156" max="6156" width="11" style="7" customWidth="1"/>
    <col min="6157" max="6157" width="2.5703125" style="7" customWidth="1"/>
    <col min="6158" max="6158" width="8.5703125" style="7" customWidth="1"/>
    <col min="6159" max="6159" width="1.5703125" style="7" customWidth="1"/>
    <col min="6160" max="6160" width="13.140625" style="7" customWidth="1"/>
    <col min="6161" max="6161" width="1.42578125" style="7" customWidth="1"/>
    <col min="6162" max="6162" width="11" style="7" customWidth="1"/>
    <col min="6163" max="6163" width="1.42578125" style="7" customWidth="1"/>
    <col min="6164" max="6164" width="12.5703125" style="7" bestFit="1" customWidth="1"/>
    <col min="6165" max="6400" width="11.42578125" style="7"/>
    <col min="6401" max="6401" width="3.5703125" style="7" customWidth="1"/>
    <col min="6402" max="6402" width="8.5703125" style="7" customWidth="1"/>
    <col min="6403" max="6403" width="2.42578125" style="7" customWidth="1"/>
    <col min="6404" max="6404" width="9.42578125" style="7" customWidth="1"/>
    <col min="6405" max="6405" width="1.140625" style="7" customWidth="1"/>
    <col min="6406" max="6406" width="11.42578125" style="7"/>
    <col min="6407" max="6407" width="2" style="7" customWidth="1"/>
    <col min="6408" max="6408" width="11.5703125" style="7" bestFit="1" customWidth="1"/>
    <col min="6409" max="6409" width="1.85546875" style="7" customWidth="1"/>
    <col min="6410" max="6410" width="8.5703125" style="7" customWidth="1"/>
    <col min="6411" max="6411" width="1.5703125" style="7" customWidth="1"/>
    <col min="6412" max="6412" width="11" style="7" customWidth="1"/>
    <col min="6413" max="6413" width="2.5703125" style="7" customWidth="1"/>
    <col min="6414" max="6414" width="8.5703125" style="7" customWidth="1"/>
    <col min="6415" max="6415" width="1.5703125" style="7" customWidth="1"/>
    <col min="6416" max="6416" width="13.140625" style="7" customWidth="1"/>
    <col min="6417" max="6417" width="1.42578125" style="7" customWidth="1"/>
    <col min="6418" max="6418" width="11" style="7" customWidth="1"/>
    <col min="6419" max="6419" width="1.42578125" style="7" customWidth="1"/>
    <col min="6420" max="6420" width="12.5703125" style="7" bestFit="1" customWidth="1"/>
    <col min="6421" max="6656" width="11.42578125" style="7"/>
    <col min="6657" max="6657" width="3.5703125" style="7" customWidth="1"/>
    <col min="6658" max="6658" width="8.5703125" style="7" customWidth="1"/>
    <col min="6659" max="6659" width="2.42578125" style="7" customWidth="1"/>
    <col min="6660" max="6660" width="9.42578125" style="7" customWidth="1"/>
    <col min="6661" max="6661" width="1.140625" style="7" customWidth="1"/>
    <col min="6662" max="6662" width="11.42578125" style="7"/>
    <col min="6663" max="6663" width="2" style="7" customWidth="1"/>
    <col min="6664" max="6664" width="11.5703125" style="7" bestFit="1" customWidth="1"/>
    <col min="6665" max="6665" width="1.85546875" style="7" customWidth="1"/>
    <col min="6666" max="6666" width="8.5703125" style="7" customWidth="1"/>
    <col min="6667" max="6667" width="1.5703125" style="7" customWidth="1"/>
    <col min="6668" max="6668" width="11" style="7" customWidth="1"/>
    <col min="6669" max="6669" width="2.5703125" style="7" customWidth="1"/>
    <col min="6670" max="6670" width="8.5703125" style="7" customWidth="1"/>
    <col min="6671" max="6671" width="1.5703125" style="7" customWidth="1"/>
    <col min="6672" max="6672" width="13.140625" style="7" customWidth="1"/>
    <col min="6673" max="6673" width="1.42578125" style="7" customWidth="1"/>
    <col min="6674" max="6674" width="11" style="7" customWidth="1"/>
    <col min="6675" max="6675" width="1.42578125" style="7" customWidth="1"/>
    <col min="6676" max="6676" width="12.5703125" style="7" bestFit="1" customWidth="1"/>
    <col min="6677" max="6912" width="11.42578125" style="7"/>
    <col min="6913" max="6913" width="3.5703125" style="7" customWidth="1"/>
    <col min="6914" max="6914" width="8.5703125" style="7" customWidth="1"/>
    <col min="6915" max="6915" width="2.42578125" style="7" customWidth="1"/>
    <col min="6916" max="6916" width="9.42578125" style="7" customWidth="1"/>
    <col min="6917" max="6917" width="1.140625" style="7" customWidth="1"/>
    <col min="6918" max="6918" width="11.42578125" style="7"/>
    <col min="6919" max="6919" width="2" style="7" customWidth="1"/>
    <col min="6920" max="6920" width="11.5703125" style="7" bestFit="1" customWidth="1"/>
    <col min="6921" max="6921" width="1.85546875" style="7" customWidth="1"/>
    <col min="6922" max="6922" width="8.5703125" style="7" customWidth="1"/>
    <col min="6923" max="6923" width="1.5703125" style="7" customWidth="1"/>
    <col min="6924" max="6924" width="11" style="7" customWidth="1"/>
    <col min="6925" max="6925" width="2.5703125" style="7" customWidth="1"/>
    <col min="6926" max="6926" width="8.5703125" style="7" customWidth="1"/>
    <col min="6927" max="6927" width="1.5703125" style="7" customWidth="1"/>
    <col min="6928" max="6928" width="13.140625" style="7" customWidth="1"/>
    <col min="6929" max="6929" width="1.42578125" style="7" customWidth="1"/>
    <col min="6930" max="6930" width="11" style="7" customWidth="1"/>
    <col min="6931" max="6931" width="1.42578125" style="7" customWidth="1"/>
    <col min="6932" max="6932" width="12.5703125" style="7" bestFit="1" customWidth="1"/>
    <col min="6933" max="7168" width="11.42578125" style="7"/>
    <col min="7169" max="7169" width="3.5703125" style="7" customWidth="1"/>
    <col min="7170" max="7170" width="8.5703125" style="7" customWidth="1"/>
    <col min="7171" max="7171" width="2.42578125" style="7" customWidth="1"/>
    <col min="7172" max="7172" width="9.42578125" style="7" customWidth="1"/>
    <col min="7173" max="7173" width="1.140625" style="7" customWidth="1"/>
    <col min="7174" max="7174" width="11.42578125" style="7"/>
    <col min="7175" max="7175" width="2" style="7" customWidth="1"/>
    <col min="7176" max="7176" width="11.5703125" style="7" bestFit="1" customWidth="1"/>
    <col min="7177" max="7177" width="1.85546875" style="7" customWidth="1"/>
    <col min="7178" max="7178" width="8.5703125" style="7" customWidth="1"/>
    <col min="7179" max="7179" width="1.5703125" style="7" customWidth="1"/>
    <col min="7180" max="7180" width="11" style="7" customWidth="1"/>
    <col min="7181" max="7181" width="2.5703125" style="7" customWidth="1"/>
    <col min="7182" max="7182" width="8.5703125" style="7" customWidth="1"/>
    <col min="7183" max="7183" width="1.5703125" style="7" customWidth="1"/>
    <col min="7184" max="7184" width="13.140625" style="7" customWidth="1"/>
    <col min="7185" max="7185" width="1.42578125" style="7" customWidth="1"/>
    <col min="7186" max="7186" width="11" style="7" customWidth="1"/>
    <col min="7187" max="7187" width="1.42578125" style="7" customWidth="1"/>
    <col min="7188" max="7188" width="12.5703125" style="7" bestFit="1" customWidth="1"/>
    <col min="7189" max="7424" width="11.42578125" style="7"/>
    <col min="7425" max="7425" width="3.5703125" style="7" customWidth="1"/>
    <col min="7426" max="7426" width="8.5703125" style="7" customWidth="1"/>
    <col min="7427" max="7427" width="2.42578125" style="7" customWidth="1"/>
    <col min="7428" max="7428" width="9.42578125" style="7" customWidth="1"/>
    <col min="7429" max="7429" width="1.140625" style="7" customWidth="1"/>
    <col min="7430" max="7430" width="11.42578125" style="7"/>
    <col min="7431" max="7431" width="2" style="7" customWidth="1"/>
    <col min="7432" max="7432" width="11.5703125" style="7" bestFit="1" customWidth="1"/>
    <col min="7433" max="7433" width="1.85546875" style="7" customWidth="1"/>
    <col min="7434" max="7434" width="8.5703125" style="7" customWidth="1"/>
    <col min="7435" max="7435" width="1.5703125" style="7" customWidth="1"/>
    <col min="7436" max="7436" width="11" style="7" customWidth="1"/>
    <col min="7437" max="7437" width="2.5703125" style="7" customWidth="1"/>
    <col min="7438" max="7438" width="8.5703125" style="7" customWidth="1"/>
    <col min="7439" max="7439" width="1.5703125" style="7" customWidth="1"/>
    <col min="7440" max="7440" width="13.140625" style="7" customWidth="1"/>
    <col min="7441" max="7441" width="1.42578125" style="7" customWidth="1"/>
    <col min="7442" max="7442" width="11" style="7" customWidth="1"/>
    <col min="7443" max="7443" width="1.42578125" style="7" customWidth="1"/>
    <col min="7444" max="7444" width="12.5703125" style="7" bestFit="1" customWidth="1"/>
    <col min="7445" max="7680" width="11.42578125" style="7"/>
    <col min="7681" max="7681" width="3.5703125" style="7" customWidth="1"/>
    <col min="7682" max="7682" width="8.5703125" style="7" customWidth="1"/>
    <col min="7683" max="7683" width="2.42578125" style="7" customWidth="1"/>
    <col min="7684" max="7684" width="9.42578125" style="7" customWidth="1"/>
    <col min="7685" max="7685" width="1.140625" style="7" customWidth="1"/>
    <col min="7686" max="7686" width="11.42578125" style="7"/>
    <col min="7687" max="7687" width="2" style="7" customWidth="1"/>
    <col min="7688" max="7688" width="11.5703125" style="7" bestFit="1" customWidth="1"/>
    <col min="7689" max="7689" width="1.85546875" style="7" customWidth="1"/>
    <col min="7690" max="7690" width="8.5703125" style="7" customWidth="1"/>
    <col min="7691" max="7691" width="1.5703125" style="7" customWidth="1"/>
    <col min="7692" max="7692" width="11" style="7" customWidth="1"/>
    <col min="7693" max="7693" width="2.5703125" style="7" customWidth="1"/>
    <col min="7694" max="7694" width="8.5703125" style="7" customWidth="1"/>
    <col min="7695" max="7695" width="1.5703125" style="7" customWidth="1"/>
    <col min="7696" max="7696" width="13.140625" style="7" customWidth="1"/>
    <col min="7697" max="7697" width="1.42578125" style="7" customWidth="1"/>
    <col min="7698" max="7698" width="11" style="7" customWidth="1"/>
    <col min="7699" max="7699" width="1.42578125" style="7" customWidth="1"/>
    <col min="7700" max="7700" width="12.5703125" style="7" bestFit="1" customWidth="1"/>
    <col min="7701" max="7936" width="11.42578125" style="7"/>
    <col min="7937" max="7937" width="3.5703125" style="7" customWidth="1"/>
    <col min="7938" max="7938" width="8.5703125" style="7" customWidth="1"/>
    <col min="7939" max="7939" width="2.42578125" style="7" customWidth="1"/>
    <col min="7940" max="7940" width="9.42578125" style="7" customWidth="1"/>
    <col min="7941" max="7941" width="1.140625" style="7" customWidth="1"/>
    <col min="7942" max="7942" width="11.42578125" style="7"/>
    <col min="7943" max="7943" width="2" style="7" customWidth="1"/>
    <col min="7944" max="7944" width="11.5703125" style="7" bestFit="1" customWidth="1"/>
    <col min="7945" max="7945" width="1.85546875" style="7" customWidth="1"/>
    <col min="7946" max="7946" width="8.5703125" style="7" customWidth="1"/>
    <col min="7947" max="7947" width="1.5703125" style="7" customWidth="1"/>
    <col min="7948" max="7948" width="11" style="7" customWidth="1"/>
    <col min="7949" max="7949" width="2.5703125" style="7" customWidth="1"/>
    <col min="7950" max="7950" width="8.5703125" style="7" customWidth="1"/>
    <col min="7951" max="7951" width="1.5703125" style="7" customWidth="1"/>
    <col min="7952" max="7952" width="13.140625" style="7" customWidth="1"/>
    <col min="7953" max="7953" width="1.42578125" style="7" customWidth="1"/>
    <col min="7954" max="7954" width="11" style="7" customWidth="1"/>
    <col min="7955" max="7955" width="1.42578125" style="7" customWidth="1"/>
    <col min="7956" max="7956" width="12.5703125" style="7" bestFit="1" customWidth="1"/>
    <col min="7957" max="8192" width="11.42578125" style="7"/>
    <col min="8193" max="8193" width="3.5703125" style="7" customWidth="1"/>
    <col min="8194" max="8194" width="8.5703125" style="7" customWidth="1"/>
    <col min="8195" max="8195" width="2.42578125" style="7" customWidth="1"/>
    <col min="8196" max="8196" width="9.42578125" style="7" customWidth="1"/>
    <col min="8197" max="8197" width="1.140625" style="7" customWidth="1"/>
    <col min="8198" max="8198" width="11.42578125" style="7"/>
    <col min="8199" max="8199" width="2" style="7" customWidth="1"/>
    <col min="8200" max="8200" width="11.5703125" style="7" bestFit="1" customWidth="1"/>
    <col min="8201" max="8201" width="1.85546875" style="7" customWidth="1"/>
    <col min="8202" max="8202" width="8.5703125" style="7" customWidth="1"/>
    <col min="8203" max="8203" width="1.5703125" style="7" customWidth="1"/>
    <col min="8204" max="8204" width="11" style="7" customWidth="1"/>
    <col min="8205" max="8205" width="2.5703125" style="7" customWidth="1"/>
    <col min="8206" max="8206" width="8.5703125" style="7" customWidth="1"/>
    <col min="8207" max="8207" width="1.5703125" style="7" customWidth="1"/>
    <col min="8208" max="8208" width="13.140625" style="7" customWidth="1"/>
    <col min="8209" max="8209" width="1.42578125" style="7" customWidth="1"/>
    <col min="8210" max="8210" width="11" style="7" customWidth="1"/>
    <col min="8211" max="8211" width="1.42578125" style="7" customWidth="1"/>
    <col min="8212" max="8212" width="12.5703125" style="7" bestFit="1" customWidth="1"/>
    <col min="8213" max="8448" width="11.42578125" style="7"/>
    <col min="8449" max="8449" width="3.5703125" style="7" customWidth="1"/>
    <col min="8450" max="8450" width="8.5703125" style="7" customWidth="1"/>
    <col min="8451" max="8451" width="2.42578125" style="7" customWidth="1"/>
    <col min="8452" max="8452" width="9.42578125" style="7" customWidth="1"/>
    <col min="8453" max="8453" width="1.140625" style="7" customWidth="1"/>
    <col min="8454" max="8454" width="11.42578125" style="7"/>
    <col min="8455" max="8455" width="2" style="7" customWidth="1"/>
    <col min="8456" max="8456" width="11.5703125" style="7" bestFit="1" customWidth="1"/>
    <col min="8457" max="8457" width="1.85546875" style="7" customWidth="1"/>
    <col min="8458" max="8458" width="8.5703125" style="7" customWidth="1"/>
    <col min="8459" max="8459" width="1.5703125" style="7" customWidth="1"/>
    <col min="8460" max="8460" width="11" style="7" customWidth="1"/>
    <col min="8461" max="8461" width="2.5703125" style="7" customWidth="1"/>
    <col min="8462" max="8462" width="8.5703125" style="7" customWidth="1"/>
    <col min="8463" max="8463" width="1.5703125" style="7" customWidth="1"/>
    <col min="8464" max="8464" width="13.140625" style="7" customWidth="1"/>
    <col min="8465" max="8465" width="1.42578125" style="7" customWidth="1"/>
    <col min="8466" max="8466" width="11" style="7" customWidth="1"/>
    <col min="8467" max="8467" width="1.42578125" style="7" customWidth="1"/>
    <col min="8468" max="8468" width="12.5703125" style="7" bestFit="1" customWidth="1"/>
    <col min="8469" max="8704" width="11.42578125" style="7"/>
    <col min="8705" max="8705" width="3.5703125" style="7" customWidth="1"/>
    <col min="8706" max="8706" width="8.5703125" style="7" customWidth="1"/>
    <col min="8707" max="8707" width="2.42578125" style="7" customWidth="1"/>
    <col min="8708" max="8708" width="9.42578125" style="7" customWidth="1"/>
    <col min="8709" max="8709" width="1.140625" style="7" customWidth="1"/>
    <col min="8710" max="8710" width="11.42578125" style="7"/>
    <col min="8711" max="8711" width="2" style="7" customWidth="1"/>
    <col min="8712" max="8712" width="11.5703125" style="7" bestFit="1" customWidth="1"/>
    <col min="8713" max="8713" width="1.85546875" style="7" customWidth="1"/>
    <col min="8714" max="8714" width="8.5703125" style="7" customWidth="1"/>
    <col min="8715" max="8715" width="1.5703125" style="7" customWidth="1"/>
    <col min="8716" max="8716" width="11" style="7" customWidth="1"/>
    <col min="8717" max="8717" width="2.5703125" style="7" customWidth="1"/>
    <col min="8718" max="8718" width="8.5703125" style="7" customWidth="1"/>
    <col min="8719" max="8719" width="1.5703125" style="7" customWidth="1"/>
    <col min="8720" max="8720" width="13.140625" style="7" customWidth="1"/>
    <col min="8721" max="8721" width="1.42578125" style="7" customWidth="1"/>
    <col min="8722" max="8722" width="11" style="7" customWidth="1"/>
    <col min="8723" max="8723" width="1.42578125" style="7" customWidth="1"/>
    <col min="8724" max="8724" width="12.5703125" style="7" bestFit="1" customWidth="1"/>
    <col min="8725" max="8960" width="11.42578125" style="7"/>
    <col min="8961" max="8961" width="3.5703125" style="7" customWidth="1"/>
    <col min="8962" max="8962" width="8.5703125" style="7" customWidth="1"/>
    <col min="8963" max="8963" width="2.42578125" style="7" customWidth="1"/>
    <col min="8964" max="8964" width="9.42578125" style="7" customWidth="1"/>
    <col min="8965" max="8965" width="1.140625" style="7" customWidth="1"/>
    <col min="8966" max="8966" width="11.42578125" style="7"/>
    <col min="8967" max="8967" width="2" style="7" customWidth="1"/>
    <col min="8968" max="8968" width="11.5703125" style="7" bestFit="1" customWidth="1"/>
    <col min="8969" max="8969" width="1.85546875" style="7" customWidth="1"/>
    <col min="8970" max="8970" width="8.5703125" style="7" customWidth="1"/>
    <col min="8971" max="8971" width="1.5703125" style="7" customWidth="1"/>
    <col min="8972" max="8972" width="11" style="7" customWidth="1"/>
    <col min="8973" max="8973" width="2.5703125" style="7" customWidth="1"/>
    <col min="8974" max="8974" width="8.5703125" style="7" customWidth="1"/>
    <col min="8975" max="8975" width="1.5703125" style="7" customWidth="1"/>
    <col min="8976" max="8976" width="13.140625" style="7" customWidth="1"/>
    <col min="8977" max="8977" width="1.42578125" style="7" customWidth="1"/>
    <col min="8978" max="8978" width="11" style="7" customWidth="1"/>
    <col min="8979" max="8979" width="1.42578125" style="7" customWidth="1"/>
    <col min="8980" max="8980" width="12.5703125" style="7" bestFit="1" customWidth="1"/>
    <col min="8981" max="9216" width="11.42578125" style="7"/>
    <col min="9217" max="9217" width="3.5703125" style="7" customWidth="1"/>
    <col min="9218" max="9218" width="8.5703125" style="7" customWidth="1"/>
    <col min="9219" max="9219" width="2.42578125" style="7" customWidth="1"/>
    <col min="9220" max="9220" width="9.42578125" style="7" customWidth="1"/>
    <col min="9221" max="9221" width="1.140625" style="7" customWidth="1"/>
    <col min="9222" max="9222" width="11.42578125" style="7"/>
    <col min="9223" max="9223" width="2" style="7" customWidth="1"/>
    <col min="9224" max="9224" width="11.5703125" style="7" bestFit="1" customWidth="1"/>
    <col min="9225" max="9225" width="1.85546875" style="7" customWidth="1"/>
    <col min="9226" max="9226" width="8.5703125" style="7" customWidth="1"/>
    <col min="9227" max="9227" width="1.5703125" style="7" customWidth="1"/>
    <col min="9228" max="9228" width="11" style="7" customWidth="1"/>
    <col min="9229" max="9229" width="2.5703125" style="7" customWidth="1"/>
    <col min="9230" max="9230" width="8.5703125" style="7" customWidth="1"/>
    <col min="9231" max="9231" width="1.5703125" style="7" customWidth="1"/>
    <col min="9232" max="9232" width="13.140625" style="7" customWidth="1"/>
    <col min="9233" max="9233" width="1.42578125" style="7" customWidth="1"/>
    <col min="9234" max="9234" width="11" style="7" customWidth="1"/>
    <col min="9235" max="9235" width="1.42578125" style="7" customWidth="1"/>
    <col min="9236" max="9236" width="12.5703125" style="7" bestFit="1" customWidth="1"/>
    <col min="9237" max="9472" width="11.42578125" style="7"/>
    <col min="9473" max="9473" width="3.5703125" style="7" customWidth="1"/>
    <col min="9474" max="9474" width="8.5703125" style="7" customWidth="1"/>
    <col min="9475" max="9475" width="2.42578125" style="7" customWidth="1"/>
    <col min="9476" max="9476" width="9.42578125" style="7" customWidth="1"/>
    <col min="9477" max="9477" width="1.140625" style="7" customWidth="1"/>
    <col min="9478" max="9478" width="11.42578125" style="7"/>
    <col min="9479" max="9479" width="2" style="7" customWidth="1"/>
    <col min="9480" max="9480" width="11.5703125" style="7" bestFit="1" customWidth="1"/>
    <col min="9481" max="9481" width="1.85546875" style="7" customWidth="1"/>
    <col min="9482" max="9482" width="8.5703125" style="7" customWidth="1"/>
    <col min="9483" max="9483" width="1.5703125" style="7" customWidth="1"/>
    <col min="9484" max="9484" width="11" style="7" customWidth="1"/>
    <col min="9485" max="9485" width="2.5703125" style="7" customWidth="1"/>
    <col min="9486" max="9486" width="8.5703125" style="7" customWidth="1"/>
    <col min="9487" max="9487" width="1.5703125" style="7" customWidth="1"/>
    <col min="9488" max="9488" width="13.140625" style="7" customWidth="1"/>
    <col min="9489" max="9489" width="1.42578125" style="7" customWidth="1"/>
    <col min="9490" max="9490" width="11" style="7" customWidth="1"/>
    <col min="9491" max="9491" width="1.42578125" style="7" customWidth="1"/>
    <col min="9492" max="9492" width="12.5703125" style="7" bestFit="1" customWidth="1"/>
    <col min="9493" max="9728" width="11.42578125" style="7"/>
    <col min="9729" max="9729" width="3.5703125" style="7" customWidth="1"/>
    <col min="9730" max="9730" width="8.5703125" style="7" customWidth="1"/>
    <col min="9731" max="9731" width="2.42578125" style="7" customWidth="1"/>
    <col min="9732" max="9732" width="9.42578125" style="7" customWidth="1"/>
    <col min="9733" max="9733" width="1.140625" style="7" customWidth="1"/>
    <col min="9734" max="9734" width="11.42578125" style="7"/>
    <col min="9735" max="9735" width="2" style="7" customWidth="1"/>
    <col min="9736" max="9736" width="11.5703125" style="7" bestFit="1" customWidth="1"/>
    <col min="9737" max="9737" width="1.85546875" style="7" customWidth="1"/>
    <col min="9738" max="9738" width="8.5703125" style="7" customWidth="1"/>
    <col min="9739" max="9739" width="1.5703125" style="7" customWidth="1"/>
    <col min="9740" max="9740" width="11" style="7" customWidth="1"/>
    <col min="9741" max="9741" width="2.5703125" style="7" customWidth="1"/>
    <col min="9742" max="9742" width="8.5703125" style="7" customWidth="1"/>
    <col min="9743" max="9743" width="1.5703125" style="7" customWidth="1"/>
    <col min="9744" max="9744" width="13.140625" style="7" customWidth="1"/>
    <col min="9745" max="9745" width="1.42578125" style="7" customWidth="1"/>
    <col min="9746" max="9746" width="11" style="7" customWidth="1"/>
    <col min="9747" max="9747" width="1.42578125" style="7" customWidth="1"/>
    <col min="9748" max="9748" width="12.5703125" style="7" bestFit="1" customWidth="1"/>
    <col min="9749" max="9984" width="11.42578125" style="7"/>
    <col min="9985" max="9985" width="3.5703125" style="7" customWidth="1"/>
    <col min="9986" max="9986" width="8.5703125" style="7" customWidth="1"/>
    <col min="9987" max="9987" width="2.42578125" style="7" customWidth="1"/>
    <col min="9988" max="9988" width="9.42578125" style="7" customWidth="1"/>
    <col min="9989" max="9989" width="1.140625" style="7" customWidth="1"/>
    <col min="9990" max="9990" width="11.42578125" style="7"/>
    <col min="9991" max="9991" width="2" style="7" customWidth="1"/>
    <col min="9992" max="9992" width="11.5703125" style="7" bestFit="1" customWidth="1"/>
    <col min="9993" max="9993" width="1.85546875" style="7" customWidth="1"/>
    <col min="9994" max="9994" width="8.5703125" style="7" customWidth="1"/>
    <col min="9995" max="9995" width="1.5703125" style="7" customWidth="1"/>
    <col min="9996" max="9996" width="11" style="7" customWidth="1"/>
    <col min="9997" max="9997" width="2.5703125" style="7" customWidth="1"/>
    <col min="9998" max="9998" width="8.5703125" style="7" customWidth="1"/>
    <col min="9999" max="9999" width="1.5703125" style="7" customWidth="1"/>
    <col min="10000" max="10000" width="13.140625" style="7" customWidth="1"/>
    <col min="10001" max="10001" width="1.42578125" style="7" customWidth="1"/>
    <col min="10002" max="10002" width="11" style="7" customWidth="1"/>
    <col min="10003" max="10003" width="1.42578125" style="7" customWidth="1"/>
    <col min="10004" max="10004" width="12.5703125" style="7" bestFit="1" customWidth="1"/>
    <col min="10005" max="10240" width="11.42578125" style="7"/>
    <col min="10241" max="10241" width="3.5703125" style="7" customWidth="1"/>
    <col min="10242" max="10242" width="8.5703125" style="7" customWidth="1"/>
    <col min="10243" max="10243" width="2.42578125" style="7" customWidth="1"/>
    <col min="10244" max="10244" width="9.42578125" style="7" customWidth="1"/>
    <col min="10245" max="10245" width="1.140625" style="7" customWidth="1"/>
    <col min="10246" max="10246" width="11.42578125" style="7"/>
    <col min="10247" max="10247" width="2" style="7" customWidth="1"/>
    <col min="10248" max="10248" width="11.5703125" style="7" bestFit="1" customWidth="1"/>
    <col min="10249" max="10249" width="1.85546875" style="7" customWidth="1"/>
    <col min="10250" max="10250" width="8.5703125" style="7" customWidth="1"/>
    <col min="10251" max="10251" width="1.5703125" style="7" customWidth="1"/>
    <col min="10252" max="10252" width="11" style="7" customWidth="1"/>
    <col min="10253" max="10253" width="2.5703125" style="7" customWidth="1"/>
    <col min="10254" max="10254" width="8.5703125" style="7" customWidth="1"/>
    <col min="10255" max="10255" width="1.5703125" style="7" customWidth="1"/>
    <col min="10256" max="10256" width="13.140625" style="7" customWidth="1"/>
    <col min="10257" max="10257" width="1.42578125" style="7" customWidth="1"/>
    <col min="10258" max="10258" width="11" style="7" customWidth="1"/>
    <col min="10259" max="10259" width="1.42578125" style="7" customWidth="1"/>
    <col min="10260" max="10260" width="12.5703125" style="7" bestFit="1" customWidth="1"/>
    <col min="10261" max="10496" width="11.42578125" style="7"/>
    <col min="10497" max="10497" width="3.5703125" style="7" customWidth="1"/>
    <col min="10498" max="10498" width="8.5703125" style="7" customWidth="1"/>
    <col min="10499" max="10499" width="2.42578125" style="7" customWidth="1"/>
    <col min="10500" max="10500" width="9.42578125" style="7" customWidth="1"/>
    <col min="10501" max="10501" width="1.140625" style="7" customWidth="1"/>
    <col min="10502" max="10502" width="11.42578125" style="7"/>
    <col min="10503" max="10503" width="2" style="7" customWidth="1"/>
    <col min="10504" max="10504" width="11.5703125" style="7" bestFit="1" customWidth="1"/>
    <col min="10505" max="10505" width="1.85546875" style="7" customWidth="1"/>
    <col min="10506" max="10506" width="8.5703125" style="7" customWidth="1"/>
    <col min="10507" max="10507" width="1.5703125" style="7" customWidth="1"/>
    <col min="10508" max="10508" width="11" style="7" customWidth="1"/>
    <col min="10509" max="10509" width="2.5703125" style="7" customWidth="1"/>
    <col min="10510" max="10510" width="8.5703125" style="7" customWidth="1"/>
    <col min="10511" max="10511" width="1.5703125" style="7" customWidth="1"/>
    <col min="10512" max="10512" width="13.140625" style="7" customWidth="1"/>
    <col min="10513" max="10513" width="1.42578125" style="7" customWidth="1"/>
    <col min="10514" max="10514" width="11" style="7" customWidth="1"/>
    <col min="10515" max="10515" width="1.42578125" style="7" customWidth="1"/>
    <col min="10516" max="10516" width="12.5703125" style="7" bestFit="1" customWidth="1"/>
    <col min="10517" max="10752" width="11.42578125" style="7"/>
    <col min="10753" max="10753" width="3.5703125" style="7" customWidth="1"/>
    <col min="10754" max="10754" width="8.5703125" style="7" customWidth="1"/>
    <col min="10755" max="10755" width="2.42578125" style="7" customWidth="1"/>
    <col min="10756" max="10756" width="9.42578125" style="7" customWidth="1"/>
    <col min="10757" max="10757" width="1.140625" style="7" customWidth="1"/>
    <col min="10758" max="10758" width="11.42578125" style="7"/>
    <col min="10759" max="10759" width="2" style="7" customWidth="1"/>
    <col min="10760" max="10760" width="11.5703125" style="7" bestFit="1" customWidth="1"/>
    <col min="10761" max="10761" width="1.85546875" style="7" customWidth="1"/>
    <col min="10762" max="10762" width="8.5703125" style="7" customWidth="1"/>
    <col min="10763" max="10763" width="1.5703125" style="7" customWidth="1"/>
    <col min="10764" max="10764" width="11" style="7" customWidth="1"/>
    <col min="10765" max="10765" width="2.5703125" style="7" customWidth="1"/>
    <col min="10766" max="10766" width="8.5703125" style="7" customWidth="1"/>
    <col min="10767" max="10767" width="1.5703125" style="7" customWidth="1"/>
    <col min="10768" max="10768" width="13.140625" style="7" customWidth="1"/>
    <col min="10769" max="10769" width="1.42578125" style="7" customWidth="1"/>
    <col min="10770" max="10770" width="11" style="7" customWidth="1"/>
    <col min="10771" max="10771" width="1.42578125" style="7" customWidth="1"/>
    <col min="10772" max="10772" width="12.5703125" style="7" bestFit="1" customWidth="1"/>
    <col min="10773" max="11008" width="11.42578125" style="7"/>
    <col min="11009" max="11009" width="3.5703125" style="7" customWidth="1"/>
    <col min="11010" max="11010" width="8.5703125" style="7" customWidth="1"/>
    <col min="11011" max="11011" width="2.42578125" style="7" customWidth="1"/>
    <col min="11012" max="11012" width="9.42578125" style="7" customWidth="1"/>
    <col min="11013" max="11013" width="1.140625" style="7" customWidth="1"/>
    <col min="11014" max="11014" width="11.42578125" style="7"/>
    <col min="11015" max="11015" width="2" style="7" customWidth="1"/>
    <col min="11016" max="11016" width="11.5703125" style="7" bestFit="1" customWidth="1"/>
    <col min="11017" max="11017" width="1.85546875" style="7" customWidth="1"/>
    <col min="11018" max="11018" width="8.5703125" style="7" customWidth="1"/>
    <col min="11019" max="11019" width="1.5703125" style="7" customWidth="1"/>
    <col min="11020" max="11020" width="11" style="7" customWidth="1"/>
    <col min="11021" max="11021" width="2.5703125" style="7" customWidth="1"/>
    <col min="11022" max="11022" width="8.5703125" style="7" customWidth="1"/>
    <col min="11023" max="11023" width="1.5703125" style="7" customWidth="1"/>
    <col min="11024" max="11024" width="13.140625" style="7" customWidth="1"/>
    <col min="11025" max="11025" width="1.42578125" style="7" customWidth="1"/>
    <col min="11026" max="11026" width="11" style="7" customWidth="1"/>
    <col min="11027" max="11027" width="1.42578125" style="7" customWidth="1"/>
    <col min="11028" max="11028" width="12.5703125" style="7" bestFit="1" customWidth="1"/>
    <col min="11029" max="11264" width="11.42578125" style="7"/>
    <col min="11265" max="11265" width="3.5703125" style="7" customWidth="1"/>
    <col min="11266" max="11266" width="8.5703125" style="7" customWidth="1"/>
    <col min="11267" max="11267" width="2.42578125" style="7" customWidth="1"/>
    <col min="11268" max="11268" width="9.42578125" style="7" customWidth="1"/>
    <col min="11269" max="11269" width="1.140625" style="7" customWidth="1"/>
    <col min="11270" max="11270" width="11.42578125" style="7"/>
    <col min="11271" max="11271" width="2" style="7" customWidth="1"/>
    <col min="11272" max="11272" width="11.5703125" style="7" bestFit="1" customWidth="1"/>
    <col min="11273" max="11273" width="1.85546875" style="7" customWidth="1"/>
    <col min="11274" max="11274" width="8.5703125" style="7" customWidth="1"/>
    <col min="11275" max="11275" width="1.5703125" style="7" customWidth="1"/>
    <col min="11276" max="11276" width="11" style="7" customWidth="1"/>
    <col min="11277" max="11277" width="2.5703125" style="7" customWidth="1"/>
    <col min="11278" max="11278" width="8.5703125" style="7" customWidth="1"/>
    <col min="11279" max="11279" width="1.5703125" style="7" customWidth="1"/>
    <col min="11280" max="11280" width="13.140625" style="7" customWidth="1"/>
    <col min="11281" max="11281" width="1.42578125" style="7" customWidth="1"/>
    <col min="11282" max="11282" width="11" style="7" customWidth="1"/>
    <col min="11283" max="11283" width="1.42578125" style="7" customWidth="1"/>
    <col min="11284" max="11284" width="12.5703125" style="7" bestFit="1" customWidth="1"/>
    <col min="11285" max="11520" width="11.42578125" style="7"/>
    <col min="11521" max="11521" width="3.5703125" style="7" customWidth="1"/>
    <col min="11522" max="11522" width="8.5703125" style="7" customWidth="1"/>
    <col min="11523" max="11523" width="2.42578125" style="7" customWidth="1"/>
    <col min="11524" max="11524" width="9.42578125" style="7" customWidth="1"/>
    <col min="11525" max="11525" width="1.140625" style="7" customWidth="1"/>
    <col min="11526" max="11526" width="11.42578125" style="7"/>
    <col min="11527" max="11527" width="2" style="7" customWidth="1"/>
    <col min="11528" max="11528" width="11.5703125" style="7" bestFit="1" customWidth="1"/>
    <col min="11529" max="11529" width="1.85546875" style="7" customWidth="1"/>
    <col min="11530" max="11530" width="8.5703125" style="7" customWidth="1"/>
    <col min="11531" max="11531" width="1.5703125" style="7" customWidth="1"/>
    <col min="11532" max="11532" width="11" style="7" customWidth="1"/>
    <col min="11533" max="11533" width="2.5703125" style="7" customWidth="1"/>
    <col min="11534" max="11534" width="8.5703125" style="7" customWidth="1"/>
    <col min="11535" max="11535" width="1.5703125" style="7" customWidth="1"/>
    <col min="11536" max="11536" width="13.140625" style="7" customWidth="1"/>
    <col min="11537" max="11537" width="1.42578125" style="7" customWidth="1"/>
    <col min="11538" max="11538" width="11" style="7" customWidth="1"/>
    <col min="11539" max="11539" width="1.42578125" style="7" customWidth="1"/>
    <col min="11540" max="11540" width="12.5703125" style="7" bestFit="1" customWidth="1"/>
    <col min="11541" max="11776" width="11.42578125" style="7"/>
    <col min="11777" max="11777" width="3.5703125" style="7" customWidth="1"/>
    <col min="11778" max="11778" width="8.5703125" style="7" customWidth="1"/>
    <col min="11779" max="11779" width="2.42578125" style="7" customWidth="1"/>
    <col min="11780" max="11780" width="9.42578125" style="7" customWidth="1"/>
    <col min="11781" max="11781" width="1.140625" style="7" customWidth="1"/>
    <col min="11782" max="11782" width="11.42578125" style="7"/>
    <col min="11783" max="11783" width="2" style="7" customWidth="1"/>
    <col min="11784" max="11784" width="11.5703125" style="7" bestFit="1" customWidth="1"/>
    <col min="11785" max="11785" width="1.85546875" style="7" customWidth="1"/>
    <col min="11786" max="11786" width="8.5703125" style="7" customWidth="1"/>
    <col min="11787" max="11787" width="1.5703125" style="7" customWidth="1"/>
    <col min="11788" max="11788" width="11" style="7" customWidth="1"/>
    <col min="11789" max="11789" width="2.5703125" style="7" customWidth="1"/>
    <col min="11790" max="11790" width="8.5703125" style="7" customWidth="1"/>
    <col min="11791" max="11791" width="1.5703125" style="7" customWidth="1"/>
    <col min="11792" max="11792" width="13.140625" style="7" customWidth="1"/>
    <col min="11793" max="11793" width="1.42578125" style="7" customWidth="1"/>
    <col min="11794" max="11794" width="11" style="7" customWidth="1"/>
    <col min="11795" max="11795" width="1.42578125" style="7" customWidth="1"/>
    <col min="11796" max="11796" width="12.5703125" style="7" bestFit="1" customWidth="1"/>
    <col min="11797" max="12032" width="11.42578125" style="7"/>
    <col min="12033" max="12033" width="3.5703125" style="7" customWidth="1"/>
    <col min="12034" max="12034" width="8.5703125" style="7" customWidth="1"/>
    <col min="12035" max="12035" width="2.42578125" style="7" customWidth="1"/>
    <col min="12036" max="12036" width="9.42578125" style="7" customWidth="1"/>
    <col min="12037" max="12037" width="1.140625" style="7" customWidth="1"/>
    <col min="12038" max="12038" width="11.42578125" style="7"/>
    <col min="12039" max="12039" width="2" style="7" customWidth="1"/>
    <col min="12040" max="12040" width="11.5703125" style="7" bestFit="1" customWidth="1"/>
    <col min="12041" max="12041" width="1.85546875" style="7" customWidth="1"/>
    <col min="12042" max="12042" width="8.5703125" style="7" customWidth="1"/>
    <col min="12043" max="12043" width="1.5703125" style="7" customWidth="1"/>
    <col min="12044" max="12044" width="11" style="7" customWidth="1"/>
    <col min="12045" max="12045" width="2.5703125" style="7" customWidth="1"/>
    <col min="12046" max="12046" width="8.5703125" style="7" customWidth="1"/>
    <col min="12047" max="12047" width="1.5703125" style="7" customWidth="1"/>
    <col min="12048" max="12048" width="13.140625" style="7" customWidth="1"/>
    <col min="12049" max="12049" width="1.42578125" style="7" customWidth="1"/>
    <col min="12050" max="12050" width="11" style="7" customWidth="1"/>
    <col min="12051" max="12051" width="1.42578125" style="7" customWidth="1"/>
    <col min="12052" max="12052" width="12.5703125" style="7" bestFit="1" customWidth="1"/>
    <col min="12053" max="12288" width="11.42578125" style="7"/>
    <col min="12289" max="12289" width="3.5703125" style="7" customWidth="1"/>
    <col min="12290" max="12290" width="8.5703125" style="7" customWidth="1"/>
    <col min="12291" max="12291" width="2.42578125" style="7" customWidth="1"/>
    <col min="12292" max="12292" width="9.42578125" style="7" customWidth="1"/>
    <col min="12293" max="12293" width="1.140625" style="7" customWidth="1"/>
    <col min="12294" max="12294" width="11.42578125" style="7"/>
    <col min="12295" max="12295" width="2" style="7" customWidth="1"/>
    <col min="12296" max="12296" width="11.5703125" style="7" bestFit="1" customWidth="1"/>
    <col min="12297" max="12297" width="1.85546875" style="7" customWidth="1"/>
    <col min="12298" max="12298" width="8.5703125" style="7" customWidth="1"/>
    <col min="12299" max="12299" width="1.5703125" style="7" customWidth="1"/>
    <col min="12300" max="12300" width="11" style="7" customWidth="1"/>
    <col min="12301" max="12301" width="2.5703125" style="7" customWidth="1"/>
    <col min="12302" max="12302" width="8.5703125" style="7" customWidth="1"/>
    <col min="12303" max="12303" width="1.5703125" style="7" customWidth="1"/>
    <col min="12304" max="12304" width="13.140625" style="7" customWidth="1"/>
    <col min="12305" max="12305" width="1.42578125" style="7" customWidth="1"/>
    <col min="12306" max="12306" width="11" style="7" customWidth="1"/>
    <col min="12307" max="12307" width="1.42578125" style="7" customWidth="1"/>
    <col min="12308" max="12308" width="12.5703125" style="7" bestFit="1" customWidth="1"/>
    <col min="12309" max="12544" width="11.42578125" style="7"/>
    <col min="12545" max="12545" width="3.5703125" style="7" customWidth="1"/>
    <col min="12546" max="12546" width="8.5703125" style="7" customWidth="1"/>
    <col min="12547" max="12547" width="2.42578125" style="7" customWidth="1"/>
    <col min="12548" max="12548" width="9.42578125" style="7" customWidth="1"/>
    <col min="12549" max="12549" width="1.140625" style="7" customWidth="1"/>
    <col min="12550" max="12550" width="11.42578125" style="7"/>
    <col min="12551" max="12551" width="2" style="7" customWidth="1"/>
    <col min="12552" max="12552" width="11.5703125" style="7" bestFit="1" customWidth="1"/>
    <col min="12553" max="12553" width="1.85546875" style="7" customWidth="1"/>
    <col min="12554" max="12554" width="8.5703125" style="7" customWidth="1"/>
    <col min="12555" max="12555" width="1.5703125" style="7" customWidth="1"/>
    <col min="12556" max="12556" width="11" style="7" customWidth="1"/>
    <col min="12557" max="12557" width="2.5703125" style="7" customWidth="1"/>
    <col min="12558" max="12558" width="8.5703125" style="7" customWidth="1"/>
    <col min="12559" max="12559" width="1.5703125" style="7" customWidth="1"/>
    <col min="12560" max="12560" width="13.140625" style="7" customWidth="1"/>
    <col min="12561" max="12561" width="1.42578125" style="7" customWidth="1"/>
    <col min="12562" max="12562" width="11" style="7" customWidth="1"/>
    <col min="12563" max="12563" width="1.42578125" style="7" customWidth="1"/>
    <col min="12564" max="12564" width="12.5703125" style="7" bestFit="1" customWidth="1"/>
    <col min="12565" max="12800" width="11.42578125" style="7"/>
    <col min="12801" max="12801" width="3.5703125" style="7" customWidth="1"/>
    <col min="12802" max="12802" width="8.5703125" style="7" customWidth="1"/>
    <col min="12803" max="12803" width="2.42578125" style="7" customWidth="1"/>
    <col min="12804" max="12804" width="9.42578125" style="7" customWidth="1"/>
    <col min="12805" max="12805" width="1.140625" style="7" customWidth="1"/>
    <col min="12806" max="12806" width="11.42578125" style="7"/>
    <col min="12807" max="12807" width="2" style="7" customWidth="1"/>
    <col min="12808" max="12808" width="11.5703125" style="7" bestFit="1" customWidth="1"/>
    <col min="12809" max="12809" width="1.85546875" style="7" customWidth="1"/>
    <col min="12810" max="12810" width="8.5703125" style="7" customWidth="1"/>
    <col min="12811" max="12811" width="1.5703125" style="7" customWidth="1"/>
    <col min="12812" max="12812" width="11" style="7" customWidth="1"/>
    <col min="12813" max="12813" width="2.5703125" style="7" customWidth="1"/>
    <col min="12814" max="12814" width="8.5703125" style="7" customWidth="1"/>
    <col min="12815" max="12815" width="1.5703125" style="7" customWidth="1"/>
    <col min="12816" max="12816" width="13.140625" style="7" customWidth="1"/>
    <col min="12817" max="12817" width="1.42578125" style="7" customWidth="1"/>
    <col min="12818" max="12818" width="11" style="7" customWidth="1"/>
    <col min="12819" max="12819" width="1.42578125" style="7" customWidth="1"/>
    <col min="12820" max="12820" width="12.5703125" style="7" bestFit="1" customWidth="1"/>
    <col min="12821" max="13056" width="11.42578125" style="7"/>
    <col min="13057" max="13057" width="3.5703125" style="7" customWidth="1"/>
    <col min="13058" max="13058" width="8.5703125" style="7" customWidth="1"/>
    <col min="13059" max="13059" width="2.42578125" style="7" customWidth="1"/>
    <col min="13060" max="13060" width="9.42578125" style="7" customWidth="1"/>
    <col min="13061" max="13061" width="1.140625" style="7" customWidth="1"/>
    <col min="13062" max="13062" width="11.42578125" style="7"/>
    <col min="13063" max="13063" width="2" style="7" customWidth="1"/>
    <col min="13064" max="13064" width="11.5703125" style="7" bestFit="1" customWidth="1"/>
    <col min="13065" max="13065" width="1.85546875" style="7" customWidth="1"/>
    <col min="13066" max="13066" width="8.5703125" style="7" customWidth="1"/>
    <col min="13067" max="13067" width="1.5703125" style="7" customWidth="1"/>
    <col min="13068" max="13068" width="11" style="7" customWidth="1"/>
    <col min="13069" max="13069" width="2.5703125" style="7" customWidth="1"/>
    <col min="13070" max="13070" width="8.5703125" style="7" customWidth="1"/>
    <col min="13071" max="13071" width="1.5703125" style="7" customWidth="1"/>
    <col min="13072" max="13072" width="13.140625" style="7" customWidth="1"/>
    <col min="13073" max="13073" width="1.42578125" style="7" customWidth="1"/>
    <col min="13074" max="13074" width="11" style="7" customWidth="1"/>
    <col min="13075" max="13075" width="1.42578125" style="7" customWidth="1"/>
    <col min="13076" max="13076" width="12.5703125" style="7" bestFit="1" customWidth="1"/>
    <col min="13077" max="13312" width="11.42578125" style="7"/>
    <col min="13313" max="13313" width="3.5703125" style="7" customWidth="1"/>
    <col min="13314" max="13314" width="8.5703125" style="7" customWidth="1"/>
    <col min="13315" max="13315" width="2.42578125" style="7" customWidth="1"/>
    <col min="13316" max="13316" width="9.42578125" style="7" customWidth="1"/>
    <col min="13317" max="13317" width="1.140625" style="7" customWidth="1"/>
    <col min="13318" max="13318" width="11.42578125" style="7"/>
    <col min="13319" max="13319" width="2" style="7" customWidth="1"/>
    <col min="13320" max="13320" width="11.5703125" style="7" bestFit="1" customWidth="1"/>
    <col min="13321" max="13321" width="1.85546875" style="7" customWidth="1"/>
    <col min="13322" max="13322" width="8.5703125" style="7" customWidth="1"/>
    <col min="13323" max="13323" width="1.5703125" style="7" customWidth="1"/>
    <col min="13324" max="13324" width="11" style="7" customWidth="1"/>
    <col min="13325" max="13325" width="2.5703125" style="7" customWidth="1"/>
    <col min="13326" max="13326" width="8.5703125" style="7" customWidth="1"/>
    <col min="13327" max="13327" width="1.5703125" style="7" customWidth="1"/>
    <col min="13328" max="13328" width="13.140625" style="7" customWidth="1"/>
    <col min="13329" max="13329" width="1.42578125" style="7" customWidth="1"/>
    <col min="13330" max="13330" width="11" style="7" customWidth="1"/>
    <col min="13331" max="13331" width="1.42578125" style="7" customWidth="1"/>
    <col min="13332" max="13332" width="12.5703125" style="7" bestFit="1" customWidth="1"/>
    <col min="13333" max="13568" width="11.42578125" style="7"/>
    <col min="13569" max="13569" width="3.5703125" style="7" customWidth="1"/>
    <col min="13570" max="13570" width="8.5703125" style="7" customWidth="1"/>
    <col min="13571" max="13571" width="2.42578125" style="7" customWidth="1"/>
    <col min="13572" max="13572" width="9.42578125" style="7" customWidth="1"/>
    <col min="13573" max="13573" width="1.140625" style="7" customWidth="1"/>
    <col min="13574" max="13574" width="11.42578125" style="7"/>
    <col min="13575" max="13575" width="2" style="7" customWidth="1"/>
    <col min="13576" max="13576" width="11.5703125" style="7" bestFit="1" customWidth="1"/>
    <col min="13577" max="13577" width="1.85546875" style="7" customWidth="1"/>
    <col min="13578" max="13578" width="8.5703125" style="7" customWidth="1"/>
    <col min="13579" max="13579" width="1.5703125" style="7" customWidth="1"/>
    <col min="13580" max="13580" width="11" style="7" customWidth="1"/>
    <col min="13581" max="13581" width="2.5703125" style="7" customWidth="1"/>
    <col min="13582" max="13582" width="8.5703125" style="7" customWidth="1"/>
    <col min="13583" max="13583" width="1.5703125" style="7" customWidth="1"/>
    <col min="13584" max="13584" width="13.140625" style="7" customWidth="1"/>
    <col min="13585" max="13585" width="1.42578125" style="7" customWidth="1"/>
    <col min="13586" max="13586" width="11" style="7" customWidth="1"/>
    <col min="13587" max="13587" width="1.42578125" style="7" customWidth="1"/>
    <col min="13588" max="13588" width="12.5703125" style="7" bestFit="1" customWidth="1"/>
    <col min="13589" max="13824" width="11.42578125" style="7"/>
    <col min="13825" max="13825" width="3.5703125" style="7" customWidth="1"/>
    <col min="13826" max="13826" width="8.5703125" style="7" customWidth="1"/>
    <col min="13827" max="13827" width="2.42578125" style="7" customWidth="1"/>
    <col min="13828" max="13828" width="9.42578125" style="7" customWidth="1"/>
    <col min="13829" max="13829" width="1.140625" style="7" customWidth="1"/>
    <col min="13830" max="13830" width="11.42578125" style="7"/>
    <col min="13831" max="13831" width="2" style="7" customWidth="1"/>
    <col min="13832" max="13832" width="11.5703125" style="7" bestFit="1" customWidth="1"/>
    <col min="13833" max="13833" width="1.85546875" style="7" customWidth="1"/>
    <col min="13834" max="13834" width="8.5703125" style="7" customWidth="1"/>
    <col min="13835" max="13835" width="1.5703125" style="7" customWidth="1"/>
    <col min="13836" max="13836" width="11" style="7" customWidth="1"/>
    <col min="13837" max="13837" width="2.5703125" style="7" customWidth="1"/>
    <col min="13838" max="13838" width="8.5703125" style="7" customWidth="1"/>
    <col min="13839" max="13839" width="1.5703125" style="7" customWidth="1"/>
    <col min="13840" max="13840" width="13.140625" style="7" customWidth="1"/>
    <col min="13841" max="13841" width="1.42578125" style="7" customWidth="1"/>
    <col min="13842" max="13842" width="11" style="7" customWidth="1"/>
    <col min="13843" max="13843" width="1.42578125" style="7" customWidth="1"/>
    <col min="13844" max="13844" width="12.5703125" style="7" bestFit="1" customWidth="1"/>
    <col min="13845" max="14080" width="11.42578125" style="7"/>
    <col min="14081" max="14081" width="3.5703125" style="7" customWidth="1"/>
    <col min="14082" max="14082" width="8.5703125" style="7" customWidth="1"/>
    <col min="14083" max="14083" width="2.42578125" style="7" customWidth="1"/>
    <col min="14084" max="14084" width="9.42578125" style="7" customWidth="1"/>
    <col min="14085" max="14085" width="1.140625" style="7" customWidth="1"/>
    <col min="14086" max="14086" width="11.42578125" style="7"/>
    <col min="14087" max="14087" width="2" style="7" customWidth="1"/>
    <col min="14088" max="14088" width="11.5703125" style="7" bestFit="1" customWidth="1"/>
    <col min="14089" max="14089" width="1.85546875" style="7" customWidth="1"/>
    <col min="14090" max="14090" width="8.5703125" style="7" customWidth="1"/>
    <col min="14091" max="14091" width="1.5703125" style="7" customWidth="1"/>
    <col min="14092" max="14092" width="11" style="7" customWidth="1"/>
    <col min="14093" max="14093" width="2.5703125" style="7" customWidth="1"/>
    <col min="14094" max="14094" width="8.5703125" style="7" customWidth="1"/>
    <col min="14095" max="14095" width="1.5703125" style="7" customWidth="1"/>
    <col min="14096" max="14096" width="13.140625" style="7" customWidth="1"/>
    <col min="14097" max="14097" width="1.42578125" style="7" customWidth="1"/>
    <col min="14098" max="14098" width="11" style="7" customWidth="1"/>
    <col min="14099" max="14099" width="1.42578125" style="7" customWidth="1"/>
    <col min="14100" max="14100" width="12.5703125" style="7" bestFit="1" customWidth="1"/>
    <col min="14101" max="14336" width="11.42578125" style="7"/>
    <col min="14337" max="14337" width="3.5703125" style="7" customWidth="1"/>
    <col min="14338" max="14338" width="8.5703125" style="7" customWidth="1"/>
    <col min="14339" max="14339" width="2.42578125" style="7" customWidth="1"/>
    <col min="14340" max="14340" width="9.42578125" style="7" customWidth="1"/>
    <col min="14341" max="14341" width="1.140625" style="7" customWidth="1"/>
    <col min="14342" max="14342" width="11.42578125" style="7"/>
    <col min="14343" max="14343" width="2" style="7" customWidth="1"/>
    <col min="14344" max="14344" width="11.5703125" style="7" bestFit="1" customWidth="1"/>
    <col min="14345" max="14345" width="1.85546875" style="7" customWidth="1"/>
    <col min="14346" max="14346" width="8.5703125" style="7" customWidth="1"/>
    <col min="14347" max="14347" width="1.5703125" style="7" customWidth="1"/>
    <col min="14348" max="14348" width="11" style="7" customWidth="1"/>
    <col min="14349" max="14349" width="2.5703125" style="7" customWidth="1"/>
    <col min="14350" max="14350" width="8.5703125" style="7" customWidth="1"/>
    <col min="14351" max="14351" width="1.5703125" style="7" customWidth="1"/>
    <col min="14352" max="14352" width="13.140625" style="7" customWidth="1"/>
    <col min="14353" max="14353" width="1.42578125" style="7" customWidth="1"/>
    <col min="14354" max="14354" width="11" style="7" customWidth="1"/>
    <col min="14355" max="14355" width="1.42578125" style="7" customWidth="1"/>
    <col min="14356" max="14356" width="12.5703125" style="7" bestFit="1" customWidth="1"/>
    <col min="14357" max="14592" width="11.42578125" style="7"/>
    <col min="14593" max="14593" width="3.5703125" style="7" customWidth="1"/>
    <col min="14594" max="14594" width="8.5703125" style="7" customWidth="1"/>
    <col min="14595" max="14595" width="2.42578125" style="7" customWidth="1"/>
    <col min="14596" max="14596" width="9.42578125" style="7" customWidth="1"/>
    <col min="14597" max="14597" width="1.140625" style="7" customWidth="1"/>
    <col min="14598" max="14598" width="11.42578125" style="7"/>
    <col min="14599" max="14599" width="2" style="7" customWidth="1"/>
    <col min="14600" max="14600" width="11.5703125" style="7" bestFit="1" customWidth="1"/>
    <col min="14601" max="14601" width="1.85546875" style="7" customWidth="1"/>
    <col min="14602" max="14602" width="8.5703125" style="7" customWidth="1"/>
    <col min="14603" max="14603" width="1.5703125" style="7" customWidth="1"/>
    <col min="14604" max="14604" width="11" style="7" customWidth="1"/>
    <col min="14605" max="14605" width="2.5703125" style="7" customWidth="1"/>
    <col min="14606" max="14606" width="8.5703125" style="7" customWidth="1"/>
    <col min="14607" max="14607" width="1.5703125" style="7" customWidth="1"/>
    <col min="14608" max="14608" width="13.140625" style="7" customWidth="1"/>
    <col min="14609" max="14609" width="1.42578125" style="7" customWidth="1"/>
    <col min="14610" max="14610" width="11" style="7" customWidth="1"/>
    <col min="14611" max="14611" width="1.42578125" style="7" customWidth="1"/>
    <col min="14612" max="14612" width="12.5703125" style="7" bestFit="1" customWidth="1"/>
    <col min="14613" max="14848" width="11.42578125" style="7"/>
    <col min="14849" max="14849" width="3.5703125" style="7" customWidth="1"/>
    <col min="14850" max="14850" width="8.5703125" style="7" customWidth="1"/>
    <col min="14851" max="14851" width="2.42578125" style="7" customWidth="1"/>
    <col min="14852" max="14852" width="9.42578125" style="7" customWidth="1"/>
    <col min="14853" max="14853" width="1.140625" style="7" customWidth="1"/>
    <col min="14854" max="14854" width="11.42578125" style="7"/>
    <col min="14855" max="14855" width="2" style="7" customWidth="1"/>
    <col min="14856" max="14856" width="11.5703125" style="7" bestFit="1" customWidth="1"/>
    <col min="14857" max="14857" width="1.85546875" style="7" customWidth="1"/>
    <col min="14858" max="14858" width="8.5703125" style="7" customWidth="1"/>
    <col min="14859" max="14859" width="1.5703125" style="7" customWidth="1"/>
    <col min="14860" max="14860" width="11" style="7" customWidth="1"/>
    <col min="14861" max="14861" width="2.5703125" style="7" customWidth="1"/>
    <col min="14862" max="14862" width="8.5703125" style="7" customWidth="1"/>
    <col min="14863" max="14863" width="1.5703125" style="7" customWidth="1"/>
    <col min="14864" max="14864" width="13.140625" style="7" customWidth="1"/>
    <col min="14865" max="14865" width="1.42578125" style="7" customWidth="1"/>
    <col min="14866" max="14866" width="11" style="7" customWidth="1"/>
    <col min="14867" max="14867" width="1.42578125" style="7" customWidth="1"/>
    <col min="14868" max="14868" width="12.5703125" style="7" bestFit="1" customWidth="1"/>
    <col min="14869" max="15104" width="11.42578125" style="7"/>
    <col min="15105" max="15105" width="3.5703125" style="7" customWidth="1"/>
    <col min="15106" max="15106" width="8.5703125" style="7" customWidth="1"/>
    <col min="15107" max="15107" width="2.42578125" style="7" customWidth="1"/>
    <col min="15108" max="15108" width="9.42578125" style="7" customWidth="1"/>
    <col min="15109" max="15109" width="1.140625" style="7" customWidth="1"/>
    <col min="15110" max="15110" width="11.42578125" style="7"/>
    <col min="15111" max="15111" width="2" style="7" customWidth="1"/>
    <col min="15112" max="15112" width="11.5703125" style="7" bestFit="1" customWidth="1"/>
    <col min="15113" max="15113" width="1.85546875" style="7" customWidth="1"/>
    <col min="15114" max="15114" width="8.5703125" style="7" customWidth="1"/>
    <col min="15115" max="15115" width="1.5703125" style="7" customWidth="1"/>
    <col min="15116" max="15116" width="11" style="7" customWidth="1"/>
    <col min="15117" max="15117" width="2.5703125" style="7" customWidth="1"/>
    <col min="15118" max="15118" width="8.5703125" style="7" customWidth="1"/>
    <col min="15119" max="15119" width="1.5703125" style="7" customWidth="1"/>
    <col min="15120" max="15120" width="13.140625" style="7" customWidth="1"/>
    <col min="15121" max="15121" width="1.42578125" style="7" customWidth="1"/>
    <col min="15122" max="15122" width="11" style="7" customWidth="1"/>
    <col min="15123" max="15123" width="1.42578125" style="7" customWidth="1"/>
    <col min="15124" max="15124" width="12.5703125" style="7" bestFit="1" customWidth="1"/>
    <col min="15125" max="15360" width="11.42578125" style="7"/>
    <col min="15361" max="15361" width="3.5703125" style="7" customWidth="1"/>
    <col min="15362" max="15362" width="8.5703125" style="7" customWidth="1"/>
    <col min="15363" max="15363" width="2.42578125" style="7" customWidth="1"/>
    <col min="15364" max="15364" width="9.42578125" style="7" customWidth="1"/>
    <col min="15365" max="15365" width="1.140625" style="7" customWidth="1"/>
    <col min="15366" max="15366" width="11.42578125" style="7"/>
    <col min="15367" max="15367" width="2" style="7" customWidth="1"/>
    <col min="15368" max="15368" width="11.5703125" style="7" bestFit="1" customWidth="1"/>
    <col min="15369" max="15369" width="1.85546875" style="7" customWidth="1"/>
    <col min="15370" max="15370" width="8.5703125" style="7" customWidth="1"/>
    <col min="15371" max="15371" width="1.5703125" style="7" customWidth="1"/>
    <col min="15372" max="15372" width="11" style="7" customWidth="1"/>
    <col min="15373" max="15373" width="2.5703125" style="7" customWidth="1"/>
    <col min="15374" max="15374" width="8.5703125" style="7" customWidth="1"/>
    <col min="15375" max="15375" width="1.5703125" style="7" customWidth="1"/>
    <col min="15376" max="15376" width="13.140625" style="7" customWidth="1"/>
    <col min="15377" max="15377" width="1.42578125" style="7" customWidth="1"/>
    <col min="15378" max="15378" width="11" style="7" customWidth="1"/>
    <col min="15379" max="15379" width="1.42578125" style="7" customWidth="1"/>
    <col min="15380" max="15380" width="12.5703125" style="7" bestFit="1" customWidth="1"/>
    <col min="15381" max="15616" width="11.42578125" style="7"/>
    <col min="15617" max="15617" width="3.5703125" style="7" customWidth="1"/>
    <col min="15618" max="15618" width="8.5703125" style="7" customWidth="1"/>
    <col min="15619" max="15619" width="2.42578125" style="7" customWidth="1"/>
    <col min="15620" max="15620" width="9.42578125" style="7" customWidth="1"/>
    <col min="15621" max="15621" width="1.140625" style="7" customWidth="1"/>
    <col min="15622" max="15622" width="11.42578125" style="7"/>
    <col min="15623" max="15623" width="2" style="7" customWidth="1"/>
    <col min="15624" max="15624" width="11.5703125" style="7" bestFit="1" customWidth="1"/>
    <col min="15625" max="15625" width="1.85546875" style="7" customWidth="1"/>
    <col min="15626" max="15626" width="8.5703125" style="7" customWidth="1"/>
    <col min="15627" max="15627" width="1.5703125" style="7" customWidth="1"/>
    <col min="15628" max="15628" width="11" style="7" customWidth="1"/>
    <col min="15629" max="15629" width="2.5703125" style="7" customWidth="1"/>
    <col min="15630" max="15630" width="8.5703125" style="7" customWidth="1"/>
    <col min="15631" max="15631" width="1.5703125" style="7" customWidth="1"/>
    <col min="15632" max="15632" width="13.140625" style="7" customWidth="1"/>
    <col min="15633" max="15633" width="1.42578125" style="7" customWidth="1"/>
    <col min="15634" max="15634" width="11" style="7" customWidth="1"/>
    <col min="15635" max="15635" width="1.42578125" style="7" customWidth="1"/>
    <col min="15636" max="15636" width="12.5703125" style="7" bestFit="1" customWidth="1"/>
    <col min="15637" max="15872" width="11.42578125" style="7"/>
    <col min="15873" max="15873" width="3.5703125" style="7" customWidth="1"/>
    <col min="15874" max="15874" width="8.5703125" style="7" customWidth="1"/>
    <col min="15875" max="15875" width="2.42578125" style="7" customWidth="1"/>
    <col min="15876" max="15876" width="9.42578125" style="7" customWidth="1"/>
    <col min="15877" max="15877" width="1.140625" style="7" customWidth="1"/>
    <col min="15878" max="15878" width="11.42578125" style="7"/>
    <col min="15879" max="15879" width="2" style="7" customWidth="1"/>
    <col min="15880" max="15880" width="11.5703125" style="7" bestFit="1" customWidth="1"/>
    <col min="15881" max="15881" width="1.85546875" style="7" customWidth="1"/>
    <col min="15882" max="15882" width="8.5703125" style="7" customWidth="1"/>
    <col min="15883" max="15883" width="1.5703125" style="7" customWidth="1"/>
    <col min="15884" max="15884" width="11" style="7" customWidth="1"/>
    <col min="15885" max="15885" width="2.5703125" style="7" customWidth="1"/>
    <col min="15886" max="15886" width="8.5703125" style="7" customWidth="1"/>
    <col min="15887" max="15887" width="1.5703125" style="7" customWidth="1"/>
    <col min="15888" max="15888" width="13.140625" style="7" customWidth="1"/>
    <col min="15889" max="15889" width="1.42578125" style="7" customWidth="1"/>
    <col min="15890" max="15890" width="11" style="7" customWidth="1"/>
    <col min="15891" max="15891" width="1.42578125" style="7" customWidth="1"/>
    <col min="15892" max="15892" width="12.5703125" style="7" bestFit="1" customWidth="1"/>
    <col min="15893" max="16128" width="11.42578125" style="7"/>
    <col min="16129" max="16129" width="3.5703125" style="7" customWidth="1"/>
    <col min="16130" max="16130" width="8.5703125" style="7" customWidth="1"/>
    <col min="16131" max="16131" width="2.42578125" style="7" customWidth="1"/>
    <col min="16132" max="16132" width="9.42578125" style="7" customWidth="1"/>
    <col min="16133" max="16133" width="1.140625" style="7" customWidth="1"/>
    <col min="16134" max="16134" width="11.42578125" style="7"/>
    <col min="16135" max="16135" width="2" style="7" customWidth="1"/>
    <col min="16136" max="16136" width="11.5703125" style="7" bestFit="1" customWidth="1"/>
    <col min="16137" max="16137" width="1.85546875" style="7" customWidth="1"/>
    <col min="16138" max="16138" width="8.5703125" style="7" customWidth="1"/>
    <col min="16139" max="16139" width="1.5703125" style="7" customWidth="1"/>
    <col min="16140" max="16140" width="11" style="7" customWidth="1"/>
    <col min="16141" max="16141" width="2.5703125" style="7" customWidth="1"/>
    <col min="16142" max="16142" width="8.5703125" style="7" customWidth="1"/>
    <col min="16143" max="16143" width="1.5703125" style="7" customWidth="1"/>
    <col min="16144" max="16144" width="13.140625" style="7" customWidth="1"/>
    <col min="16145" max="16145" width="1.42578125" style="7" customWidth="1"/>
    <col min="16146" max="16146" width="11" style="7" customWidth="1"/>
    <col min="16147" max="16147" width="1.42578125" style="7" customWidth="1"/>
    <col min="16148" max="16148" width="12.5703125" style="7" bestFit="1" customWidth="1"/>
    <col min="16149" max="16384" width="11.42578125" style="7"/>
  </cols>
  <sheetData>
    <row r="1" spans="1:21" ht="18" customHeight="1">
      <c r="A1" s="1430" t="s">
        <v>1209</v>
      </c>
      <c r="B1" s="372"/>
      <c r="C1" s="372"/>
      <c r="D1" s="372"/>
      <c r="E1" s="372"/>
      <c r="F1" s="372"/>
      <c r="G1" s="372"/>
      <c r="H1" s="372"/>
      <c r="I1" s="372"/>
      <c r="J1" s="372"/>
      <c r="K1" s="372"/>
      <c r="L1" s="372"/>
      <c r="M1" s="372"/>
      <c r="N1" s="372"/>
      <c r="O1" s="372"/>
      <c r="P1" s="372"/>
      <c r="Q1" s="372"/>
      <c r="R1" s="372"/>
      <c r="S1" s="372"/>
      <c r="T1" s="372"/>
    </row>
    <row r="2" spans="1:21" s="1018" customFormat="1" ht="28.5" customHeight="1">
      <c r="A2" s="42" t="s">
        <v>963</v>
      </c>
      <c r="B2" s="1017"/>
      <c r="C2" s="1017"/>
      <c r="D2" s="1017"/>
      <c r="E2" s="1017"/>
      <c r="F2" s="1017"/>
      <c r="G2" s="1017"/>
      <c r="H2" s="1017"/>
      <c r="I2" s="1017"/>
      <c r="J2" s="1017"/>
      <c r="K2" s="1017"/>
      <c r="L2" s="1017"/>
      <c r="M2" s="1017"/>
      <c r="N2" s="1017"/>
      <c r="O2" s="1017"/>
      <c r="P2" s="1017"/>
      <c r="Q2" s="1017"/>
      <c r="R2" s="1017"/>
      <c r="S2" s="1017"/>
      <c r="T2" s="1017"/>
    </row>
    <row r="3" spans="1:21" s="1020" customFormat="1" ht="18.75">
      <c r="A3" s="170"/>
      <c r="B3" s="170">
        <v>45443</v>
      </c>
      <c r="C3" s="1019"/>
      <c r="D3" s="1019"/>
      <c r="E3" s="1019"/>
      <c r="F3" s="1019"/>
      <c r="G3" s="1019"/>
      <c r="H3" s="1019"/>
      <c r="I3" s="1019"/>
      <c r="J3" s="1019"/>
      <c r="K3" s="1019"/>
      <c r="L3" s="1019"/>
      <c r="M3" s="1019"/>
      <c r="N3" s="1019"/>
      <c r="O3" s="1019"/>
      <c r="P3" s="1019"/>
      <c r="Q3" s="1019"/>
      <c r="R3" s="1019"/>
      <c r="S3" s="1019"/>
      <c r="T3" s="1019"/>
    </row>
    <row r="4" spans="1:21" s="605" customFormat="1" ht="20.100000000000001" customHeight="1" thickBot="1">
      <c r="A4" s="1021"/>
      <c r="B4" s="1021"/>
      <c r="C4" s="1021"/>
      <c r="D4" s="1021"/>
      <c r="E4" s="1021"/>
      <c r="F4" s="1021"/>
      <c r="G4" s="1021"/>
      <c r="H4" s="1021"/>
      <c r="I4" s="1021"/>
      <c r="J4" s="1021"/>
      <c r="K4" s="1021"/>
      <c r="L4" s="1021"/>
      <c r="M4" s="1021"/>
      <c r="N4" s="1021"/>
      <c r="O4" s="1021"/>
      <c r="P4" s="1021"/>
      <c r="Q4" s="1021"/>
      <c r="R4" s="1021"/>
      <c r="S4" s="1021"/>
      <c r="T4" s="1021"/>
    </row>
    <row r="5" spans="1:21" s="8" customFormat="1" ht="21.75" customHeight="1">
      <c r="A5" s="1022" t="s">
        <v>964</v>
      </c>
      <c r="B5" s="1022"/>
      <c r="C5" s="1022"/>
      <c r="D5" s="1022"/>
      <c r="E5" s="1022"/>
      <c r="F5" s="47" t="s">
        <v>965</v>
      </c>
      <c r="G5" s="47"/>
      <c r="H5" s="47"/>
      <c r="I5" s="1023"/>
      <c r="J5" s="177" t="s">
        <v>966</v>
      </c>
      <c r="K5" s="177"/>
      <c r="L5" s="177"/>
      <c r="M5" s="177"/>
      <c r="N5" s="177"/>
      <c r="O5" s="177"/>
      <c r="P5" s="177"/>
      <c r="Q5" s="9"/>
      <c r="R5" s="47" t="s">
        <v>508</v>
      </c>
      <c r="S5" s="47"/>
      <c r="T5" s="47"/>
    </row>
    <row r="6" spans="1:21" s="64" customFormat="1" ht="27" customHeight="1">
      <c r="A6" s="1024"/>
      <c r="B6" s="1024"/>
      <c r="C6" s="1024"/>
      <c r="D6" s="1024"/>
      <c r="E6" s="1024"/>
      <c r="F6" s="609"/>
      <c r="G6" s="609"/>
      <c r="H6" s="609"/>
      <c r="I6" s="1025"/>
      <c r="J6" s="1026" t="s">
        <v>967</v>
      </c>
      <c r="K6" s="1026"/>
      <c r="L6" s="1026"/>
      <c r="M6" s="1026"/>
      <c r="N6" s="689" t="s">
        <v>968</v>
      </c>
      <c r="O6" s="689"/>
      <c r="P6" s="610"/>
      <c r="Q6" s="688"/>
      <c r="R6" s="609"/>
      <c r="S6" s="609"/>
      <c r="T6" s="609"/>
      <c r="U6" s="1027"/>
    </row>
    <row r="7" spans="1:21" s="64" customFormat="1" ht="15" customHeight="1">
      <c r="A7" s="1028" t="s">
        <v>969</v>
      </c>
      <c r="B7" s="1028"/>
      <c r="C7" s="1028"/>
      <c r="D7" s="1028"/>
      <c r="E7" s="1028"/>
      <c r="F7" s="1029" t="s">
        <v>970</v>
      </c>
      <c r="G7" s="1029"/>
      <c r="H7" s="1029" t="s">
        <v>124</v>
      </c>
      <c r="I7" s="1029"/>
      <c r="J7" s="1029" t="s">
        <v>970</v>
      </c>
      <c r="K7" s="1029"/>
      <c r="L7" s="1029" t="s">
        <v>124</v>
      </c>
      <c r="M7" s="1029"/>
      <c r="N7" s="1029" t="s">
        <v>970</v>
      </c>
      <c r="O7" s="1029"/>
      <c r="P7" s="1029" t="s">
        <v>124</v>
      </c>
      <c r="Q7" s="1029"/>
      <c r="R7" s="1029" t="s">
        <v>970</v>
      </c>
      <c r="S7" s="1029"/>
      <c r="T7" s="1030" t="s">
        <v>124</v>
      </c>
    </row>
    <row r="8" spans="1:21" s="64" customFormat="1" ht="15" customHeight="1">
      <c r="A8" s="1031"/>
      <c r="B8" s="1031"/>
      <c r="C8" s="1031"/>
      <c r="D8" s="1031"/>
      <c r="E8" s="1031"/>
      <c r="F8" s="180"/>
      <c r="G8" s="180"/>
      <c r="H8" s="180" t="s">
        <v>971</v>
      </c>
      <c r="I8" s="180"/>
      <c r="J8" s="180"/>
      <c r="K8" s="180"/>
      <c r="L8" s="180" t="s">
        <v>971</v>
      </c>
      <c r="M8" s="180"/>
      <c r="N8" s="180"/>
      <c r="O8" s="180"/>
      <c r="P8" s="180" t="s">
        <v>971</v>
      </c>
      <c r="Q8" s="180"/>
      <c r="R8" s="180"/>
      <c r="S8" s="180"/>
      <c r="T8" s="1032" t="s">
        <v>971</v>
      </c>
    </row>
    <row r="9" spans="1:21" s="1035" customFormat="1" ht="5.25" customHeight="1">
      <c r="A9" s="1033"/>
      <c r="B9" s="1033"/>
      <c r="C9" s="1033"/>
      <c r="D9" s="1033"/>
      <c r="E9" s="1033"/>
      <c r="F9" s="1034"/>
      <c r="H9" s="1034"/>
      <c r="J9" s="1034"/>
      <c r="L9" s="1034"/>
      <c r="N9" s="1034"/>
      <c r="O9" s="1034"/>
      <c r="P9" s="1034"/>
      <c r="Q9" s="1034"/>
      <c r="R9" s="1034"/>
      <c r="S9" s="1034"/>
      <c r="T9" s="1034"/>
    </row>
    <row r="10" spans="1:21" s="1037" customFormat="1" ht="11.25" customHeight="1">
      <c r="A10" s="1036"/>
      <c r="C10" s="1036"/>
      <c r="D10" s="1038"/>
      <c r="F10" s="1039"/>
      <c r="H10" s="1039"/>
      <c r="J10" s="1039"/>
      <c r="L10" s="1039"/>
      <c r="N10" s="1039"/>
      <c r="O10" s="1040"/>
      <c r="P10" s="1039"/>
      <c r="Q10" s="1040"/>
      <c r="R10" s="1039"/>
      <c r="S10" s="1040"/>
      <c r="T10" s="1039"/>
    </row>
    <row r="11" spans="1:21" s="24" customFormat="1" ht="15" customHeight="1">
      <c r="A11" s="972" t="s">
        <v>972</v>
      </c>
      <c r="C11" s="184"/>
      <c r="D11" s="1041"/>
      <c r="F11" s="1042">
        <v>1410285</v>
      </c>
      <c r="G11" s="1042"/>
      <c r="H11" s="1042">
        <v>4230711.7425800003</v>
      </c>
      <c r="I11" s="1042"/>
      <c r="J11" s="1042">
        <v>26984</v>
      </c>
      <c r="K11" s="1042"/>
      <c r="L11" s="1042">
        <v>8128129.9771400001</v>
      </c>
      <c r="M11" s="1042"/>
      <c r="N11" s="1042">
        <v>634810</v>
      </c>
      <c r="O11" s="1042"/>
      <c r="P11" s="1042">
        <v>97551675.317829996</v>
      </c>
      <c r="Q11" s="1042"/>
      <c r="R11" s="1042">
        <v>2072079</v>
      </c>
      <c r="S11" s="1042"/>
      <c r="T11" s="1042">
        <v>109910517.03755</v>
      </c>
    </row>
    <row r="12" spans="1:21" s="24" customFormat="1" ht="15" customHeight="1">
      <c r="A12" s="184"/>
      <c r="B12" s="1043" t="s">
        <v>973</v>
      </c>
      <c r="C12" s="1043"/>
      <c r="D12" s="1044">
        <v>12242</v>
      </c>
      <c r="F12" s="1045">
        <v>1368763</v>
      </c>
      <c r="G12" s="1045"/>
      <c r="H12" s="1045">
        <v>464817.99523000047</v>
      </c>
      <c r="I12" s="1045"/>
      <c r="J12" s="1045">
        <v>17796</v>
      </c>
      <c r="K12" s="1045"/>
      <c r="L12" s="1045">
        <v>33857.050490000285</v>
      </c>
      <c r="M12" s="1045"/>
      <c r="N12" s="1045">
        <v>470223</v>
      </c>
      <c r="O12" s="1045"/>
      <c r="P12" s="1045">
        <v>671584.29545998573</v>
      </c>
      <c r="Q12" s="1045"/>
      <c r="R12" s="1045">
        <v>1856782</v>
      </c>
      <c r="S12" s="1045"/>
      <c r="T12" s="1045">
        <v>1170259.3411799967</v>
      </c>
    </row>
    <row r="13" spans="1:21" s="24" customFormat="1" ht="15" customHeight="1">
      <c r="A13" s="184" t="s">
        <v>974</v>
      </c>
      <c r="B13" s="1044">
        <v>12242</v>
      </c>
      <c r="C13" s="1044" t="s">
        <v>975</v>
      </c>
      <c r="D13" s="1044">
        <v>30605</v>
      </c>
      <c r="F13" s="1045">
        <v>23902</v>
      </c>
      <c r="G13" s="1045"/>
      <c r="H13" s="1045">
        <v>452399.88199000002</v>
      </c>
      <c r="I13" s="1045"/>
      <c r="J13" s="1045">
        <v>2681</v>
      </c>
      <c r="K13" s="1045"/>
      <c r="L13" s="1045">
        <v>53417.960920000005</v>
      </c>
      <c r="M13" s="1045"/>
      <c r="N13" s="1045">
        <v>49190</v>
      </c>
      <c r="O13" s="1045"/>
      <c r="P13" s="1045">
        <v>979830.07817999995</v>
      </c>
      <c r="Q13" s="1045"/>
      <c r="R13" s="1045">
        <v>75773</v>
      </c>
      <c r="S13" s="1045"/>
      <c r="T13" s="1045">
        <v>1485647.9210899998</v>
      </c>
    </row>
    <row r="14" spans="1:21" s="24" customFormat="1" ht="15" customHeight="1">
      <c r="A14" s="184" t="s">
        <v>974</v>
      </c>
      <c r="B14" s="1044">
        <v>30605</v>
      </c>
      <c r="C14" s="1044" t="s">
        <v>975</v>
      </c>
      <c r="D14" s="1044">
        <v>61210</v>
      </c>
      <c r="F14" s="1045">
        <v>8377</v>
      </c>
      <c r="G14" s="1045"/>
      <c r="H14" s="1045">
        <v>353611.20013000001</v>
      </c>
      <c r="I14" s="1045"/>
      <c r="J14" s="1045">
        <v>1755</v>
      </c>
      <c r="K14" s="1045"/>
      <c r="L14" s="1045">
        <v>77157.711209999994</v>
      </c>
      <c r="M14" s="1045"/>
      <c r="N14" s="1045">
        <v>32802</v>
      </c>
      <c r="O14" s="1045"/>
      <c r="P14" s="1045">
        <v>1438268.3192</v>
      </c>
      <c r="Q14" s="1045"/>
      <c r="R14" s="1045">
        <v>42934</v>
      </c>
      <c r="S14" s="1045"/>
      <c r="T14" s="1045">
        <v>1869037.2305399999</v>
      </c>
    </row>
    <row r="15" spans="1:21" s="24" customFormat="1" ht="15" customHeight="1">
      <c r="A15" s="184" t="s">
        <v>974</v>
      </c>
      <c r="B15" s="1044">
        <v>61210</v>
      </c>
      <c r="C15" s="1044" t="s">
        <v>975</v>
      </c>
      <c r="D15" s="1044">
        <v>122420</v>
      </c>
      <c r="F15" s="1045">
        <v>4181</v>
      </c>
      <c r="G15" s="1045"/>
      <c r="H15" s="1045">
        <v>359420.45124999998</v>
      </c>
      <c r="I15" s="1045"/>
      <c r="J15" s="1045">
        <v>1457</v>
      </c>
      <c r="K15" s="1045"/>
      <c r="L15" s="1045">
        <v>127206.87411</v>
      </c>
      <c r="M15" s="1045"/>
      <c r="N15" s="1045">
        <v>27161</v>
      </c>
      <c r="O15" s="1045"/>
      <c r="P15" s="1045">
        <v>2370081.7235400002</v>
      </c>
      <c r="Q15" s="1045"/>
      <c r="R15" s="1045">
        <v>32799</v>
      </c>
      <c r="S15" s="1045"/>
      <c r="T15" s="1045">
        <v>2856709.0489000003</v>
      </c>
    </row>
    <row r="16" spans="1:21" s="24" customFormat="1" ht="15" customHeight="1">
      <c r="A16" s="184" t="s">
        <v>974</v>
      </c>
      <c r="B16" s="1044">
        <v>122420</v>
      </c>
      <c r="C16" s="1044" t="s">
        <v>975</v>
      </c>
      <c r="D16" s="1044">
        <v>244840</v>
      </c>
      <c r="F16" s="1045">
        <v>2469</v>
      </c>
      <c r="G16" s="1045"/>
      <c r="H16" s="1045">
        <v>427874.59256000002</v>
      </c>
      <c r="I16" s="1045"/>
      <c r="J16" s="1045">
        <v>1121</v>
      </c>
      <c r="K16" s="1045"/>
      <c r="L16" s="1045">
        <v>196552.90283000001</v>
      </c>
      <c r="M16" s="1045"/>
      <c r="N16" s="1045">
        <v>20475</v>
      </c>
      <c r="O16" s="1045"/>
      <c r="P16" s="1045">
        <v>3551357.0501599996</v>
      </c>
      <c r="Q16" s="1045"/>
      <c r="R16" s="1045">
        <v>24065</v>
      </c>
      <c r="S16" s="1045"/>
      <c r="T16" s="1045">
        <v>4175784.5455500004</v>
      </c>
    </row>
    <row r="17" spans="1:20" s="24" customFormat="1" ht="15" customHeight="1">
      <c r="A17" s="184" t="s">
        <v>974</v>
      </c>
      <c r="B17" s="1044">
        <v>244840</v>
      </c>
      <c r="C17" s="1044" t="s">
        <v>975</v>
      </c>
      <c r="D17" s="1044">
        <v>489680</v>
      </c>
      <c r="F17" s="1045">
        <v>1418</v>
      </c>
      <c r="G17" s="1045"/>
      <c r="H17" s="1045">
        <v>478556.19073999999</v>
      </c>
      <c r="I17" s="1045"/>
      <c r="J17" s="1045">
        <v>833</v>
      </c>
      <c r="K17" s="1045"/>
      <c r="L17" s="1045">
        <v>287319.28331999999</v>
      </c>
      <c r="M17" s="1045"/>
      <c r="N17" s="1045">
        <v>14796</v>
      </c>
      <c r="O17" s="1045"/>
      <c r="P17" s="1045">
        <v>5093543.1980499998</v>
      </c>
      <c r="Q17" s="1045"/>
      <c r="R17" s="1045">
        <v>17047</v>
      </c>
      <c r="S17" s="1045"/>
      <c r="T17" s="1045">
        <v>5859418.6721099997</v>
      </c>
    </row>
    <row r="18" spans="1:20" s="24" customFormat="1" ht="15" customHeight="1">
      <c r="A18" s="184" t="s">
        <v>974</v>
      </c>
      <c r="B18" s="1044">
        <v>489680</v>
      </c>
      <c r="C18" s="1044" t="s">
        <v>975</v>
      </c>
      <c r="D18" s="1044">
        <v>734520</v>
      </c>
      <c r="F18" s="1045">
        <v>485</v>
      </c>
      <c r="G18" s="1045"/>
      <c r="H18" s="1045">
        <v>286986.28000999999</v>
      </c>
      <c r="I18" s="1045"/>
      <c r="J18" s="1045">
        <v>371</v>
      </c>
      <c r="K18" s="1045"/>
      <c r="L18" s="1045">
        <v>219842.09463000001</v>
      </c>
      <c r="M18" s="1045"/>
      <c r="N18" s="1045">
        <v>5749</v>
      </c>
      <c r="O18" s="1045"/>
      <c r="P18" s="1045">
        <v>3430828.2053800002</v>
      </c>
      <c r="Q18" s="1045"/>
      <c r="R18" s="1045">
        <v>6605</v>
      </c>
      <c r="S18" s="1045"/>
      <c r="T18" s="1045">
        <v>3937656.5800199998</v>
      </c>
    </row>
    <row r="19" spans="1:20" s="24" customFormat="1" ht="15" customHeight="1">
      <c r="A19" s="184" t="s">
        <v>974</v>
      </c>
      <c r="B19" s="1044">
        <v>734520</v>
      </c>
      <c r="C19" s="1044" t="s">
        <v>975</v>
      </c>
      <c r="D19" s="1044">
        <v>979360</v>
      </c>
      <c r="F19" s="1045">
        <v>227</v>
      </c>
      <c r="G19" s="1045"/>
      <c r="H19" s="1045">
        <v>190972.73849000002</v>
      </c>
      <c r="I19" s="1045"/>
      <c r="J19" s="1045">
        <v>205</v>
      </c>
      <c r="K19" s="1045"/>
      <c r="L19" s="1045">
        <v>173281.47124000001</v>
      </c>
      <c r="M19" s="1045"/>
      <c r="N19" s="1045">
        <v>3172</v>
      </c>
      <c r="O19" s="1045"/>
      <c r="P19" s="1045">
        <v>2685843.7600199999</v>
      </c>
      <c r="Q19" s="1045"/>
      <c r="R19" s="1045">
        <v>3604</v>
      </c>
      <c r="S19" s="1045"/>
      <c r="T19" s="1045">
        <v>3050097.9697500002</v>
      </c>
    </row>
    <row r="20" spans="1:20" s="24" customFormat="1" ht="15" customHeight="1">
      <c r="A20" s="184" t="s">
        <v>974</v>
      </c>
      <c r="B20" s="1044">
        <v>979360</v>
      </c>
      <c r="C20" s="1044" t="s">
        <v>975</v>
      </c>
      <c r="D20" s="1044">
        <v>1224200</v>
      </c>
      <c r="F20" s="1045">
        <v>127</v>
      </c>
      <c r="G20" s="1045"/>
      <c r="H20" s="1045">
        <v>138900.49153</v>
      </c>
      <c r="I20" s="1045"/>
      <c r="J20" s="1045">
        <v>138</v>
      </c>
      <c r="K20" s="1045"/>
      <c r="L20" s="1045">
        <v>151057.04816000001</v>
      </c>
      <c r="M20" s="1045"/>
      <c r="N20" s="1045">
        <v>2058</v>
      </c>
      <c r="O20" s="1045"/>
      <c r="P20" s="1045">
        <v>2243632.7686700001</v>
      </c>
      <c r="Q20" s="1045"/>
      <c r="R20" s="1045">
        <v>2323</v>
      </c>
      <c r="S20" s="1045"/>
      <c r="T20" s="1045">
        <v>2533590.3083600001</v>
      </c>
    </row>
    <row r="21" spans="1:20" s="24" customFormat="1" ht="15" customHeight="1">
      <c r="A21" s="184" t="s">
        <v>974</v>
      </c>
      <c r="B21" s="1044">
        <v>1224200</v>
      </c>
      <c r="C21" s="1044" t="s">
        <v>975</v>
      </c>
      <c r="D21" s="1044">
        <v>1836300</v>
      </c>
      <c r="F21" s="1045">
        <v>142</v>
      </c>
      <c r="G21" s="1045"/>
      <c r="H21" s="1045">
        <v>209808.05827000001</v>
      </c>
      <c r="I21" s="1045"/>
      <c r="J21" s="1045">
        <v>194</v>
      </c>
      <c r="K21" s="1045"/>
      <c r="L21" s="1045">
        <v>292973.80074000004</v>
      </c>
      <c r="M21" s="1045"/>
      <c r="N21" s="1045">
        <v>2783</v>
      </c>
      <c r="O21" s="1045"/>
      <c r="P21" s="1045">
        <v>4146809.4798099999</v>
      </c>
      <c r="Q21" s="1045"/>
      <c r="R21" s="1045">
        <v>3119</v>
      </c>
      <c r="S21" s="1045"/>
      <c r="T21" s="1045">
        <v>4649591.3388199992</v>
      </c>
    </row>
    <row r="22" spans="1:20" s="24" customFormat="1" ht="15" customHeight="1">
      <c r="A22" s="184" t="s">
        <v>974</v>
      </c>
      <c r="B22" s="1044">
        <v>1836300</v>
      </c>
      <c r="C22" s="1044" t="s">
        <v>975</v>
      </c>
      <c r="D22" s="1044">
        <v>2448400</v>
      </c>
      <c r="F22" s="1045">
        <v>71</v>
      </c>
      <c r="G22" s="1045"/>
      <c r="H22" s="1045">
        <v>148169.66828000001</v>
      </c>
      <c r="I22" s="1045"/>
      <c r="J22" s="1045">
        <v>101</v>
      </c>
      <c r="K22" s="1045"/>
      <c r="L22" s="1045">
        <v>211552.74166999999</v>
      </c>
      <c r="M22" s="1045"/>
      <c r="N22" s="1045">
        <v>1575</v>
      </c>
      <c r="O22" s="1045"/>
      <c r="P22" s="1045">
        <v>3340848.0491500003</v>
      </c>
      <c r="Q22" s="1045"/>
      <c r="R22" s="1045">
        <v>1747</v>
      </c>
      <c r="S22" s="1045"/>
      <c r="T22" s="1045">
        <v>3700570.4591000001</v>
      </c>
    </row>
    <row r="23" spans="1:20" s="24" customFormat="1" ht="15" customHeight="1">
      <c r="A23" s="184" t="s">
        <v>974</v>
      </c>
      <c r="B23" s="1044">
        <v>2448400</v>
      </c>
      <c r="C23" s="1044" t="s">
        <v>975</v>
      </c>
      <c r="D23" s="1044">
        <v>6121000</v>
      </c>
      <c r="F23" s="1045">
        <v>92</v>
      </c>
      <c r="G23" s="1045"/>
      <c r="H23" s="1045">
        <v>320328.10673</v>
      </c>
      <c r="I23" s="1045"/>
      <c r="J23" s="1045">
        <v>205</v>
      </c>
      <c r="K23" s="1045"/>
      <c r="L23" s="1045">
        <v>789992.63312999997</v>
      </c>
      <c r="M23" s="1045"/>
      <c r="N23" s="1045">
        <v>2908</v>
      </c>
      <c r="O23" s="1045"/>
      <c r="P23" s="1045">
        <v>10975153.181840001</v>
      </c>
      <c r="Q23" s="1045"/>
      <c r="R23" s="1045">
        <v>3205</v>
      </c>
      <c r="S23" s="1045"/>
      <c r="T23" s="1045">
        <v>12085473.921700001</v>
      </c>
    </row>
    <row r="24" spans="1:20" s="24" customFormat="1" ht="15" customHeight="1">
      <c r="A24" s="184" t="s">
        <v>974</v>
      </c>
      <c r="B24" s="1044">
        <v>6121000</v>
      </c>
      <c r="C24" s="1044" t="s">
        <v>975</v>
      </c>
      <c r="D24" s="1044">
        <v>12242000</v>
      </c>
      <c r="F24" s="1045">
        <v>18</v>
      </c>
      <c r="G24" s="1045"/>
      <c r="H24" s="1045">
        <v>136826.97136000003</v>
      </c>
      <c r="I24" s="1045"/>
      <c r="J24" s="1045">
        <v>74</v>
      </c>
      <c r="K24" s="1045"/>
      <c r="L24" s="1045">
        <v>627456.65358000004</v>
      </c>
      <c r="M24" s="1045"/>
      <c r="N24" s="1045">
        <v>1028</v>
      </c>
      <c r="O24" s="1045"/>
      <c r="P24" s="1045">
        <v>8688578.8934400007</v>
      </c>
      <c r="Q24" s="1045"/>
      <c r="R24" s="1045">
        <v>1120</v>
      </c>
      <c r="S24" s="1045"/>
      <c r="T24" s="1045">
        <v>9452862.5183799993</v>
      </c>
    </row>
    <row r="25" spans="1:20" s="24" customFormat="1" ht="15" customHeight="1">
      <c r="A25" s="184" t="s">
        <v>974</v>
      </c>
      <c r="B25" s="1044">
        <v>12242000</v>
      </c>
      <c r="C25" s="1044" t="s">
        <v>975</v>
      </c>
      <c r="D25" s="643" t="s">
        <v>976</v>
      </c>
      <c r="F25" s="1045">
        <v>13</v>
      </c>
      <c r="G25" s="1045"/>
      <c r="H25" s="1045">
        <v>262039.11601</v>
      </c>
      <c r="I25" s="1045"/>
      <c r="J25" s="1045">
        <v>53</v>
      </c>
      <c r="K25" s="1045"/>
      <c r="L25" s="1045">
        <v>4886461.7511099996</v>
      </c>
      <c r="M25" s="1045"/>
      <c r="N25" s="1045">
        <v>890</v>
      </c>
      <c r="O25" s="1045"/>
      <c r="P25" s="1045">
        <v>47935316.314929999</v>
      </c>
      <c r="Q25" s="1045"/>
      <c r="R25" s="1045">
        <v>956</v>
      </c>
      <c r="S25" s="1045"/>
      <c r="T25" s="1045">
        <v>53083817.182050005</v>
      </c>
    </row>
    <row r="26" spans="1:20" s="24" customFormat="1" ht="9.75" customHeight="1">
      <c r="A26" s="184"/>
      <c r="C26" s="184"/>
      <c r="D26" s="1046"/>
      <c r="F26" s="1045"/>
      <c r="G26" s="1045"/>
      <c r="H26" s="1045"/>
      <c r="I26" s="1045"/>
      <c r="J26" s="1045"/>
      <c r="K26" s="1045"/>
      <c r="L26" s="1045"/>
      <c r="M26" s="1045"/>
      <c r="N26" s="1045"/>
      <c r="O26" s="1045"/>
      <c r="P26" s="1045"/>
      <c r="Q26" s="1045"/>
      <c r="R26" s="1045"/>
      <c r="S26" s="1045"/>
      <c r="T26" s="1045"/>
    </row>
    <row r="27" spans="1:20" s="24" customFormat="1" ht="18" customHeight="1">
      <c r="A27" s="972" t="s">
        <v>140</v>
      </c>
      <c r="C27" s="184"/>
      <c r="D27" s="1041"/>
      <c r="F27" s="1042">
        <v>37931662</v>
      </c>
      <c r="G27" s="1042"/>
      <c r="H27" s="1042">
        <v>97435622.84657</v>
      </c>
      <c r="I27" s="1042"/>
      <c r="J27" s="1042">
        <v>10736</v>
      </c>
      <c r="K27" s="1042"/>
      <c r="L27" s="1042">
        <v>1166582.8130899998</v>
      </c>
      <c r="M27" s="1042"/>
      <c r="N27" s="1042">
        <v>204637</v>
      </c>
      <c r="O27" s="1042"/>
      <c r="P27" s="1042">
        <v>10431234.357930001</v>
      </c>
      <c r="Q27" s="1042"/>
      <c r="R27" s="1042">
        <v>38147035</v>
      </c>
      <c r="S27" s="1042"/>
      <c r="T27" s="1042">
        <v>109033440.01759</v>
      </c>
    </row>
    <row r="28" spans="1:20" s="24" customFormat="1" ht="15" customHeight="1">
      <c r="A28" s="184"/>
      <c r="B28" s="1043" t="s">
        <v>973</v>
      </c>
      <c r="C28" s="1043"/>
      <c r="D28" s="1044">
        <v>12242</v>
      </c>
      <c r="F28" s="1045">
        <v>36620532</v>
      </c>
      <c r="G28" s="1045"/>
      <c r="H28" s="1045">
        <v>19174203.328580022</v>
      </c>
      <c r="I28" s="1045"/>
      <c r="J28" s="1045">
        <v>7391</v>
      </c>
      <c r="K28" s="1045"/>
      <c r="L28" s="1045">
        <v>13273.576669999864</v>
      </c>
      <c r="M28" s="1045"/>
      <c r="N28" s="1045">
        <v>172080</v>
      </c>
      <c r="O28" s="1045"/>
      <c r="P28" s="1045">
        <v>188332.57245999947</v>
      </c>
      <c r="Q28" s="1045"/>
      <c r="R28" s="1045">
        <v>36800003</v>
      </c>
      <c r="S28" s="1045"/>
      <c r="T28" s="1045">
        <v>19375809.477709979</v>
      </c>
    </row>
    <row r="29" spans="1:20" s="24" customFormat="1" ht="15" customHeight="1">
      <c r="A29" s="184" t="s">
        <v>974</v>
      </c>
      <c r="B29" s="1044">
        <v>12242</v>
      </c>
      <c r="C29" s="1044" t="s">
        <v>975</v>
      </c>
      <c r="D29" s="1044">
        <v>30605</v>
      </c>
      <c r="F29" s="1045">
        <v>701685</v>
      </c>
      <c r="G29" s="1045"/>
      <c r="H29" s="1045">
        <v>13586474.54848</v>
      </c>
      <c r="I29" s="1045"/>
      <c r="J29" s="1045">
        <v>1106</v>
      </c>
      <c r="K29" s="1045"/>
      <c r="L29" s="1045">
        <v>22072.190549999999</v>
      </c>
      <c r="M29" s="1045"/>
      <c r="N29" s="1045">
        <v>12086</v>
      </c>
      <c r="O29" s="1045"/>
      <c r="P29" s="1045">
        <v>238962.3376</v>
      </c>
      <c r="Q29" s="1045"/>
      <c r="R29" s="1045">
        <v>714877</v>
      </c>
      <c r="S29" s="1045"/>
      <c r="T29" s="1045">
        <v>13847509.07663</v>
      </c>
    </row>
    <row r="30" spans="1:20" s="24" customFormat="1" ht="15" customHeight="1">
      <c r="A30" s="184" t="s">
        <v>974</v>
      </c>
      <c r="B30" s="1044">
        <v>30605</v>
      </c>
      <c r="C30" s="1044" t="s">
        <v>975</v>
      </c>
      <c r="D30" s="1044">
        <v>61210</v>
      </c>
      <c r="F30" s="1045">
        <v>315666</v>
      </c>
      <c r="G30" s="1045"/>
      <c r="H30" s="1045">
        <v>13524802.40385</v>
      </c>
      <c r="I30" s="1045"/>
      <c r="J30" s="1045">
        <v>679</v>
      </c>
      <c r="K30" s="1045"/>
      <c r="L30" s="1045">
        <v>29444.68377</v>
      </c>
      <c r="M30" s="1045"/>
      <c r="N30" s="1045">
        <v>7285</v>
      </c>
      <c r="O30" s="1045"/>
      <c r="P30" s="1045">
        <v>317085.72636999999</v>
      </c>
      <c r="Q30" s="1045"/>
      <c r="R30" s="1045">
        <v>323630</v>
      </c>
      <c r="S30" s="1045"/>
      <c r="T30" s="1045">
        <v>13871332.813990001</v>
      </c>
    </row>
    <row r="31" spans="1:20" s="24" customFormat="1" ht="15" customHeight="1">
      <c r="A31" s="184" t="s">
        <v>974</v>
      </c>
      <c r="B31" s="1044">
        <v>61210</v>
      </c>
      <c r="C31" s="1044" t="s">
        <v>975</v>
      </c>
      <c r="D31" s="1044">
        <v>122420</v>
      </c>
      <c r="F31" s="1045">
        <v>171962</v>
      </c>
      <c r="G31" s="1045"/>
      <c r="H31" s="1045">
        <v>14639215.37211</v>
      </c>
      <c r="I31" s="1045"/>
      <c r="J31" s="1045">
        <v>523</v>
      </c>
      <c r="K31" s="1045"/>
      <c r="L31" s="1045">
        <v>44833.555840000001</v>
      </c>
      <c r="M31" s="1045"/>
      <c r="N31" s="1045">
        <v>5552</v>
      </c>
      <c r="O31" s="1045"/>
      <c r="P31" s="1045">
        <v>482876.01635000005</v>
      </c>
      <c r="Q31" s="1045"/>
      <c r="R31" s="1045">
        <v>178037</v>
      </c>
      <c r="S31" s="1045"/>
      <c r="T31" s="1045">
        <v>15166924.9443</v>
      </c>
    </row>
    <row r="32" spans="1:20" s="24" customFormat="1" ht="15" customHeight="1">
      <c r="A32" s="184" t="s">
        <v>974</v>
      </c>
      <c r="B32" s="1044">
        <v>122420</v>
      </c>
      <c r="C32" s="1044" t="s">
        <v>975</v>
      </c>
      <c r="D32" s="1044">
        <v>244840</v>
      </c>
      <c r="F32" s="1045">
        <v>77782</v>
      </c>
      <c r="G32" s="1045"/>
      <c r="H32" s="1045">
        <v>13084007.52743</v>
      </c>
      <c r="I32" s="1045"/>
      <c r="J32" s="1045">
        <v>384</v>
      </c>
      <c r="K32" s="1045"/>
      <c r="L32" s="1045">
        <v>66446.062590000001</v>
      </c>
      <c r="M32" s="1045"/>
      <c r="N32" s="1045">
        <v>3471</v>
      </c>
      <c r="O32" s="1045"/>
      <c r="P32" s="1045">
        <v>597281.24517000001</v>
      </c>
      <c r="Q32" s="1045"/>
      <c r="R32" s="1045">
        <v>81637</v>
      </c>
      <c r="S32" s="1045"/>
      <c r="T32" s="1045">
        <v>13747734.83519</v>
      </c>
    </row>
    <row r="33" spans="1:20" s="24" customFormat="1" ht="15" customHeight="1">
      <c r="A33" s="184" t="s">
        <v>974</v>
      </c>
      <c r="B33" s="1044">
        <v>244840</v>
      </c>
      <c r="C33" s="1044" t="s">
        <v>975</v>
      </c>
      <c r="D33" s="1044">
        <v>489680</v>
      </c>
      <c r="F33" s="1045">
        <v>30516</v>
      </c>
      <c r="G33" s="1045"/>
      <c r="H33" s="1045">
        <v>10152850.597549999</v>
      </c>
      <c r="I33" s="1045"/>
      <c r="J33" s="1045">
        <v>269</v>
      </c>
      <c r="K33" s="1045"/>
      <c r="L33" s="1045">
        <v>92875.692030000006</v>
      </c>
      <c r="M33" s="1045"/>
      <c r="N33" s="1045">
        <v>2281</v>
      </c>
      <c r="O33" s="1045"/>
      <c r="P33" s="1045">
        <v>767592.04222000006</v>
      </c>
      <c r="Q33" s="1045"/>
      <c r="R33" s="1045">
        <v>33066</v>
      </c>
      <c r="S33" s="1045"/>
      <c r="T33" s="1045">
        <v>11013318.331799999</v>
      </c>
    </row>
    <row r="34" spans="1:20" s="24" customFormat="1" ht="15" customHeight="1">
      <c r="A34" s="184" t="s">
        <v>974</v>
      </c>
      <c r="B34" s="1044">
        <v>489680</v>
      </c>
      <c r="C34" s="1044" t="s">
        <v>975</v>
      </c>
      <c r="D34" s="1044">
        <v>734520</v>
      </c>
      <c r="F34" s="1045">
        <v>7263</v>
      </c>
      <c r="G34" s="1045"/>
      <c r="H34" s="1045">
        <v>4284930.0888200002</v>
      </c>
      <c r="I34" s="1045"/>
      <c r="J34" s="1045">
        <v>116</v>
      </c>
      <c r="K34" s="1045"/>
      <c r="L34" s="1045">
        <v>69552.535640000002</v>
      </c>
      <c r="M34" s="1045"/>
      <c r="N34" s="1045">
        <v>687</v>
      </c>
      <c r="O34" s="1045"/>
      <c r="P34" s="1045">
        <v>407990.65411</v>
      </c>
      <c r="Q34" s="1045"/>
      <c r="R34" s="1045">
        <v>8066</v>
      </c>
      <c r="S34" s="1045"/>
      <c r="T34" s="1045">
        <v>4762473.2785700001</v>
      </c>
    </row>
    <row r="35" spans="1:20" s="24" customFormat="1" ht="15" customHeight="1">
      <c r="A35" s="184" t="s">
        <v>974</v>
      </c>
      <c r="B35" s="1044">
        <v>734520</v>
      </c>
      <c r="C35" s="1044" t="s">
        <v>975</v>
      </c>
      <c r="D35" s="1044">
        <v>979360</v>
      </c>
      <c r="F35" s="1045">
        <v>2683</v>
      </c>
      <c r="G35" s="1045"/>
      <c r="H35" s="1045">
        <v>2253748.8555900003</v>
      </c>
      <c r="I35" s="1045"/>
      <c r="J35" s="1045">
        <v>55</v>
      </c>
      <c r="K35" s="1045"/>
      <c r="L35" s="1045">
        <v>47288.226849999999</v>
      </c>
      <c r="M35" s="1045"/>
      <c r="N35" s="1045">
        <v>292</v>
      </c>
      <c r="O35" s="1045"/>
      <c r="P35" s="1045">
        <v>246421.29594000001</v>
      </c>
      <c r="Q35" s="1045"/>
      <c r="R35" s="1045">
        <v>3030</v>
      </c>
      <c r="S35" s="1045"/>
      <c r="T35" s="1045">
        <v>2547458.3783800001</v>
      </c>
    </row>
    <row r="36" spans="1:20" s="24" customFormat="1" ht="15" customHeight="1">
      <c r="A36" s="184" t="s">
        <v>974</v>
      </c>
      <c r="B36" s="1044">
        <v>979360</v>
      </c>
      <c r="C36" s="1044" t="s">
        <v>975</v>
      </c>
      <c r="D36" s="1044">
        <v>1224200</v>
      </c>
      <c r="F36" s="1045">
        <v>1310</v>
      </c>
      <c r="G36" s="1045"/>
      <c r="H36" s="1045">
        <v>1428793.1310000001</v>
      </c>
      <c r="I36" s="1045"/>
      <c r="J36" s="1045">
        <v>29</v>
      </c>
      <c r="K36" s="1045"/>
      <c r="L36" s="1045">
        <v>32165.481350000002</v>
      </c>
      <c r="M36" s="1045"/>
      <c r="N36" s="1045">
        <v>190</v>
      </c>
      <c r="O36" s="1045"/>
      <c r="P36" s="1045">
        <v>205840.63331</v>
      </c>
      <c r="Q36" s="1045"/>
      <c r="R36" s="1045">
        <v>1529</v>
      </c>
      <c r="S36" s="1045"/>
      <c r="T36" s="1045">
        <v>1666799.24566</v>
      </c>
    </row>
    <row r="37" spans="1:20" s="24" customFormat="1" ht="15" customHeight="1">
      <c r="A37" s="184" t="s">
        <v>974</v>
      </c>
      <c r="B37" s="1044">
        <v>1224200</v>
      </c>
      <c r="C37" s="1044" t="s">
        <v>975</v>
      </c>
      <c r="D37" s="1044">
        <v>1836300</v>
      </c>
      <c r="F37" s="1045">
        <v>1296</v>
      </c>
      <c r="G37" s="1045"/>
      <c r="H37" s="1045">
        <v>1906854.1095999999</v>
      </c>
      <c r="I37" s="1045"/>
      <c r="J37" s="1045">
        <v>65</v>
      </c>
      <c r="K37" s="1045"/>
      <c r="L37" s="1045">
        <v>98615.310489999989</v>
      </c>
      <c r="M37" s="1045"/>
      <c r="N37" s="1045">
        <v>254</v>
      </c>
      <c r="O37" s="1045"/>
      <c r="P37" s="1045">
        <v>382069.00394000002</v>
      </c>
      <c r="Q37" s="1045"/>
      <c r="R37" s="1045">
        <v>1615</v>
      </c>
      <c r="S37" s="1045"/>
      <c r="T37" s="1045">
        <v>2387538.4240300003</v>
      </c>
    </row>
    <row r="38" spans="1:20" s="24" customFormat="1" ht="15" customHeight="1">
      <c r="A38" s="184" t="s">
        <v>974</v>
      </c>
      <c r="B38" s="1044">
        <v>1836300</v>
      </c>
      <c r="C38" s="1044" t="s">
        <v>975</v>
      </c>
      <c r="D38" s="1044">
        <v>2448400</v>
      </c>
      <c r="F38" s="1045">
        <v>438</v>
      </c>
      <c r="G38" s="1045"/>
      <c r="H38" s="1045">
        <v>914968.08866999997</v>
      </c>
      <c r="I38" s="1045"/>
      <c r="J38" s="1045">
        <v>41</v>
      </c>
      <c r="K38" s="1045"/>
      <c r="L38" s="1045">
        <v>84389.438720000006</v>
      </c>
      <c r="M38" s="1045"/>
      <c r="N38" s="1045">
        <v>144</v>
      </c>
      <c r="O38" s="1045"/>
      <c r="P38" s="1045">
        <v>298536.68200999999</v>
      </c>
      <c r="Q38" s="1045"/>
      <c r="R38" s="1045">
        <v>623</v>
      </c>
      <c r="S38" s="1045"/>
      <c r="T38" s="1045">
        <v>1297894.2094000001</v>
      </c>
    </row>
    <row r="39" spans="1:20" s="24" customFormat="1" ht="15" customHeight="1">
      <c r="A39" s="184" t="s">
        <v>974</v>
      </c>
      <c r="B39" s="1044">
        <v>2448400</v>
      </c>
      <c r="C39" s="1044" t="s">
        <v>975</v>
      </c>
      <c r="D39" s="1044">
        <v>6121000</v>
      </c>
      <c r="F39" s="1045">
        <v>452</v>
      </c>
      <c r="G39" s="1045"/>
      <c r="H39" s="1045">
        <v>1557370.2649100001</v>
      </c>
      <c r="I39" s="1045"/>
      <c r="J39" s="1045">
        <v>55</v>
      </c>
      <c r="K39" s="1045"/>
      <c r="L39" s="1045">
        <v>211440.61584000001</v>
      </c>
      <c r="M39" s="1045"/>
      <c r="N39" s="1045">
        <v>207</v>
      </c>
      <c r="O39" s="1045"/>
      <c r="P39" s="1045">
        <v>790020.40722000005</v>
      </c>
      <c r="Q39" s="1045"/>
      <c r="R39" s="1045">
        <v>714</v>
      </c>
      <c r="S39" s="1045"/>
      <c r="T39" s="1045">
        <v>2558831.2879699999</v>
      </c>
    </row>
    <row r="40" spans="1:20" s="24" customFormat="1" ht="15" customHeight="1">
      <c r="A40" s="184" t="s">
        <v>974</v>
      </c>
      <c r="B40" s="1044">
        <v>6121000</v>
      </c>
      <c r="C40" s="1044" t="s">
        <v>975</v>
      </c>
      <c r="D40" s="1044">
        <v>12242000</v>
      </c>
      <c r="F40" s="1045">
        <v>57</v>
      </c>
      <c r="G40" s="1045"/>
      <c r="H40" s="1045">
        <v>463484.85236999998</v>
      </c>
      <c r="I40" s="1045"/>
      <c r="J40" s="1045">
        <v>16</v>
      </c>
      <c r="K40" s="1045"/>
      <c r="L40" s="1045">
        <v>119681.70086</v>
      </c>
      <c r="M40" s="1045"/>
      <c r="N40" s="1045">
        <v>54</v>
      </c>
      <c r="O40" s="1045"/>
      <c r="P40" s="1045">
        <v>443000.48372000002</v>
      </c>
      <c r="Q40" s="1045"/>
      <c r="R40" s="1045">
        <v>127</v>
      </c>
      <c r="S40" s="1045"/>
      <c r="T40" s="1045">
        <v>1026167.0369500001</v>
      </c>
    </row>
    <row r="41" spans="1:20" s="24" customFormat="1" ht="15" customHeight="1">
      <c r="A41" s="184" t="s">
        <v>974</v>
      </c>
      <c r="B41" s="1044">
        <v>12242000</v>
      </c>
      <c r="C41" s="1044" t="s">
        <v>975</v>
      </c>
      <c r="D41" s="1044" t="s">
        <v>976</v>
      </c>
      <c r="F41" s="1045">
        <v>20</v>
      </c>
      <c r="G41" s="1045"/>
      <c r="H41" s="1045">
        <v>463919.67761000001</v>
      </c>
      <c r="I41" s="1045"/>
      <c r="J41" s="1045">
        <v>7</v>
      </c>
      <c r="K41" s="1045"/>
      <c r="L41" s="1045">
        <v>234503.74188999998</v>
      </c>
      <c r="M41" s="1045"/>
      <c r="N41" s="1045">
        <v>54</v>
      </c>
      <c r="O41" s="1045"/>
      <c r="P41" s="1045">
        <v>5065225.2575099999</v>
      </c>
      <c r="Q41" s="1045"/>
      <c r="R41" s="1045">
        <v>81</v>
      </c>
      <c r="S41" s="1045"/>
      <c r="T41" s="1045">
        <v>5763648.6770100007</v>
      </c>
    </row>
    <row r="42" spans="1:20" s="24" customFormat="1" ht="9.75" customHeight="1">
      <c r="A42" s="184"/>
      <c r="C42" s="184"/>
      <c r="D42" s="1041"/>
      <c r="F42" s="1045"/>
      <c r="G42" s="1045"/>
      <c r="H42" s="1045"/>
      <c r="I42" s="1045"/>
      <c r="J42" s="1045"/>
      <c r="K42" s="1045"/>
      <c r="L42" s="1045"/>
      <c r="M42" s="1045"/>
      <c r="N42" s="1045"/>
      <c r="O42" s="1045"/>
      <c r="P42" s="1045"/>
      <c r="Q42" s="1045"/>
      <c r="R42" s="1045"/>
      <c r="S42" s="1045"/>
      <c r="T42" s="1045"/>
    </row>
    <row r="43" spans="1:20" s="24" customFormat="1" ht="18" customHeight="1">
      <c r="A43" s="972" t="s">
        <v>142</v>
      </c>
      <c r="C43" s="184"/>
      <c r="D43" s="1041"/>
      <c r="F43" s="1042">
        <v>698056</v>
      </c>
      <c r="G43" s="1042"/>
      <c r="H43" s="1042">
        <v>53402155.435339995</v>
      </c>
      <c r="I43" s="1042"/>
      <c r="J43" s="1042">
        <v>3612</v>
      </c>
      <c r="K43" s="1042"/>
      <c r="L43" s="1042">
        <v>7270325.6408700002</v>
      </c>
      <c r="M43" s="1042"/>
      <c r="N43" s="1042">
        <v>46578</v>
      </c>
      <c r="O43" s="1042"/>
      <c r="P43" s="1042">
        <v>58814443.88493</v>
      </c>
      <c r="Q43" s="1042"/>
      <c r="R43" s="1042">
        <v>748246</v>
      </c>
      <c r="S43" s="1042"/>
      <c r="T43" s="1042">
        <v>119486924.96114001</v>
      </c>
    </row>
    <row r="44" spans="1:20" s="24" customFormat="1" ht="15" customHeight="1">
      <c r="A44" s="184"/>
      <c r="B44" s="1043" t="s">
        <v>973</v>
      </c>
      <c r="C44" s="1043"/>
      <c r="D44" s="1044">
        <v>12242</v>
      </c>
      <c r="F44" s="1045">
        <v>272959</v>
      </c>
      <c r="G44" s="1045"/>
      <c r="H44" s="1045">
        <v>1047211.9746299759</v>
      </c>
      <c r="I44" s="1045"/>
      <c r="J44" s="1045">
        <v>1869</v>
      </c>
      <c r="K44" s="1045"/>
      <c r="L44" s="1045">
        <v>4104.537100000307</v>
      </c>
      <c r="M44" s="1045"/>
      <c r="N44" s="1045">
        <v>29231</v>
      </c>
      <c r="O44" s="1045"/>
      <c r="P44" s="1045">
        <v>97567.853339999914</v>
      </c>
      <c r="Q44" s="1045"/>
      <c r="R44" s="1045">
        <v>304059</v>
      </c>
      <c r="S44" s="1045"/>
      <c r="T44" s="1045">
        <v>1148884.3650700003</v>
      </c>
    </row>
    <row r="45" spans="1:20" s="24" customFormat="1" ht="15" customHeight="1">
      <c r="A45" s="184" t="s">
        <v>974</v>
      </c>
      <c r="B45" s="1044">
        <v>12242</v>
      </c>
      <c r="C45" s="1044" t="s">
        <v>975</v>
      </c>
      <c r="D45" s="1044">
        <v>30605</v>
      </c>
      <c r="F45" s="1045">
        <v>134301</v>
      </c>
      <c r="G45" s="1045"/>
      <c r="H45" s="1045">
        <v>2811869.8531499999</v>
      </c>
      <c r="I45" s="1045"/>
      <c r="J45" s="1045">
        <v>478</v>
      </c>
      <c r="K45" s="1045"/>
      <c r="L45" s="1045">
        <v>9905.8426899999995</v>
      </c>
      <c r="M45" s="1045"/>
      <c r="N45" s="1045">
        <v>8570</v>
      </c>
      <c r="O45" s="1045"/>
      <c r="P45" s="1045">
        <v>123906.83921999999</v>
      </c>
      <c r="Q45" s="1045"/>
      <c r="R45" s="1045">
        <v>143349</v>
      </c>
      <c r="S45" s="1045"/>
      <c r="T45" s="1045">
        <v>2945682.5350600001</v>
      </c>
    </row>
    <row r="46" spans="1:20" s="24" customFormat="1" ht="15" customHeight="1">
      <c r="A46" s="184" t="s">
        <v>974</v>
      </c>
      <c r="B46" s="1044">
        <v>30605</v>
      </c>
      <c r="C46" s="1044" t="s">
        <v>975</v>
      </c>
      <c r="D46" s="1044">
        <v>61210</v>
      </c>
      <c r="F46" s="1045">
        <v>106760</v>
      </c>
      <c r="G46" s="1045"/>
      <c r="H46" s="1045">
        <v>4797915.3223400004</v>
      </c>
      <c r="I46" s="1045"/>
      <c r="J46" s="1045">
        <v>284</v>
      </c>
      <c r="K46" s="1045"/>
      <c r="L46" s="1045">
        <v>12325.280289999999</v>
      </c>
      <c r="M46" s="1045"/>
      <c r="N46" s="1045">
        <v>1362</v>
      </c>
      <c r="O46" s="1045"/>
      <c r="P46" s="1045">
        <v>59593.274490000003</v>
      </c>
      <c r="Q46" s="1045"/>
      <c r="R46" s="1045">
        <v>108406</v>
      </c>
      <c r="S46" s="1045"/>
      <c r="T46" s="1045">
        <v>4869833.8771200003</v>
      </c>
    </row>
    <row r="47" spans="1:20" s="24" customFormat="1" ht="15" customHeight="1">
      <c r="A47" s="184" t="s">
        <v>974</v>
      </c>
      <c r="B47" s="1044">
        <v>61210</v>
      </c>
      <c r="C47" s="1044" t="s">
        <v>975</v>
      </c>
      <c r="D47" s="1044">
        <v>122420</v>
      </c>
      <c r="F47" s="1045">
        <v>91731</v>
      </c>
      <c r="G47" s="1045"/>
      <c r="H47" s="1045">
        <v>8252236.45383</v>
      </c>
      <c r="I47" s="1045"/>
      <c r="J47" s="1045">
        <v>192</v>
      </c>
      <c r="K47" s="1045"/>
      <c r="L47" s="1045">
        <v>16590.95766</v>
      </c>
      <c r="M47" s="1045"/>
      <c r="N47" s="1045">
        <v>1226</v>
      </c>
      <c r="O47" s="1045"/>
      <c r="P47" s="1045">
        <v>108840.07859</v>
      </c>
      <c r="Q47" s="1045"/>
      <c r="R47" s="1045">
        <v>93149</v>
      </c>
      <c r="S47" s="1045"/>
      <c r="T47" s="1045">
        <v>8377667.4900799999</v>
      </c>
    </row>
    <row r="48" spans="1:20" s="24" customFormat="1" ht="15" customHeight="1">
      <c r="A48" s="184" t="s">
        <v>974</v>
      </c>
      <c r="B48" s="1044">
        <v>122420</v>
      </c>
      <c r="C48" s="1044" t="s">
        <v>975</v>
      </c>
      <c r="D48" s="1044">
        <v>244840</v>
      </c>
      <c r="F48" s="1045">
        <v>50914</v>
      </c>
      <c r="G48" s="1045"/>
      <c r="H48" s="1045">
        <v>8700876.7138</v>
      </c>
      <c r="I48" s="1045"/>
      <c r="J48" s="1045">
        <v>155</v>
      </c>
      <c r="K48" s="1045"/>
      <c r="L48" s="1045">
        <v>27123.662039999999</v>
      </c>
      <c r="M48" s="1045"/>
      <c r="N48" s="1045">
        <v>992</v>
      </c>
      <c r="O48" s="1045"/>
      <c r="P48" s="1045">
        <v>174400.12787</v>
      </c>
      <c r="Q48" s="1045"/>
      <c r="R48" s="1045">
        <v>52061</v>
      </c>
      <c r="S48" s="1045"/>
      <c r="T48" s="1045">
        <v>8902400.5037099998</v>
      </c>
    </row>
    <row r="49" spans="1:20" s="24" customFormat="1" ht="15" customHeight="1">
      <c r="A49" s="184" t="s">
        <v>974</v>
      </c>
      <c r="B49" s="1044">
        <v>244840</v>
      </c>
      <c r="C49" s="1044" t="s">
        <v>975</v>
      </c>
      <c r="D49" s="1044">
        <v>489680</v>
      </c>
      <c r="F49" s="1045">
        <v>25464</v>
      </c>
      <c r="G49" s="1045"/>
      <c r="H49" s="1045">
        <v>8586919.7296600007</v>
      </c>
      <c r="I49" s="1045"/>
      <c r="J49" s="1045">
        <v>146</v>
      </c>
      <c r="K49" s="1045"/>
      <c r="L49" s="1045">
        <v>51038.11894</v>
      </c>
      <c r="M49" s="1045"/>
      <c r="N49" s="1045">
        <v>1023</v>
      </c>
      <c r="O49" s="1045"/>
      <c r="P49" s="1045">
        <v>360095.75056000001</v>
      </c>
      <c r="Q49" s="1045"/>
      <c r="R49" s="1045">
        <v>26633</v>
      </c>
      <c r="S49" s="1045"/>
      <c r="T49" s="1045">
        <v>8998053.5991600007</v>
      </c>
    </row>
    <row r="50" spans="1:20" s="24" customFormat="1" ht="15" customHeight="1">
      <c r="A50" s="184" t="s">
        <v>974</v>
      </c>
      <c r="B50" s="1044">
        <v>489680</v>
      </c>
      <c r="C50" s="1044" t="s">
        <v>975</v>
      </c>
      <c r="D50" s="1044">
        <v>734520</v>
      </c>
      <c r="F50" s="1045">
        <v>7382</v>
      </c>
      <c r="G50" s="1045"/>
      <c r="H50" s="1045">
        <v>4311784.4041599995</v>
      </c>
      <c r="I50" s="1045"/>
      <c r="J50" s="1045">
        <v>57</v>
      </c>
      <c r="K50" s="1045"/>
      <c r="L50" s="1045">
        <v>33976.392570000004</v>
      </c>
      <c r="M50" s="1045"/>
      <c r="N50" s="1045">
        <v>562</v>
      </c>
      <c r="O50" s="1045"/>
      <c r="P50" s="1045">
        <v>332933.77227999998</v>
      </c>
      <c r="Q50" s="1045"/>
      <c r="R50" s="1045">
        <v>8001</v>
      </c>
      <c r="S50" s="1045"/>
      <c r="T50" s="1045">
        <v>4678694.5690100007</v>
      </c>
    </row>
    <row r="51" spans="1:20" s="24" customFormat="1" ht="15" customHeight="1">
      <c r="A51" s="184" t="s">
        <v>974</v>
      </c>
      <c r="B51" s="1044">
        <v>734520</v>
      </c>
      <c r="C51" s="1044" t="s">
        <v>975</v>
      </c>
      <c r="D51" s="1044">
        <v>979360</v>
      </c>
      <c r="F51" s="1045">
        <v>3304</v>
      </c>
      <c r="G51" s="1045"/>
      <c r="H51" s="1045">
        <v>2747091.5978399999</v>
      </c>
      <c r="I51" s="1045"/>
      <c r="J51" s="1045">
        <v>57</v>
      </c>
      <c r="K51" s="1045"/>
      <c r="L51" s="1045">
        <v>47967.252110000001</v>
      </c>
      <c r="M51" s="1045"/>
      <c r="N51" s="1045">
        <v>415</v>
      </c>
      <c r="O51" s="1045"/>
      <c r="P51" s="1045">
        <v>348600.25964999996</v>
      </c>
      <c r="Q51" s="1045"/>
      <c r="R51" s="1045">
        <v>3776</v>
      </c>
      <c r="S51" s="1045"/>
      <c r="T51" s="1045">
        <v>3143659.1096000001</v>
      </c>
    </row>
    <row r="52" spans="1:20" s="24" customFormat="1" ht="15" customHeight="1">
      <c r="A52" s="184" t="s">
        <v>974</v>
      </c>
      <c r="B52" s="1044">
        <v>979360</v>
      </c>
      <c r="C52" s="1044" t="s">
        <v>975</v>
      </c>
      <c r="D52" s="1044">
        <v>1224200</v>
      </c>
      <c r="F52" s="1045">
        <v>1862</v>
      </c>
      <c r="G52" s="1045"/>
      <c r="H52" s="1045">
        <v>2022152.23593</v>
      </c>
      <c r="I52" s="1045"/>
      <c r="J52" s="1045">
        <v>34</v>
      </c>
      <c r="K52" s="1045"/>
      <c r="L52" s="1045">
        <v>36981.175049999998</v>
      </c>
      <c r="M52" s="1045"/>
      <c r="N52" s="1045">
        <v>285</v>
      </c>
      <c r="O52" s="1045"/>
      <c r="P52" s="1045">
        <v>310217.74169</v>
      </c>
      <c r="Q52" s="1045"/>
      <c r="R52" s="1045">
        <v>2181</v>
      </c>
      <c r="S52" s="1045"/>
      <c r="T52" s="1045">
        <v>2369351.1526700002</v>
      </c>
    </row>
    <row r="53" spans="1:20" s="24" customFormat="1" ht="15" customHeight="1">
      <c r="A53" s="184" t="s">
        <v>974</v>
      </c>
      <c r="B53" s="1044">
        <v>1224200</v>
      </c>
      <c r="C53" s="1044" t="s">
        <v>975</v>
      </c>
      <c r="D53" s="1044">
        <v>1836300</v>
      </c>
      <c r="F53" s="1045">
        <v>1617</v>
      </c>
      <c r="G53" s="1045"/>
      <c r="H53" s="1045">
        <v>2376890.53247</v>
      </c>
      <c r="I53" s="1045"/>
      <c r="J53" s="1045">
        <v>60</v>
      </c>
      <c r="K53" s="1045"/>
      <c r="L53" s="1045">
        <v>87809.664780000006</v>
      </c>
      <c r="M53" s="1045"/>
      <c r="N53" s="1045">
        <v>411</v>
      </c>
      <c r="O53" s="1045"/>
      <c r="P53" s="1045">
        <v>615033.70646999998</v>
      </c>
      <c r="Q53" s="1045"/>
      <c r="R53" s="1045">
        <v>2088</v>
      </c>
      <c r="S53" s="1045"/>
      <c r="T53" s="1045">
        <v>3079733.9037199998</v>
      </c>
    </row>
    <row r="54" spans="1:20" s="24" customFormat="1" ht="15" customHeight="1">
      <c r="A54" s="184" t="s">
        <v>974</v>
      </c>
      <c r="B54" s="1044">
        <v>1836300</v>
      </c>
      <c r="C54" s="1044" t="s">
        <v>975</v>
      </c>
      <c r="D54" s="1044">
        <v>2448400</v>
      </c>
      <c r="F54" s="1045">
        <v>704</v>
      </c>
      <c r="G54" s="1045"/>
      <c r="H54" s="1045">
        <v>1472670.5432500001</v>
      </c>
      <c r="I54" s="1045"/>
      <c r="J54" s="1045">
        <v>40</v>
      </c>
      <c r="K54" s="1045"/>
      <c r="L54" s="1045">
        <v>82954.828750000001</v>
      </c>
      <c r="M54" s="1045"/>
      <c r="N54" s="1045">
        <v>375</v>
      </c>
      <c r="O54" s="1045"/>
      <c r="P54" s="1045">
        <v>785552.32901999995</v>
      </c>
      <c r="Q54" s="1045"/>
      <c r="R54" s="1045">
        <v>1119</v>
      </c>
      <c r="S54" s="1045"/>
      <c r="T54" s="1045">
        <v>2341177.70102</v>
      </c>
    </row>
    <row r="55" spans="1:20" s="24" customFormat="1" ht="15" customHeight="1">
      <c r="A55" s="184" t="s">
        <v>974</v>
      </c>
      <c r="B55" s="1044">
        <v>2448400</v>
      </c>
      <c r="C55" s="1044" t="s">
        <v>975</v>
      </c>
      <c r="D55" s="1044">
        <v>6121000</v>
      </c>
      <c r="F55" s="1045">
        <v>823</v>
      </c>
      <c r="G55" s="1045"/>
      <c r="H55" s="1045">
        <v>3095749.84712</v>
      </c>
      <c r="I55" s="1045"/>
      <c r="J55" s="1045">
        <v>92</v>
      </c>
      <c r="K55" s="1045"/>
      <c r="L55" s="1045">
        <v>352269.29501</v>
      </c>
      <c r="M55" s="1045"/>
      <c r="N55" s="1045">
        <v>853</v>
      </c>
      <c r="O55" s="1045"/>
      <c r="P55" s="1045">
        <v>3377641.91744</v>
      </c>
      <c r="Q55" s="1045"/>
      <c r="R55" s="1045">
        <v>1768</v>
      </c>
      <c r="S55" s="1045"/>
      <c r="T55" s="1045">
        <v>6825661.0595699996</v>
      </c>
    </row>
    <row r="56" spans="1:20" s="24" customFormat="1" ht="15" customHeight="1">
      <c r="A56" s="184" t="s">
        <v>974</v>
      </c>
      <c r="B56" s="1044">
        <v>6121000</v>
      </c>
      <c r="C56" s="1044" t="s">
        <v>975</v>
      </c>
      <c r="D56" s="1044">
        <v>12242000</v>
      </c>
      <c r="F56" s="1045">
        <v>163</v>
      </c>
      <c r="G56" s="1045"/>
      <c r="H56" s="1045">
        <v>1360477.65549</v>
      </c>
      <c r="I56" s="1045"/>
      <c r="J56" s="1045">
        <v>55</v>
      </c>
      <c r="K56" s="1045"/>
      <c r="L56" s="1045">
        <v>465417.34444999998</v>
      </c>
      <c r="M56" s="1045"/>
      <c r="N56" s="1045">
        <v>525</v>
      </c>
      <c r="O56" s="1045"/>
      <c r="P56" s="1045">
        <v>4607394.9672900001</v>
      </c>
      <c r="Q56" s="1045"/>
      <c r="R56" s="1045">
        <v>743</v>
      </c>
      <c r="S56" s="1045"/>
      <c r="T56" s="1045">
        <v>6433289.9672299996</v>
      </c>
    </row>
    <row r="57" spans="1:20" s="24" customFormat="1" ht="15" customHeight="1">
      <c r="A57" s="184" t="s">
        <v>974</v>
      </c>
      <c r="B57" s="1044">
        <v>12242000</v>
      </c>
      <c r="C57" s="1044" t="s">
        <v>975</v>
      </c>
      <c r="D57" s="643" t="s">
        <v>976</v>
      </c>
      <c r="F57" s="1045">
        <v>72</v>
      </c>
      <c r="G57" s="1045"/>
      <c r="H57" s="1045">
        <v>1818308.57167</v>
      </c>
      <c r="I57" s="1045"/>
      <c r="J57" s="1045">
        <v>93</v>
      </c>
      <c r="K57" s="1045"/>
      <c r="L57" s="1045">
        <v>6041861.2894299999</v>
      </c>
      <c r="M57" s="1045"/>
      <c r="N57" s="1045">
        <v>748</v>
      </c>
      <c r="O57" s="1045"/>
      <c r="P57" s="1045">
        <v>47512665.267019995</v>
      </c>
      <c r="Q57" s="1045"/>
      <c r="R57" s="1045">
        <v>913</v>
      </c>
      <c r="S57" s="1045"/>
      <c r="T57" s="1045">
        <v>55372835.128120005</v>
      </c>
    </row>
    <row r="58" spans="1:20" s="24" customFormat="1" ht="9.75" customHeight="1">
      <c r="A58" s="184"/>
      <c r="B58" s="1043"/>
      <c r="C58" s="1043"/>
      <c r="D58" s="1044"/>
      <c r="F58" s="1045"/>
      <c r="G58" s="1045"/>
      <c r="H58" s="1045"/>
      <c r="I58" s="1045"/>
      <c r="J58" s="1045"/>
      <c r="K58" s="1045"/>
      <c r="L58" s="1045"/>
      <c r="M58" s="1045"/>
      <c r="N58" s="1045"/>
      <c r="O58" s="1045"/>
      <c r="P58" s="1045"/>
      <c r="Q58" s="1045"/>
      <c r="R58" s="1045"/>
      <c r="S58" s="1045"/>
      <c r="T58" s="1045"/>
    </row>
    <row r="59" spans="1:20" s="18" customFormat="1" ht="20.100000000000001" customHeight="1">
      <c r="A59" s="972" t="s">
        <v>471</v>
      </c>
      <c r="B59" s="24"/>
      <c r="C59" s="184"/>
      <c r="D59" s="1041"/>
      <c r="E59" s="24"/>
      <c r="F59" s="1042">
        <v>4825134</v>
      </c>
      <c r="G59" s="1042"/>
      <c r="H59" s="1042">
        <v>7802850.1512200003</v>
      </c>
      <c r="I59" s="1042"/>
      <c r="J59" s="1042" t="s">
        <v>155</v>
      </c>
      <c r="K59" s="1042"/>
      <c r="L59" s="1042" t="s">
        <v>155</v>
      </c>
      <c r="M59" s="1042"/>
      <c r="N59" s="1042" t="s">
        <v>155</v>
      </c>
      <c r="O59" s="1042"/>
      <c r="P59" s="1042" t="s">
        <v>155</v>
      </c>
      <c r="Q59" s="1042"/>
      <c r="R59" s="1042">
        <v>4825134</v>
      </c>
      <c r="S59" s="1042"/>
      <c r="T59" s="1042">
        <v>7802850.1512200003</v>
      </c>
    </row>
    <row r="60" spans="1:20" s="24" customFormat="1" ht="15" customHeight="1">
      <c r="A60" s="184"/>
      <c r="B60" s="1043" t="s">
        <v>973</v>
      </c>
      <c r="C60" s="1043"/>
      <c r="D60" s="1044">
        <v>12242</v>
      </c>
      <c r="F60" s="1045">
        <v>4702532</v>
      </c>
      <c r="G60" s="1045"/>
      <c r="H60" s="1045">
        <v>2352188.9788099993</v>
      </c>
      <c r="I60" s="1045"/>
      <c r="J60" s="1045" t="s">
        <v>155</v>
      </c>
      <c r="K60" s="1045"/>
      <c r="L60" s="1045" t="s">
        <v>155</v>
      </c>
      <c r="M60" s="1045"/>
      <c r="N60" s="1045" t="s">
        <v>155</v>
      </c>
      <c r="O60" s="1045"/>
      <c r="P60" s="1045" t="s">
        <v>155</v>
      </c>
      <c r="Q60" s="1045"/>
      <c r="R60" s="1045">
        <v>4702532</v>
      </c>
      <c r="S60" s="1045"/>
      <c r="T60" s="1045">
        <v>2352188.9788099993</v>
      </c>
    </row>
    <row r="61" spans="1:20" s="24" customFormat="1" ht="15" customHeight="1">
      <c r="A61" s="184" t="s">
        <v>974</v>
      </c>
      <c r="B61" s="1044">
        <v>12242</v>
      </c>
      <c r="C61" s="1044" t="s">
        <v>975</v>
      </c>
      <c r="D61" s="1044">
        <v>30605</v>
      </c>
      <c r="F61" s="1045">
        <v>72830</v>
      </c>
      <c r="G61" s="1045"/>
      <c r="H61" s="1045">
        <v>1388085.8972</v>
      </c>
      <c r="I61" s="1045"/>
      <c r="J61" s="1045" t="s">
        <v>155</v>
      </c>
      <c r="K61" s="1045"/>
      <c r="L61" s="1045" t="s">
        <v>155</v>
      </c>
      <c r="M61" s="1045"/>
      <c r="N61" s="1045" t="s">
        <v>155</v>
      </c>
      <c r="O61" s="1045"/>
      <c r="P61" s="1045" t="s">
        <v>155</v>
      </c>
      <c r="Q61" s="1045"/>
      <c r="R61" s="1045">
        <v>72830</v>
      </c>
      <c r="S61" s="1045"/>
      <c r="T61" s="1045">
        <v>1388085.8972</v>
      </c>
    </row>
    <row r="62" spans="1:20" s="24" customFormat="1" ht="15" customHeight="1">
      <c r="A62" s="184" t="s">
        <v>974</v>
      </c>
      <c r="B62" s="1044">
        <v>30605</v>
      </c>
      <c r="C62" s="1044" t="s">
        <v>975</v>
      </c>
      <c r="D62" s="1044">
        <v>61210</v>
      </c>
      <c r="F62" s="1045">
        <v>27995</v>
      </c>
      <c r="G62" s="1045"/>
      <c r="H62" s="1045">
        <v>1191269.2722799999</v>
      </c>
      <c r="I62" s="1045"/>
      <c r="J62" s="1045" t="s">
        <v>155</v>
      </c>
      <c r="K62" s="1045"/>
      <c r="L62" s="1045" t="s">
        <v>155</v>
      </c>
      <c r="M62" s="1045"/>
      <c r="N62" s="1045" t="s">
        <v>155</v>
      </c>
      <c r="O62" s="1045"/>
      <c r="P62" s="1045" t="s">
        <v>155</v>
      </c>
      <c r="Q62" s="1045"/>
      <c r="R62" s="1045">
        <v>27995</v>
      </c>
      <c r="S62" s="1045"/>
      <c r="T62" s="1045">
        <v>1191269.2722799999</v>
      </c>
    </row>
    <row r="63" spans="1:20" s="24" customFormat="1" ht="15" customHeight="1">
      <c r="A63" s="184" t="s">
        <v>974</v>
      </c>
      <c r="B63" s="1044">
        <v>61210</v>
      </c>
      <c r="C63" s="1044" t="s">
        <v>975</v>
      </c>
      <c r="D63" s="1044">
        <v>122420</v>
      </c>
      <c r="F63" s="1045">
        <v>14201</v>
      </c>
      <c r="G63" s="1045"/>
      <c r="H63" s="1045">
        <v>1199392.0645000001</v>
      </c>
      <c r="I63" s="1045"/>
      <c r="J63" s="1045" t="s">
        <v>155</v>
      </c>
      <c r="K63" s="1045"/>
      <c r="L63" s="1045" t="s">
        <v>155</v>
      </c>
      <c r="M63" s="1045"/>
      <c r="N63" s="1045" t="s">
        <v>155</v>
      </c>
      <c r="O63" s="1045"/>
      <c r="P63" s="1045" t="s">
        <v>155</v>
      </c>
      <c r="Q63" s="1045"/>
      <c r="R63" s="1045">
        <v>14201</v>
      </c>
      <c r="S63" s="1045"/>
      <c r="T63" s="1045">
        <v>1199392.0645000001</v>
      </c>
    </row>
    <row r="64" spans="1:20" s="24" customFormat="1" ht="15" customHeight="1">
      <c r="A64" s="184" t="s">
        <v>974</v>
      </c>
      <c r="B64" s="1044">
        <v>122420</v>
      </c>
      <c r="C64" s="1044" t="s">
        <v>975</v>
      </c>
      <c r="D64" s="1044">
        <v>244840</v>
      </c>
      <c r="F64" s="1045">
        <v>5684</v>
      </c>
      <c r="G64" s="1045"/>
      <c r="H64" s="1045">
        <v>940510.88027999992</v>
      </c>
      <c r="I64" s="1045"/>
      <c r="J64" s="1045" t="s">
        <v>155</v>
      </c>
      <c r="K64" s="1045"/>
      <c r="L64" s="1045" t="s">
        <v>155</v>
      </c>
      <c r="M64" s="1045"/>
      <c r="N64" s="1045" t="s">
        <v>155</v>
      </c>
      <c r="O64" s="1045"/>
      <c r="P64" s="1045" t="s">
        <v>155</v>
      </c>
      <c r="Q64" s="1045"/>
      <c r="R64" s="1045">
        <v>5684</v>
      </c>
      <c r="S64" s="1045"/>
      <c r="T64" s="1045">
        <v>940510.88027999992</v>
      </c>
    </row>
    <row r="65" spans="1:20" s="24" customFormat="1" ht="15" customHeight="1">
      <c r="A65" s="184" t="s">
        <v>974</v>
      </c>
      <c r="B65" s="1044">
        <v>244840</v>
      </c>
      <c r="C65" s="1044" t="s">
        <v>975</v>
      </c>
      <c r="D65" s="1044">
        <v>489680</v>
      </c>
      <c r="F65" s="1045">
        <v>1586</v>
      </c>
      <c r="G65" s="1045"/>
      <c r="H65" s="1045">
        <v>514743.45513000002</v>
      </c>
      <c r="I65" s="1045"/>
      <c r="J65" s="1045" t="s">
        <v>155</v>
      </c>
      <c r="K65" s="1045"/>
      <c r="L65" s="1045" t="s">
        <v>155</v>
      </c>
      <c r="M65" s="1045"/>
      <c r="N65" s="1045" t="s">
        <v>155</v>
      </c>
      <c r="O65" s="1045"/>
      <c r="P65" s="1045" t="s">
        <v>155</v>
      </c>
      <c r="Q65" s="1045"/>
      <c r="R65" s="1045">
        <v>1586</v>
      </c>
      <c r="S65" s="1045"/>
      <c r="T65" s="1045">
        <v>514743.45513000002</v>
      </c>
    </row>
    <row r="66" spans="1:20" s="24" customFormat="1" ht="15" customHeight="1">
      <c r="A66" s="184" t="s">
        <v>974</v>
      </c>
      <c r="B66" s="1044">
        <v>489680</v>
      </c>
      <c r="C66" s="1044" t="s">
        <v>975</v>
      </c>
      <c r="D66" s="1044">
        <v>734520</v>
      </c>
      <c r="F66" s="1045">
        <v>224</v>
      </c>
      <c r="G66" s="1045"/>
      <c r="H66" s="1045">
        <v>131074.38746</v>
      </c>
      <c r="I66" s="1045"/>
      <c r="J66" s="1045" t="s">
        <v>155</v>
      </c>
      <c r="K66" s="1045"/>
      <c r="L66" s="1045" t="s">
        <v>155</v>
      </c>
      <c r="M66" s="1045"/>
      <c r="N66" s="1045" t="s">
        <v>155</v>
      </c>
      <c r="O66" s="1045"/>
      <c r="P66" s="1045" t="s">
        <v>155</v>
      </c>
      <c r="Q66" s="1045"/>
      <c r="R66" s="1045">
        <v>224</v>
      </c>
      <c r="S66" s="1045"/>
      <c r="T66" s="1045">
        <v>131074.38746</v>
      </c>
    </row>
    <row r="67" spans="1:20" s="24" customFormat="1" ht="15" customHeight="1">
      <c r="A67" s="184" t="s">
        <v>974</v>
      </c>
      <c r="B67" s="1044">
        <v>734520</v>
      </c>
      <c r="C67" s="1044" t="s">
        <v>975</v>
      </c>
      <c r="D67" s="1044">
        <v>979360</v>
      </c>
      <c r="F67" s="1045">
        <v>47</v>
      </c>
      <c r="G67" s="1045"/>
      <c r="H67" s="1045">
        <v>39042.248390000001</v>
      </c>
      <c r="I67" s="1045"/>
      <c r="J67" s="1045" t="s">
        <v>155</v>
      </c>
      <c r="K67" s="1045"/>
      <c r="L67" s="1045" t="s">
        <v>155</v>
      </c>
      <c r="M67" s="1045"/>
      <c r="N67" s="1045" t="s">
        <v>155</v>
      </c>
      <c r="O67" s="1045"/>
      <c r="P67" s="1045" t="s">
        <v>155</v>
      </c>
      <c r="Q67" s="1045"/>
      <c r="R67" s="1045">
        <v>47</v>
      </c>
      <c r="S67" s="1045"/>
      <c r="T67" s="1045">
        <v>39042.248390000001</v>
      </c>
    </row>
    <row r="68" spans="1:20" s="24" customFormat="1" ht="15" customHeight="1">
      <c r="A68" s="184" t="s">
        <v>974</v>
      </c>
      <c r="B68" s="1044">
        <v>979360</v>
      </c>
      <c r="C68" s="1044" t="s">
        <v>975</v>
      </c>
      <c r="D68" s="1044">
        <v>1224200</v>
      </c>
      <c r="F68" s="1045">
        <v>19</v>
      </c>
      <c r="G68" s="1045"/>
      <c r="H68" s="1045">
        <v>21022.420539999999</v>
      </c>
      <c r="I68" s="1045"/>
      <c r="J68" s="1045" t="s">
        <v>155</v>
      </c>
      <c r="K68" s="1045"/>
      <c r="L68" s="1045" t="s">
        <v>155</v>
      </c>
      <c r="M68" s="1045"/>
      <c r="N68" s="1045" t="s">
        <v>155</v>
      </c>
      <c r="O68" s="1045"/>
      <c r="P68" s="1045" t="s">
        <v>155</v>
      </c>
      <c r="Q68" s="1045"/>
      <c r="R68" s="1045">
        <v>19</v>
      </c>
      <c r="S68" s="1045"/>
      <c r="T68" s="1045">
        <v>21022.420539999999</v>
      </c>
    </row>
    <row r="69" spans="1:20" s="24" customFormat="1" ht="15" customHeight="1">
      <c r="A69" s="184" t="s">
        <v>974</v>
      </c>
      <c r="B69" s="1044">
        <v>1224200</v>
      </c>
      <c r="C69" s="1044" t="s">
        <v>975</v>
      </c>
      <c r="D69" s="1044">
        <v>1836300</v>
      </c>
      <c r="F69" s="1045">
        <v>12</v>
      </c>
      <c r="G69" s="1045"/>
      <c r="H69" s="1045">
        <v>16862.315289999999</v>
      </c>
      <c r="I69" s="1045"/>
      <c r="J69" s="1045" t="s">
        <v>155</v>
      </c>
      <c r="K69" s="1045"/>
      <c r="L69" s="1045" t="s">
        <v>155</v>
      </c>
      <c r="M69" s="1045"/>
      <c r="N69" s="1045" t="s">
        <v>155</v>
      </c>
      <c r="O69" s="1045"/>
      <c r="P69" s="1045" t="s">
        <v>155</v>
      </c>
      <c r="Q69" s="1045"/>
      <c r="R69" s="1045">
        <v>12</v>
      </c>
      <c r="S69" s="1045"/>
      <c r="T69" s="1045">
        <v>16862.315289999999</v>
      </c>
    </row>
    <row r="70" spans="1:20" s="24" customFormat="1" ht="15" customHeight="1">
      <c r="A70" s="184" t="s">
        <v>974</v>
      </c>
      <c r="B70" s="1044">
        <v>1836300</v>
      </c>
      <c r="C70" s="1044" t="s">
        <v>975</v>
      </c>
      <c r="D70" s="1044">
        <v>2448400</v>
      </c>
      <c r="F70" s="1045">
        <v>4</v>
      </c>
      <c r="G70" s="1045"/>
      <c r="H70" s="1045">
        <v>8658.2313400000003</v>
      </c>
      <c r="I70" s="1045"/>
      <c r="J70" s="1045" t="s">
        <v>155</v>
      </c>
      <c r="K70" s="1045"/>
      <c r="L70" s="1045" t="s">
        <v>155</v>
      </c>
      <c r="M70" s="1045"/>
      <c r="N70" s="1045" t="s">
        <v>155</v>
      </c>
      <c r="O70" s="1045"/>
      <c r="P70" s="1045" t="s">
        <v>155</v>
      </c>
      <c r="Q70" s="1045"/>
      <c r="R70" s="1045">
        <v>4</v>
      </c>
      <c r="S70" s="1045"/>
      <c r="T70" s="1045">
        <v>8658.2313400000003</v>
      </c>
    </row>
    <row r="71" spans="1:20" s="24" customFormat="1" ht="15" customHeight="1">
      <c r="A71" s="184" t="s">
        <v>974</v>
      </c>
      <c r="B71" s="1044">
        <v>2448400</v>
      </c>
      <c r="C71" s="1044" t="s">
        <v>975</v>
      </c>
      <c r="D71" s="1044">
        <v>6121000</v>
      </c>
      <c r="F71" s="1045" t="s">
        <v>155</v>
      </c>
      <c r="G71" s="1045"/>
      <c r="H71" s="1045" t="s">
        <v>155</v>
      </c>
      <c r="I71" s="1045"/>
      <c r="J71" s="1045" t="s">
        <v>155</v>
      </c>
      <c r="K71" s="1045"/>
      <c r="L71" s="1045" t="s">
        <v>155</v>
      </c>
      <c r="M71" s="1045"/>
      <c r="N71" s="1045" t="s">
        <v>155</v>
      </c>
      <c r="O71" s="1045"/>
      <c r="P71" s="1045" t="s">
        <v>155</v>
      </c>
      <c r="Q71" s="1045"/>
      <c r="R71" s="1045" t="s">
        <v>155</v>
      </c>
      <c r="S71" s="1045"/>
      <c r="T71" s="1045" t="s">
        <v>155</v>
      </c>
    </row>
    <row r="72" spans="1:20" s="24" customFormat="1" ht="15" customHeight="1">
      <c r="A72" s="184" t="s">
        <v>974</v>
      </c>
      <c r="B72" s="1044">
        <v>6121000</v>
      </c>
      <c r="C72" s="1044" t="s">
        <v>975</v>
      </c>
      <c r="D72" s="1044">
        <v>12242000</v>
      </c>
      <c r="F72" s="1045" t="s">
        <v>155</v>
      </c>
      <c r="G72" s="1045"/>
      <c r="H72" s="1045" t="s">
        <v>155</v>
      </c>
      <c r="I72" s="1045"/>
      <c r="J72" s="1045" t="s">
        <v>155</v>
      </c>
      <c r="K72" s="1045"/>
      <c r="L72" s="1045" t="s">
        <v>155</v>
      </c>
      <c r="M72" s="1045"/>
      <c r="N72" s="1045" t="s">
        <v>155</v>
      </c>
      <c r="O72" s="1045"/>
      <c r="P72" s="1045" t="s">
        <v>155</v>
      </c>
      <c r="Q72" s="1045"/>
      <c r="R72" s="1045" t="s">
        <v>155</v>
      </c>
      <c r="S72" s="1045"/>
      <c r="T72" s="1045" t="s">
        <v>155</v>
      </c>
    </row>
    <row r="73" spans="1:20" s="24" customFormat="1" ht="15" customHeight="1">
      <c r="A73" s="184" t="s">
        <v>974</v>
      </c>
      <c r="B73" s="1044">
        <v>12242000</v>
      </c>
      <c r="C73" s="1044" t="s">
        <v>975</v>
      </c>
      <c r="D73" s="643" t="s">
        <v>976</v>
      </c>
      <c r="F73" s="1045" t="s">
        <v>155</v>
      </c>
      <c r="G73" s="1045"/>
      <c r="H73" s="1045" t="s">
        <v>155</v>
      </c>
      <c r="I73" s="1045"/>
      <c r="J73" s="1045" t="s">
        <v>155</v>
      </c>
      <c r="K73" s="1045"/>
      <c r="L73" s="1045" t="s">
        <v>155</v>
      </c>
      <c r="M73" s="1045"/>
      <c r="N73" s="1045" t="s">
        <v>155</v>
      </c>
      <c r="O73" s="1045"/>
      <c r="P73" s="1045" t="s">
        <v>155</v>
      </c>
      <c r="Q73" s="1045"/>
      <c r="R73" s="1045" t="s">
        <v>155</v>
      </c>
      <c r="S73" s="1045"/>
      <c r="T73" s="1045" t="s">
        <v>155</v>
      </c>
    </row>
    <row r="74" spans="1:20" s="24" customFormat="1" ht="9.75" customHeight="1">
      <c r="A74" s="184"/>
      <c r="B74" s="1043"/>
      <c r="C74" s="1043"/>
      <c r="D74" s="1044"/>
      <c r="F74" s="1045"/>
      <c r="G74" s="1045"/>
      <c r="H74" s="1045"/>
      <c r="I74" s="1045"/>
      <c r="J74" s="1045"/>
      <c r="K74" s="1045"/>
      <c r="L74" s="1045"/>
      <c r="M74" s="1045"/>
      <c r="N74" s="1045"/>
      <c r="O74" s="1045"/>
      <c r="P74" s="1045"/>
      <c r="Q74" s="1045"/>
      <c r="R74" s="1045"/>
      <c r="S74" s="1045"/>
      <c r="T74" s="1045"/>
    </row>
    <row r="75" spans="1:20" s="18" customFormat="1">
      <c r="A75" s="972" t="s">
        <v>151</v>
      </c>
      <c r="B75" s="24"/>
      <c r="C75" s="184"/>
      <c r="D75" s="1041"/>
      <c r="E75" s="24"/>
      <c r="F75" s="1042">
        <v>39746458</v>
      </c>
      <c r="G75" s="1042"/>
      <c r="H75" s="1042">
        <v>162871340.17570999</v>
      </c>
      <c r="I75" s="1042"/>
      <c r="J75" s="1042">
        <v>38343</v>
      </c>
      <c r="K75" s="1042"/>
      <c r="L75" s="1042">
        <v>16565038.4311</v>
      </c>
      <c r="M75" s="1042"/>
      <c r="N75" s="1042">
        <v>840415</v>
      </c>
      <c r="O75" s="1042"/>
      <c r="P75" s="1042">
        <v>166797353.56069002</v>
      </c>
      <c r="Q75" s="1042"/>
      <c r="R75" s="1042">
        <v>40625216</v>
      </c>
      <c r="S75" s="1042"/>
      <c r="T75" s="1042">
        <v>346233732.16750002</v>
      </c>
    </row>
    <row r="76" spans="1:20" s="24" customFormat="1" ht="15" customHeight="1">
      <c r="A76" s="184"/>
      <c r="B76" s="1043" t="s">
        <v>973</v>
      </c>
      <c r="C76" s="1043"/>
      <c r="D76" s="1044">
        <v>12242</v>
      </c>
      <c r="E76" s="194"/>
      <c r="F76" s="1045">
        <v>37963305</v>
      </c>
      <c r="G76" s="1045"/>
      <c r="H76" s="1045">
        <v>20896122.963429987</v>
      </c>
      <c r="I76" s="1045"/>
      <c r="J76" s="1045">
        <v>25163</v>
      </c>
      <c r="K76" s="1045"/>
      <c r="L76" s="1045">
        <v>47903.324809998274</v>
      </c>
      <c r="M76" s="1045"/>
      <c r="N76" s="1045">
        <v>635822</v>
      </c>
      <c r="O76" s="1045"/>
      <c r="P76" s="1045">
        <v>915016.68204000592</v>
      </c>
      <c r="Q76" s="1045"/>
      <c r="R76" s="1045">
        <v>38624290</v>
      </c>
      <c r="S76" s="1045"/>
      <c r="T76" s="1045">
        <v>21859042.970280051</v>
      </c>
    </row>
    <row r="77" spans="1:20" s="24" customFormat="1" ht="15" customHeight="1">
      <c r="A77" s="184" t="s">
        <v>974</v>
      </c>
      <c r="B77" s="1044">
        <v>12242</v>
      </c>
      <c r="C77" s="1044" t="s">
        <v>975</v>
      </c>
      <c r="D77" s="1044">
        <v>30605</v>
      </c>
      <c r="E77" s="194"/>
      <c r="F77" s="1045">
        <v>848219</v>
      </c>
      <c r="G77" s="1045"/>
      <c r="H77" s="1045">
        <v>16584820.90391</v>
      </c>
      <c r="I77" s="1045"/>
      <c r="J77" s="1045">
        <v>4005</v>
      </c>
      <c r="K77" s="1045"/>
      <c r="L77" s="1045">
        <v>80110.142099999997</v>
      </c>
      <c r="M77" s="1045"/>
      <c r="N77" s="1045">
        <v>66628</v>
      </c>
      <c r="O77" s="1045"/>
      <c r="P77" s="1045">
        <v>1278585.0940099999</v>
      </c>
      <c r="Q77" s="1045"/>
      <c r="R77" s="1045">
        <v>918852</v>
      </c>
      <c r="S77" s="1045"/>
      <c r="T77" s="1045">
        <v>17943516.140020002</v>
      </c>
    </row>
    <row r="78" spans="1:20" s="24" customFormat="1" ht="15" customHeight="1">
      <c r="A78" s="184" t="s">
        <v>974</v>
      </c>
      <c r="B78" s="1044">
        <v>30605</v>
      </c>
      <c r="C78" s="1044" t="s">
        <v>975</v>
      </c>
      <c r="D78" s="1044">
        <v>61210</v>
      </c>
      <c r="E78" s="194"/>
      <c r="F78" s="1045">
        <v>427911</v>
      </c>
      <c r="G78" s="1045"/>
      <c r="H78" s="1045">
        <v>18515326.983459998</v>
      </c>
      <c r="I78" s="1045"/>
      <c r="J78" s="1045">
        <v>2527</v>
      </c>
      <c r="K78" s="1045"/>
      <c r="L78" s="1045">
        <v>110854.62845999999</v>
      </c>
      <c r="M78" s="1045"/>
      <c r="N78" s="1045">
        <v>39451</v>
      </c>
      <c r="O78" s="1045"/>
      <c r="P78" s="1045">
        <v>1728499.7035099999</v>
      </c>
      <c r="Q78" s="1045"/>
      <c r="R78" s="1045">
        <v>469889</v>
      </c>
      <c r="S78" s="1045"/>
      <c r="T78" s="1045">
        <v>20354681.31543</v>
      </c>
    </row>
    <row r="79" spans="1:20" s="24" customFormat="1" ht="15" customHeight="1">
      <c r="A79" s="184" t="s">
        <v>974</v>
      </c>
      <c r="B79" s="1044">
        <v>61210</v>
      </c>
      <c r="C79" s="1044" t="s">
        <v>975</v>
      </c>
      <c r="D79" s="1044">
        <v>122420</v>
      </c>
      <c r="E79" s="194"/>
      <c r="F79" s="1045">
        <v>270785</v>
      </c>
      <c r="G79" s="1045"/>
      <c r="H79" s="1045">
        <v>23448802.093509998</v>
      </c>
      <c r="I79" s="1045"/>
      <c r="J79" s="1045">
        <v>2010</v>
      </c>
      <c r="K79" s="1045"/>
      <c r="L79" s="1045">
        <v>174250.07116999998</v>
      </c>
      <c r="M79" s="1045"/>
      <c r="N79" s="1045">
        <v>32348</v>
      </c>
      <c r="O79" s="1045"/>
      <c r="P79" s="1045">
        <v>2821662.72591</v>
      </c>
      <c r="Q79" s="1045"/>
      <c r="R79" s="1045">
        <v>305143</v>
      </c>
      <c r="S79" s="1045"/>
      <c r="T79" s="1045">
        <v>26444714.890590001</v>
      </c>
    </row>
    <row r="80" spans="1:20" s="24" customFormat="1" ht="15" customHeight="1">
      <c r="A80" s="184" t="s">
        <v>974</v>
      </c>
      <c r="B80" s="1044">
        <v>122420</v>
      </c>
      <c r="C80" s="1044" t="s">
        <v>975</v>
      </c>
      <c r="D80" s="1044">
        <v>244840</v>
      </c>
      <c r="E80" s="194"/>
      <c r="F80" s="1045">
        <v>139258</v>
      </c>
      <c r="G80" s="1045"/>
      <c r="H80" s="1045">
        <v>23588970.038259998</v>
      </c>
      <c r="I80" s="1045"/>
      <c r="J80" s="1045">
        <v>1515</v>
      </c>
      <c r="K80" s="1045"/>
      <c r="L80" s="1045">
        <v>264062.30654000002</v>
      </c>
      <c r="M80" s="1045"/>
      <c r="N80" s="1045">
        <v>23848</v>
      </c>
      <c r="O80" s="1045"/>
      <c r="P80" s="1045">
        <v>4135981.15344</v>
      </c>
      <c r="Q80" s="1045"/>
      <c r="R80" s="1045">
        <v>164621</v>
      </c>
      <c r="S80" s="1045"/>
      <c r="T80" s="1045">
        <v>27989013.498240001</v>
      </c>
    </row>
    <row r="81" spans="1:20" s="24" customFormat="1" ht="15" customHeight="1">
      <c r="A81" s="184" t="s">
        <v>974</v>
      </c>
      <c r="B81" s="1044">
        <v>244840</v>
      </c>
      <c r="C81" s="1044" t="s">
        <v>975</v>
      </c>
      <c r="D81" s="1044">
        <v>489680</v>
      </c>
      <c r="E81" s="194"/>
      <c r="F81" s="1045">
        <v>62331</v>
      </c>
      <c r="G81" s="1045"/>
      <c r="H81" s="1045">
        <v>20942317.48511</v>
      </c>
      <c r="I81" s="1045"/>
      <c r="J81" s="1045">
        <v>1121</v>
      </c>
      <c r="K81" s="1045"/>
      <c r="L81" s="1045">
        <v>386336.37332000001</v>
      </c>
      <c r="M81" s="1045"/>
      <c r="N81" s="1045">
        <v>17268</v>
      </c>
      <c r="O81" s="1045"/>
      <c r="P81" s="1045">
        <v>5948486.4034099998</v>
      </c>
      <c r="Q81" s="1045"/>
      <c r="R81" s="1045">
        <v>80720</v>
      </c>
      <c r="S81" s="1045"/>
      <c r="T81" s="1045">
        <v>27277140.261840001</v>
      </c>
    </row>
    <row r="82" spans="1:20" s="24" customFormat="1" ht="15" customHeight="1">
      <c r="A82" s="184" t="s">
        <v>974</v>
      </c>
      <c r="B82" s="1044">
        <v>489680</v>
      </c>
      <c r="C82" s="1044" t="s">
        <v>975</v>
      </c>
      <c r="D82" s="1044">
        <v>734520</v>
      </c>
      <c r="E82" s="194"/>
      <c r="F82" s="1045">
        <v>17051</v>
      </c>
      <c r="G82" s="1045"/>
      <c r="H82" s="1045">
        <v>10061095.475919999</v>
      </c>
      <c r="I82" s="1045"/>
      <c r="J82" s="1045">
        <v>476</v>
      </c>
      <c r="K82" s="1045"/>
      <c r="L82" s="1045">
        <v>284462.59113000002</v>
      </c>
      <c r="M82" s="1045"/>
      <c r="N82" s="1045">
        <v>6663</v>
      </c>
      <c r="O82" s="1045"/>
      <c r="P82" s="1045">
        <v>3968762.06629</v>
      </c>
      <c r="Q82" s="1045"/>
      <c r="R82" s="1045">
        <v>24190</v>
      </c>
      <c r="S82" s="1045"/>
      <c r="T82" s="1045">
        <v>14314320.133339999</v>
      </c>
    </row>
    <row r="83" spans="1:20" s="24" customFormat="1" ht="15" customHeight="1">
      <c r="A83" s="184" t="s">
        <v>974</v>
      </c>
      <c r="B83" s="1044">
        <v>734520</v>
      </c>
      <c r="C83" s="1044" t="s">
        <v>975</v>
      </c>
      <c r="D83" s="1044">
        <v>979360</v>
      </c>
      <c r="E83" s="194"/>
      <c r="F83" s="1045">
        <v>6977</v>
      </c>
      <c r="G83" s="1045"/>
      <c r="H83" s="1045">
        <v>5854075.3597499998</v>
      </c>
      <c r="I83" s="1045"/>
      <c r="J83" s="1045">
        <v>285</v>
      </c>
      <c r="K83" s="1045"/>
      <c r="L83" s="1045">
        <v>240808.44886</v>
      </c>
      <c r="M83" s="1045"/>
      <c r="N83" s="1045">
        <v>3686</v>
      </c>
      <c r="O83" s="1045"/>
      <c r="P83" s="1045">
        <v>3124459.9731700001</v>
      </c>
      <c r="Q83" s="1045"/>
      <c r="R83" s="1045">
        <v>10948</v>
      </c>
      <c r="S83" s="1045"/>
      <c r="T83" s="1045">
        <v>9219343.7817800008</v>
      </c>
    </row>
    <row r="84" spans="1:20" s="24" customFormat="1" ht="15" customHeight="1">
      <c r="A84" s="184" t="s">
        <v>974</v>
      </c>
      <c r="B84" s="1044">
        <v>979360</v>
      </c>
      <c r="C84" s="1044" t="s">
        <v>975</v>
      </c>
      <c r="D84" s="1044">
        <v>1224200</v>
      </c>
      <c r="E84" s="194"/>
      <c r="F84" s="1045">
        <v>3645</v>
      </c>
      <c r="G84" s="1045"/>
      <c r="H84" s="1045">
        <v>3969988.4293200001</v>
      </c>
      <c r="I84" s="1045"/>
      <c r="J84" s="1045">
        <v>187</v>
      </c>
      <c r="K84" s="1045"/>
      <c r="L84" s="1045">
        <v>205904.78229</v>
      </c>
      <c r="M84" s="1045"/>
      <c r="N84" s="1045">
        <v>2400</v>
      </c>
      <c r="O84" s="1045"/>
      <c r="P84" s="1045">
        <v>2618223.72964</v>
      </c>
      <c r="Q84" s="1045"/>
      <c r="R84" s="1045">
        <v>6232</v>
      </c>
      <c r="S84" s="1045"/>
      <c r="T84" s="1045">
        <v>6794116.9412500001</v>
      </c>
    </row>
    <row r="85" spans="1:20" s="24" customFormat="1" ht="15" customHeight="1">
      <c r="A85" s="184" t="s">
        <v>974</v>
      </c>
      <c r="B85" s="1044">
        <v>1224200</v>
      </c>
      <c r="C85" s="1044" t="s">
        <v>975</v>
      </c>
      <c r="D85" s="1044">
        <v>1836300</v>
      </c>
      <c r="E85" s="194"/>
      <c r="F85" s="1045">
        <v>3664</v>
      </c>
      <c r="G85" s="1045"/>
      <c r="H85" s="1045">
        <v>5386549.4788999995</v>
      </c>
      <c r="I85" s="1045"/>
      <c r="J85" s="1045">
        <v>276</v>
      </c>
      <c r="K85" s="1045"/>
      <c r="L85" s="1045">
        <v>417562.04472000001</v>
      </c>
      <c r="M85" s="1045"/>
      <c r="N85" s="1045">
        <v>3289</v>
      </c>
      <c r="O85" s="1045"/>
      <c r="P85" s="1045">
        <v>4906747.8582199998</v>
      </c>
      <c r="Q85" s="1045"/>
      <c r="R85" s="1045">
        <v>7229</v>
      </c>
      <c r="S85" s="1045"/>
      <c r="T85" s="1045">
        <v>10710859.38184</v>
      </c>
    </row>
    <row r="86" spans="1:20" s="24" customFormat="1" ht="15" customHeight="1">
      <c r="A86" s="184" t="s">
        <v>974</v>
      </c>
      <c r="B86" s="1044">
        <v>1836300</v>
      </c>
      <c r="C86" s="1044" t="s">
        <v>975</v>
      </c>
      <c r="D86" s="1044">
        <v>2448400</v>
      </c>
      <c r="E86" s="194"/>
      <c r="F86" s="1045">
        <v>1388</v>
      </c>
      <c r="G86" s="1045"/>
      <c r="H86" s="1045">
        <v>2912479.68254</v>
      </c>
      <c r="I86" s="1045"/>
      <c r="J86" s="1045">
        <v>157</v>
      </c>
      <c r="K86" s="1045"/>
      <c r="L86" s="1045">
        <v>327910.66493000003</v>
      </c>
      <c r="M86" s="1045"/>
      <c r="N86" s="1045">
        <v>1963</v>
      </c>
      <c r="O86" s="1045"/>
      <c r="P86" s="1045">
        <v>4159993.6217</v>
      </c>
      <c r="Q86" s="1045"/>
      <c r="R86" s="1045">
        <v>3508</v>
      </c>
      <c r="S86" s="1045"/>
      <c r="T86" s="1045">
        <v>7400383.9691700004</v>
      </c>
    </row>
    <row r="87" spans="1:20" s="24" customFormat="1" ht="15" customHeight="1">
      <c r="A87" s="184" t="s">
        <v>974</v>
      </c>
      <c r="B87" s="1044">
        <v>2448400</v>
      </c>
      <c r="C87" s="1044" t="s">
        <v>975</v>
      </c>
      <c r="D87" s="1044">
        <v>6121000</v>
      </c>
      <c r="E87" s="194"/>
      <c r="F87" s="1045">
        <v>1537</v>
      </c>
      <c r="G87" s="1045"/>
      <c r="H87" s="1045">
        <v>5580224.3350799996</v>
      </c>
      <c r="I87" s="1045"/>
      <c r="J87" s="1045">
        <v>319</v>
      </c>
      <c r="K87" s="1045"/>
      <c r="L87" s="1045">
        <v>1241487.9844000002</v>
      </c>
      <c r="M87" s="1045"/>
      <c r="N87" s="1045">
        <v>3745</v>
      </c>
      <c r="O87" s="1045"/>
      <c r="P87" s="1045">
        <v>14319184.13163</v>
      </c>
      <c r="Q87" s="1045"/>
      <c r="R87" s="1045">
        <v>5601</v>
      </c>
      <c r="S87" s="1045"/>
      <c r="T87" s="1045">
        <v>21140896.451110002</v>
      </c>
    </row>
    <row r="88" spans="1:20" s="24" customFormat="1" ht="15" customHeight="1">
      <c r="A88" s="184" t="s">
        <v>974</v>
      </c>
      <c r="B88" s="1044">
        <v>6121000</v>
      </c>
      <c r="C88" s="1044" t="s">
        <v>975</v>
      </c>
      <c r="D88" s="1044">
        <v>12242000</v>
      </c>
      <c r="E88" s="194"/>
      <c r="F88" s="1045">
        <v>268</v>
      </c>
      <c r="G88" s="1045"/>
      <c r="H88" s="1045">
        <v>2191576.5648000003</v>
      </c>
      <c r="I88" s="1045"/>
      <c r="J88" s="1045">
        <v>134</v>
      </c>
      <c r="K88" s="1045"/>
      <c r="L88" s="1045">
        <v>1104367.0539200001</v>
      </c>
      <c r="M88" s="1045"/>
      <c r="N88" s="1045">
        <v>1588</v>
      </c>
      <c r="O88" s="1045"/>
      <c r="P88" s="1045">
        <v>13551389.962649999</v>
      </c>
      <c r="Q88" s="1045"/>
      <c r="R88" s="1045">
        <v>1990</v>
      </c>
      <c r="S88" s="1045"/>
      <c r="T88" s="1045">
        <v>16847333.58137</v>
      </c>
    </row>
    <row r="89" spans="1:20" s="24" customFormat="1" ht="15" customHeight="1">
      <c r="A89" s="184" t="s">
        <v>974</v>
      </c>
      <c r="B89" s="1044">
        <v>12242000</v>
      </c>
      <c r="C89" s="1044" t="s">
        <v>975</v>
      </c>
      <c r="D89" s="643" t="s">
        <v>976</v>
      </c>
      <c r="E89" s="194"/>
      <c r="F89" s="1045">
        <v>119</v>
      </c>
      <c r="G89" s="1045"/>
      <c r="H89" s="1045">
        <v>2938990.3817199999</v>
      </c>
      <c r="I89" s="1045"/>
      <c r="J89" s="1045">
        <v>168</v>
      </c>
      <c r="K89" s="1045"/>
      <c r="L89" s="1045">
        <v>11679018.014450001</v>
      </c>
      <c r="M89" s="1045"/>
      <c r="N89" s="1045">
        <v>1716</v>
      </c>
      <c r="O89" s="1045"/>
      <c r="P89" s="1045">
        <v>103320360.45507</v>
      </c>
      <c r="Q89" s="1045"/>
      <c r="R89" s="1045">
        <v>2003</v>
      </c>
      <c r="S89" s="1045"/>
      <c r="T89" s="1045">
        <v>117938368.85124001</v>
      </c>
    </row>
    <row r="90" spans="1:20" s="35" customFormat="1" ht="13.5" thickBot="1">
      <c r="A90" s="1047"/>
      <c r="B90" s="18"/>
      <c r="C90" s="18"/>
      <c r="D90" s="18"/>
      <c r="E90" s="18"/>
      <c r="F90" s="1045"/>
      <c r="G90" s="1045"/>
      <c r="H90" s="1045"/>
      <c r="I90" s="1045"/>
      <c r="J90" s="1045"/>
      <c r="K90" s="1045"/>
      <c r="L90" s="1045"/>
      <c r="M90" s="1045"/>
      <c r="N90" s="1045"/>
      <c r="O90" s="1045"/>
      <c r="P90" s="1045"/>
      <c r="Q90" s="1045"/>
      <c r="R90" s="1045"/>
      <c r="S90" s="1045"/>
      <c r="T90" s="1045"/>
    </row>
    <row r="91" spans="1:20" s="35" customFormat="1">
      <c r="A91" s="1048" t="s">
        <v>977</v>
      </c>
      <c r="B91" s="1049"/>
      <c r="C91" s="1049"/>
      <c r="D91" s="1049"/>
      <c r="E91" s="1049"/>
      <c r="F91" s="1049"/>
      <c r="G91" s="1049"/>
      <c r="H91" s="1049"/>
      <c r="I91" s="1049"/>
      <c r="J91" s="1049"/>
      <c r="K91" s="1049"/>
      <c r="L91" s="1049"/>
      <c r="M91" s="1049"/>
      <c r="N91" s="1049"/>
      <c r="O91" s="1049"/>
      <c r="P91" s="1049"/>
      <c r="Q91" s="1049"/>
      <c r="R91" s="1049"/>
      <c r="S91" s="1049"/>
      <c r="T91" s="1049"/>
    </row>
    <row r="92" spans="1:20" ht="13.5">
      <c r="A92" s="1050"/>
      <c r="B92" s="1051"/>
      <c r="C92" s="1037"/>
      <c r="D92" s="1037"/>
      <c r="E92" s="1037"/>
      <c r="F92" s="1051"/>
      <c r="G92" s="1051"/>
      <c r="H92" s="1051"/>
      <c r="I92" s="1051"/>
      <c r="J92" s="1051"/>
      <c r="K92" s="1051"/>
      <c r="L92" s="1051"/>
      <c r="M92" s="1051"/>
      <c r="N92" s="1051"/>
      <c r="O92" s="1051"/>
      <c r="P92" s="1051"/>
      <c r="Q92" s="1051"/>
      <c r="R92" s="1051"/>
      <c r="S92" s="1051"/>
      <c r="T92" s="1051"/>
    </row>
    <row r="93" spans="1:20" ht="13.5">
      <c r="B93" s="1051"/>
      <c r="C93" s="1051"/>
      <c r="D93" s="1037"/>
      <c r="E93" s="1051"/>
      <c r="F93" s="1052"/>
      <c r="G93" s="1051"/>
      <c r="H93" s="1052"/>
      <c r="I93" s="1051"/>
      <c r="J93" s="1052"/>
      <c r="K93" s="1051"/>
      <c r="L93" s="1052"/>
      <c r="M93" s="1051"/>
      <c r="N93" s="1052"/>
      <c r="O93" s="1051"/>
      <c r="P93" s="1052"/>
      <c r="Q93" s="1051"/>
      <c r="R93" s="1052"/>
      <c r="S93" s="1051"/>
      <c r="T93" s="1052"/>
    </row>
    <row r="94" spans="1:20" ht="13.5">
      <c r="A94" s="1051"/>
      <c r="B94" s="1051"/>
      <c r="C94" s="1051"/>
      <c r="D94" s="1051"/>
      <c r="E94" s="1051"/>
      <c r="F94" s="1052"/>
      <c r="G94" s="1051"/>
      <c r="H94" s="1052"/>
      <c r="I94" s="1051"/>
      <c r="J94" s="1052"/>
      <c r="K94" s="1051"/>
      <c r="L94" s="1052"/>
      <c r="M94" s="1051"/>
      <c r="N94" s="1052"/>
      <c r="O94" s="1051"/>
      <c r="P94" s="1052"/>
      <c r="Q94" s="1051"/>
      <c r="R94" s="1052"/>
      <c r="S94" s="1051"/>
      <c r="T94" s="1052"/>
    </row>
    <row r="95" spans="1:20" ht="13.5">
      <c r="A95" s="1051"/>
      <c r="B95" s="1051"/>
      <c r="C95" s="1051"/>
      <c r="D95" s="1051"/>
      <c r="E95" s="1051"/>
      <c r="F95" s="1052"/>
      <c r="G95" s="1051"/>
      <c r="H95" s="1051"/>
      <c r="I95" s="1051"/>
      <c r="J95" s="1051"/>
      <c r="K95" s="1051"/>
      <c r="L95" s="1051"/>
      <c r="M95" s="1051"/>
      <c r="N95" s="1051"/>
      <c r="O95" s="1051"/>
      <c r="P95" s="1051"/>
      <c r="Q95" s="1051"/>
      <c r="R95" s="1051"/>
      <c r="S95" s="1051"/>
      <c r="T95" s="1051"/>
    </row>
    <row r="96" spans="1:20" ht="13.5">
      <c r="A96" s="1051"/>
      <c r="B96" s="1051"/>
      <c r="C96" s="1051"/>
      <c r="D96" s="1051"/>
      <c r="E96" s="1051"/>
      <c r="F96" s="1052"/>
      <c r="G96" s="1051"/>
      <c r="H96" s="1051"/>
      <c r="I96" s="1051"/>
      <c r="J96" s="1051"/>
      <c r="K96" s="1051"/>
      <c r="L96" s="1051"/>
      <c r="M96" s="1051"/>
      <c r="N96" s="1051"/>
      <c r="O96" s="1051"/>
      <c r="P96" s="1051"/>
      <c r="Q96" s="1051"/>
      <c r="R96" s="1051"/>
      <c r="S96" s="1051"/>
      <c r="T96" s="1051"/>
    </row>
    <row r="97" spans="1:20" ht="13.5">
      <c r="A97" s="1051"/>
      <c r="B97" s="1051"/>
      <c r="C97" s="1051"/>
      <c r="D97" s="1051"/>
      <c r="E97" s="1051"/>
      <c r="F97" s="1052"/>
      <c r="G97" s="1051"/>
      <c r="H97" s="1051"/>
      <c r="I97" s="1051"/>
      <c r="J97" s="1051"/>
      <c r="K97" s="1051"/>
      <c r="L97" s="1051"/>
      <c r="M97" s="1051"/>
      <c r="N97" s="1051"/>
      <c r="O97" s="1051"/>
      <c r="P97" s="1051"/>
      <c r="Q97" s="1051"/>
      <c r="R97" s="1051"/>
      <c r="S97" s="1051"/>
      <c r="T97" s="1051"/>
    </row>
    <row r="98" spans="1:20" ht="13.5">
      <c r="A98" s="1051"/>
      <c r="B98" s="1051"/>
      <c r="C98" s="1051"/>
      <c r="D98" s="1051"/>
      <c r="E98" s="1051"/>
      <c r="F98" s="1052"/>
      <c r="G98" s="1051"/>
      <c r="H98" s="1051"/>
      <c r="I98" s="1051"/>
      <c r="J98" s="1051"/>
      <c r="K98" s="1051"/>
      <c r="L98" s="1051"/>
      <c r="M98" s="1051"/>
      <c r="N98" s="1051"/>
      <c r="O98" s="1051"/>
      <c r="P98" s="1051"/>
      <c r="Q98" s="1051"/>
      <c r="R98" s="1051"/>
      <c r="S98" s="1051"/>
      <c r="T98" s="1051"/>
    </row>
    <row r="99" spans="1:20" ht="13.5">
      <c r="A99" s="1051"/>
      <c r="B99" s="1051"/>
      <c r="C99" s="1051"/>
      <c r="D99" s="1051"/>
      <c r="E99" s="1051"/>
      <c r="F99" s="1052"/>
      <c r="G99" s="1051"/>
      <c r="H99" s="1051"/>
      <c r="I99" s="1051"/>
      <c r="J99" s="1051"/>
      <c r="K99" s="1051"/>
      <c r="L99" s="1051"/>
      <c r="M99" s="1051"/>
      <c r="N99" s="1051"/>
      <c r="O99" s="1051"/>
      <c r="P99" s="1051"/>
      <c r="Q99" s="1051"/>
      <c r="R99" s="1051"/>
      <c r="S99" s="1051"/>
      <c r="T99" s="1051"/>
    </row>
    <row r="100" spans="1:20" ht="13.5">
      <c r="A100" s="1051"/>
      <c r="B100" s="1051"/>
      <c r="C100" s="1051"/>
      <c r="D100" s="1051"/>
      <c r="E100" s="1051"/>
      <c r="F100" s="1052"/>
      <c r="G100" s="1051"/>
      <c r="H100" s="1051"/>
      <c r="I100" s="1051"/>
      <c r="J100" s="1051"/>
      <c r="K100" s="1051"/>
      <c r="L100" s="1051"/>
      <c r="M100" s="1051"/>
      <c r="N100" s="1051"/>
      <c r="O100" s="1051"/>
      <c r="P100" s="1051"/>
      <c r="Q100" s="1051"/>
      <c r="R100" s="1051"/>
      <c r="S100" s="1051"/>
      <c r="T100" s="1051"/>
    </row>
    <row r="101" spans="1:20" ht="13.5">
      <c r="A101" s="1051"/>
      <c r="B101" s="1051"/>
      <c r="C101" s="1051"/>
      <c r="D101" s="1051"/>
      <c r="E101" s="1051"/>
      <c r="F101" s="1052"/>
      <c r="G101" s="1051"/>
      <c r="H101" s="1051"/>
      <c r="I101" s="1051"/>
      <c r="J101" s="1051"/>
      <c r="K101" s="1051"/>
      <c r="L101" s="1051"/>
      <c r="M101" s="1051"/>
      <c r="N101" s="1051"/>
      <c r="O101" s="1051"/>
      <c r="P101" s="1051"/>
      <c r="Q101" s="1051"/>
      <c r="R101" s="1051"/>
      <c r="S101" s="1051"/>
      <c r="T101" s="1051"/>
    </row>
    <row r="102" spans="1:20" ht="13.5">
      <c r="A102" s="1051"/>
      <c r="B102" s="1051"/>
      <c r="C102" s="1051"/>
      <c r="D102" s="1051"/>
      <c r="E102" s="1051"/>
      <c r="F102" s="1052"/>
      <c r="G102" s="1051"/>
      <c r="H102" s="1051"/>
      <c r="I102" s="1051"/>
      <c r="J102" s="1051"/>
      <c r="K102" s="1051"/>
      <c r="L102" s="1051"/>
      <c r="M102" s="1051"/>
      <c r="N102" s="1051"/>
      <c r="O102" s="1051"/>
      <c r="P102" s="1051"/>
      <c r="Q102" s="1051"/>
      <c r="R102" s="1051"/>
      <c r="S102" s="1051"/>
      <c r="T102" s="1051"/>
    </row>
    <row r="103" spans="1:20" ht="13.5">
      <c r="A103" s="1051"/>
      <c r="B103" s="1051"/>
      <c r="C103" s="1051"/>
      <c r="D103" s="1051"/>
      <c r="E103" s="1051"/>
      <c r="F103" s="1052"/>
      <c r="G103" s="1051"/>
      <c r="H103" s="1051"/>
      <c r="I103" s="1051"/>
      <c r="J103" s="1051"/>
      <c r="K103" s="1051"/>
      <c r="L103" s="1051"/>
      <c r="M103" s="1051"/>
      <c r="N103" s="1051"/>
      <c r="O103" s="1051"/>
      <c r="P103" s="1051"/>
      <c r="Q103" s="1051"/>
      <c r="R103" s="1051"/>
      <c r="S103" s="1051"/>
      <c r="T103" s="1051"/>
    </row>
    <row r="104" spans="1:20" ht="13.5">
      <c r="A104" s="1051"/>
      <c r="B104" s="1051"/>
      <c r="C104" s="1051"/>
      <c r="D104" s="1051"/>
      <c r="E104" s="1051"/>
      <c r="F104" s="1052"/>
      <c r="G104" s="1051"/>
      <c r="H104" s="1051"/>
      <c r="I104" s="1051"/>
      <c r="J104" s="1051"/>
      <c r="K104" s="1051"/>
      <c r="L104" s="1051"/>
      <c r="M104" s="1051"/>
      <c r="N104" s="1051"/>
      <c r="O104" s="1051"/>
      <c r="P104" s="1051"/>
      <c r="Q104" s="1051"/>
      <c r="R104" s="1051"/>
      <c r="S104" s="1051"/>
      <c r="T104" s="1051"/>
    </row>
    <row r="105" spans="1:20" ht="13.5">
      <c r="A105" s="1051"/>
      <c r="B105" s="1051"/>
      <c r="C105" s="1051"/>
      <c r="D105" s="1051"/>
      <c r="E105" s="1051"/>
      <c r="F105" s="1052"/>
      <c r="G105" s="1051"/>
      <c r="H105" s="1051"/>
      <c r="I105" s="1051"/>
      <c r="J105" s="1051"/>
      <c r="K105" s="1051"/>
      <c r="L105" s="1051"/>
      <c r="M105" s="1051"/>
      <c r="N105" s="1051"/>
      <c r="O105" s="1051"/>
      <c r="P105" s="1051"/>
      <c r="Q105" s="1051"/>
      <c r="R105" s="1051"/>
      <c r="S105" s="1051"/>
      <c r="T105" s="1051"/>
    </row>
    <row r="106" spans="1:20" ht="13.5">
      <c r="A106" s="1051"/>
      <c r="B106" s="1051"/>
      <c r="C106" s="1051"/>
      <c r="D106" s="1051"/>
      <c r="E106" s="1051"/>
      <c r="F106" s="1052"/>
      <c r="G106" s="1051"/>
      <c r="H106" s="1051"/>
      <c r="I106" s="1051"/>
      <c r="J106" s="1051"/>
      <c r="K106" s="1051"/>
      <c r="L106" s="1051"/>
      <c r="M106" s="1051"/>
      <c r="N106" s="1051"/>
      <c r="O106" s="1051"/>
      <c r="P106" s="1051"/>
      <c r="Q106" s="1051"/>
      <c r="R106" s="1051"/>
      <c r="S106" s="1051"/>
      <c r="T106" s="1051"/>
    </row>
    <row r="107" spans="1:20" ht="13.5">
      <c r="A107" s="1051"/>
      <c r="B107" s="1051"/>
      <c r="C107" s="1051"/>
      <c r="D107" s="1051"/>
      <c r="E107" s="1051"/>
      <c r="F107" s="1051"/>
      <c r="G107" s="1051"/>
      <c r="H107" s="1051"/>
      <c r="I107" s="1051"/>
      <c r="J107" s="1051"/>
      <c r="K107" s="1051"/>
      <c r="L107" s="1051"/>
      <c r="M107" s="1051"/>
      <c r="N107" s="1051"/>
      <c r="O107" s="1051"/>
      <c r="P107" s="1051"/>
      <c r="Q107" s="1051"/>
      <c r="R107" s="1051"/>
      <c r="S107" s="1051"/>
      <c r="T107" s="1051"/>
    </row>
  </sheetData>
  <mergeCells count="19">
    <mergeCell ref="P7:Q7"/>
    <mergeCell ref="R7:S8"/>
    <mergeCell ref="H8:I8"/>
    <mergeCell ref="L8:M8"/>
    <mergeCell ref="P8:Q8"/>
    <mergeCell ref="A91:T91"/>
    <mergeCell ref="A7:E8"/>
    <mergeCell ref="F7:G8"/>
    <mergeCell ref="H7:I7"/>
    <mergeCell ref="J7:K8"/>
    <mergeCell ref="L7:M7"/>
    <mergeCell ref="N7:O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cfRule type="cellIs" dxfId="1" priority="1" stopIfTrue="1" operator="equal">
      <formula>0</formula>
    </cfRule>
  </conditionalFormatting>
  <conditionalFormatting sqref="B87 D44:D58 B79 B82 B89 B85 D76:D89 B55 B47 B50 B57 B53 B71 B63 B66 B73 B69 B39 B31 B34 B41 B37 D60:D74 D28:D41 D12:D25">
    <cfRule type="cellIs" dxfId="0" priority="2" stopIfTrue="1" operator="equal">
      <formula>0</formula>
    </cfRule>
  </conditionalFormatting>
  <hyperlinks>
    <hyperlink ref="A1" location="Índice!A1" display="Volver al Índice" xr:uid="{EA13D6F0-4D62-415B-84E5-CC7B6210B6BC}"/>
  </hyperlinks>
  <printOptions horizontalCentered="1" verticalCentered="1"/>
  <pageMargins left="1.299212598425197" right="1.1023622047244095" top="1.2204724409448819" bottom="0.78740157480314965" header="0" footer="0"/>
  <pageSetup paperSize="9" scale="5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BF74C-2462-455D-B2C1-487BB50CCA6B}">
  <dimension ref="A1:AA31"/>
  <sheetViews>
    <sheetView showGridLines="0" zoomScaleNormal="75" workbookViewId="0"/>
  </sheetViews>
  <sheetFormatPr baseColWidth="10" defaultRowHeight="12.75"/>
  <cols>
    <col min="1" max="1" width="35.5703125" style="7" customWidth="1"/>
    <col min="2" max="2" width="9.85546875" style="7" bestFit="1" customWidth="1"/>
    <col min="3" max="3" width="9.5703125" style="7" customWidth="1"/>
    <col min="4" max="4" width="0.85546875" style="7" customWidth="1"/>
    <col min="5" max="5" width="4.5703125" style="7" customWidth="1"/>
    <col min="6" max="6" width="9.5703125" style="7" customWidth="1"/>
    <col min="7" max="7" width="0.85546875" style="7" customWidth="1"/>
    <col min="8" max="8" width="4.5703125" style="7" customWidth="1"/>
    <col min="9" max="9" width="9.5703125" style="7" customWidth="1"/>
    <col min="10" max="10" width="0.85546875" style="7" customWidth="1"/>
    <col min="11" max="11" width="4.5703125" style="7" customWidth="1"/>
    <col min="12" max="12" width="9.5703125" style="7" customWidth="1"/>
    <col min="13" max="13" width="0.85546875" style="7" customWidth="1"/>
    <col min="14" max="14" width="5.42578125" style="7" bestFit="1" customWidth="1"/>
    <col min="15" max="15" width="9.5703125" style="7" customWidth="1"/>
    <col min="16" max="16" width="0.85546875" style="7" customWidth="1"/>
    <col min="17" max="17" width="4.5703125" style="7" customWidth="1"/>
    <col min="18" max="18" width="9.5703125" style="7" customWidth="1"/>
    <col min="19" max="19" width="0.85546875" style="7" customWidth="1"/>
    <col min="20" max="20" width="4.5703125" style="7" customWidth="1"/>
    <col min="21" max="21" width="9.5703125" style="7" customWidth="1"/>
    <col min="22" max="22" width="0.85546875" style="7" customWidth="1"/>
    <col min="23" max="23" width="5.42578125" style="7" bestFit="1" customWidth="1"/>
    <col min="24" max="24" width="9.5703125" style="7" customWidth="1"/>
    <col min="25" max="26" width="12" style="7" bestFit="1" customWidth="1"/>
    <col min="27" max="256" width="11.42578125" style="7"/>
    <col min="257" max="257" width="35.5703125" style="7" customWidth="1"/>
    <col min="258" max="258" width="9.85546875" style="7" bestFit="1" customWidth="1"/>
    <col min="259" max="259" width="9.5703125" style="7" customWidth="1"/>
    <col min="260" max="260" width="0.85546875" style="7" customWidth="1"/>
    <col min="261" max="261" width="4.5703125" style="7" customWidth="1"/>
    <col min="262" max="262" width="9.5703125" style="7" customWidth="1"/>
    <col min="263" max="263" width="0.85546875" style="7" customWidth="1"/>
    <col min="264" max="264" width="4.5703125" style="7" customWidth="1"/>
    <col min="265" max="265" width="9.5703125" style="7" customWidth="1"/>
    <col min="266" max="266" width="0.85546875" style="7" customWidth="1"/>
    <col min="267" max="267" width="4.5703125" style="7" customWidth="1"/>
    <col min="268" max="268" width="9.5703125" style="7" customWidth="1"/>
    <col min="269" max="269" width="0.85546875" style="7" customWidth="1"/>
    <col min="270" max="270" width="5.42578125" style="7" bestFit="1" customWidth="1"/>
    <col min="271" max="271" width="9.5703125" style="7" customWidth="1"/>
    <col min="272" max="272" width="0.85546875" style="7" customWidth="1"/>
    <col min="273" max="273" width="4.5703125" style="7" customWidth="1"/>
    <col min="274" max="274" width="9.5703125" style="7" customWidth="1"/>
    <col min="275" max="275" width="0.85546875" style="7" customWidth="1"/>
    <col min="276" max="276" width="4.5703125" style="7" customWidth="1"/>
    <col min="277" max="277" width="9.5703125" style="7" customWidth="1"/>
    <col min="278" max="278" width="0.85546875" style="7" customWidth="1"/>
    <col min="279" max="279" width="5.42578125" style="7" bestFit="1" customWidth="1"/>
    <col min="280" max="280" width="9.5703125" style="7" customWidth="1"/>
    <col min="281" max="282" width="12" style="7" bestFit="1" customWidth="1"/>
    <col min="283" max="512" width="11.42578125" style="7"/>
    <col min="513" max="513" width="35.5703125" style="7" customWidth="1"/>
    <col min="514" max="514" width="9.85546875" style="7" bestFit="1" customWidth="1"/>
    <col min="515" max="515" width="9.5703125" style="7" customWidth="1"/>
    <col min="516" max="516" width="0.85546875" style="7" customWidth="1"/>
    <col min="517" max="517" width="4.5703125" style="7" customWidth="1"/>
    <col min="518" max="518" width="9.5703125" style="7" customWidth="1"/>
    <col min="519" max="519" width="0.85546875" style="7" customWidth="1"/>
    <col min="520" max="520" width="4.5703125" style="7" customWidth="1"/>
    <col min="521" max="521" width="9.5703125" style="7" customWidth="1"/>
    <col min="522" max="522" width="0.85546875" style="7" customWidth="1"/>
    <col min="523" max="523" width="4.5703125" style="7" customWidth="1"/>
    <col min="524" max="524" width="9.5703125" style="7" customWidth="1"/>
    <col min="525" max="525" width="0.85546875" style="7" customWidth="1"/>
    <col min="526" max="526" width="5.42578125" style="7" bestFit="1" customWidth="1"/>
    <col min="527" max="527" width="9.5703125" style="7" customWidth="1"/>
    <col min="528" max="528" width="0.85546875" style="7" customWidth="1"/>
    <col min="529" max="529" width="4.5703125" style="7" customWidth="1"/>
    <col min="530" max="530" width="9.5703125" style="7" customWidth="1"/>
    <col min="531" max="531" width="0.85546875" style="7" customWidth="1"/>
    <col min="532" max="532" width="4.5703125" style="7" customWidth="1"/>
    <col min="533" max="533" width="9.5703125" style="7" customWidth="1"/>
    <col min="534" max="534" width="0.85546875" style="7" customWidth="1"/>
    <col min="535" max="535" width="5.42578125" style="7" bestFit="1" customWidth="1"/>
    <col min="536" max="536" width="9.5703125" style="7" customWidth="1"/>
    <col min="537" max="538" width="12" style="7" bestFit="1" customWidth="1"/>
    <col min="539" max="768" width="11.42578125" style="7"/>
    <col min="769" max="769" width="35.5703125" style="7" customWidth="1"/>
    <col min="770" max="770" width="9.85546875" style="7" bestFit="1" customWidth="1"/>
    <col min="771" max="771" width="9.5703125" style="7" customWidth="1"/>
    <col min="772" max="772" width="0.85546875" style="7" customWidth="1"/>
    <col min="773" max="773" width="4.5703125" style="7" customWidth="1"/>
    <col min="774" max="774" width="9.5703125" style="7" customWidth="1"/>
    <col min="775" max="775" width="0.85546875" style="7" customWidth="1"/>
    <col min="776" max="776" width="4.5703125" style="7" customWidth="1"/>
    <col min="777" max="777" width="9.5703125" style="7" customWidth="1"/>
    <col min="778" max="778" width="0.85546875" style="7" customWidth="1"/>
    <col min="779" max="779" width="4.5703125" style="7" customWidth="1"/>
    <col min="780" max="780" width="9.5703125" style="7" customWidth="1"/>
    <col min="781" max="781" width="0.85546875" style="7" customWidth="1"/>
    <col min="782" max="782" width="5.42578125" style="7" bestFit="1" customWidth="1"/>
    <col min="783" max="783" width="9.5703125" style="7" customWidth="1"/>
    <col min="784" max="784" width="0.85546875" style="7" customWidth="1"/>
    <col min="785" max="785" width="4.5703125" style="7" customWidth="1"/>
    <col min="786" max="786" width="9.5703125" style="7" customWidth="1"/>
    <col min="787" max="787" width="0.85546875" style="7" customWidth="1"/>
    <col min="788" max="788" width="4.5703125" style="7" customWidth="1"/>
    <col min="789" max="789" width="9.5703125" style="7" customWidth="1"/>
    <col min="790" max="790" width="0.85546875" style="7" customWidth="1"/>
    <col min="791" max="791" width="5.42578125" style="7" bestFit="1" customWidth="1"/>
    <col min="792" max="792" width="9.5703125" style="7" customWidth="1"/>
    <col min="793" max="794" width="12" style="7" bestFit="1" customWidth="1"/>
    <col min="795" max="1024" width="11.42578125" style="7"/>
    <col min="1025" max="1025" width="35.5703125" style="7" customWidth="1"/>
    <col min="1026" max="1026" width="9.85546875" style="7" bestFit="1" customWidth="1"/>
    <col min="1027" max="1027" width="9.5703125" style="7" customWidth="1"/>
    <col min="1028" max="1028" width="0.85546875" style="7" customWidth="1"/>
    <col min="1029" max="1029" width="4.5703125" style="7" customWidth="1"/>
    <col min="1030" max="1030" width="9.5703125" style="7" customWidth="1"/>
    <col min="1031" max="1031" width="0.85546875" style="7" customWidth="1"/>
    <col min="1032" max="1032" width="4.5703125" style="7" customWidth="1"/>
    <col min="1033" max="1033" width="9.5703125" style="7" customWidth="1"/>
    <col min="1034" max="1034" width="0.85546875" style="7" customWidth="1"/>
    <col min="1035" max="1035" width="4.5703125" style="7" customWidth="1"/>
    <col min="1036" max="1036" width="9.5703125" style="7" customWidth="1"/>
    <col min="1037" max="1037" width="0.85546875" style="7" customWidth="1"/>
    <col min="1038" max="1038" width="5.42578125" style="7" bestFit="1" customWidth="1"/>
    <col min="1039" max="1039" width="9.5703125" style="7" customWidth="1"/>
    <col min="1040" max="1040" width="0.85546875" style="7" customWidth="1"/>
    <col min="1041" max="1041" width="4.5703125" style="7" customWidth="1"/>
    <col min="1042" max="1042" width="9.5703125" style="7" customWidth="1"/>
    <col min="1043" max="1043" width="0.85546875" style="7" customWidth="1"/>
    <col min="1044" max="1044" width="4.5703125" style="7" customWidth="1"/>
    <col min="1045" max="1045" width="9.5703125" style="7" customWidth="1"/>
    <col min="1046" max="1046" width="0.85546875" style="7" customWidth="1"/>
    <col min="1047" max="1047" width="5.42578125" style="7" bestFit="1" customWidth="1"/>
    <col min="1048" max="1048" width="9.5703125" style="7" customWidth="1"/>
    <col min="1049" max="1050" width="12" style="7" bestFit="1" customWidth="1"/>
    <col min="1051" max="1280" width="11.42578125" style="7"/>
    <col min="1281" max="1281" width="35.5703125" style="7" customWidth="1"/>
    <col min="1282" max="1282" width="9.85546875" style="7" bestFit="1" customWidth="1"/>
    <col min="1283" max="1283" width="9.5703125" style="7" customWidth="1"/>
    <col min="1284" max="1284" width="0.85546875" style="7" customWidth="1"/>
    <col min="1285" max="1285" width="4.5703125" style="7" customWidth="1"/>
    <col min="1286" max="1286" width="9.5703125" style="7" customWidth="1"/>
    <col min="1287" max="1287" width="0.85546875" style="7" customWidth="1"/>
    <col min="1288" max="1288" width="4.5703125" style="7" customWidth="1"/>
    <col min="1289" max="1289" width="9.5703125" style="7" customWidth="1"/>
    <col min="1290" max="1290" width="0.85546875" style="7" customWidth="1"/>
    <col min="1291" max="1291" width="4.5703125" style="7" customWidth="1"/>
    <col min="1292" max="1292" width="9.5703125" style="7" customWidth="1"/>
    <col min="1293" max="1293" width="0.85546875" style="7" customWidth="1"/>
    <col min="1294" max="1294" width="5.42578125" style="7" bestFit="1" customWidth="1"/>
    <col min="1295" max="1295" width="9.5703125" style="7" customWidth="1"/>
    <col min="1296" max="1296" width="0.85546875" style="7" customWidth="1"/>
    <col min="1297" max="1297" width="4.5703125" style="7" customWidth="1"/>
    <col min="1298" max="1298" width="9.5703125" style="7" customWidth="1"/>
    <col min="1299" max="1299" width="0.85546875" style="7" customWidth="1"/>
    <col min="1300" max="1300" width="4.5703125" style="7" customWidth="1"/>
    <col min="1301" max="1301" width="9.5703125" style="7" customWidth="1"/>
    <col min="1302" max="1302" width="0.85546875" style="7" customWidth="1"/>
    <col min="1303" max="1303" width="5.42578125" style="7" bestFit="1" customWidth="1"/>
    <col min="1304" max="1304" width="9.5703125" style="7" customWidth="1"/>
    <col min="1305" max="1306" width="12" style="7" bestFit="1" customWidth="1"/>
    <col min="1307" max="1536" width="11.42578125" style="7"/>
    <col min="1537" max="1537" width="35.5703125" style="7" customWidth="1"/>
    <col min="1538" max="1538" width="9.85546875" style="7" bestFit="1" customWidth="1"/>
    <col min="1539" max="1539" width="9.5703125" style="7" customWidth="1"/>
    <col min="1540" max="1540" width="0.85546875" style="7" customWidth="1"/>
    <col min="1541" max="1541" width="4.5703125" style="7" customWidth="1"/>
    <col min="1542" max="1542" width="9.5703125" style="7" customWidth="1"/>
    <col min="1543" max="1543" width="0.85546875" style="7" customWidth="1"/>
    <col min="1544" max="1544" width="4.5703125" style="7" customWidth="1"/>
    <col min="1545" max="1545" width="9.5703125" style="7" customWidth="1"/>
    <col min="1546" max="1546" width="0.85546875" style="7" customWidth="1"/>
    <col min="1547" max="1547" width="4.5703125" style="7" customWidth="1"/>
    <col min="1548" max="1548" width="9.5703125" style="7" customWidth="1"/>
    <col min="1549" max="1549" width="0.85546875" style="7" customWidth="1"/>
    <col min="1550" max="1550" width="5.42578125" style="7" bestFit="1" customWidth="1"/>
    <col min="1551" max="1551" width="9.5703125" style="7" customWidth="1"/>
    <col min="1552" max="1552" width="0.85546875" style="7" customWidth="1"/>
    <col min="1553" max="1553" width="4.5703125" style="7" customWidth="1"/>
    <col min="1554" max="1554" width="9.5703125" style="7" customWidth="1"/>
    <col min="1555" max="1555" width="0.85546875" style="7" customWidth="1"/>
    <col min="1556" max="1556" width="4.5703125" style="7" customWidth="1"/>
    <col min="1557" max="1557" width="9.5703125" style="7" customWidth="1"/>
    <col min="1558" max="1558" width="0.85546875" style="7" customWidth="1"/>
    <col min="1559" max="1559" width="5.42578125" style="7" bestFit="1" customWidth="1"/>
    <col min="1560" max="1560" width="9.5703125" style="7" customWidth="1"/>
    <col min="1561" max="1562" width="12" style="7" bestFit="1" customWidth="1"/>
    <col min="1563" max="1792" width="11.42578125" style="7"/>
    <col min="1793" max="1793" width="35.5703125" style="7" customWidth="1"/>
    <col min="1794" max="1794" width="9.85546875" style="7" bestFit="1" customWidth="1"/>
    <col min="1795" max="1795" width="9.5703125" style="7" customWidth="1"/>
    <col min="1796" max="1796" width="0.85546875" style="7" customWidth="1"/>
    <col min="1797" max="1797" width="4.5703125" style="7" customWidth="1"/>
    <col min="1798" max="1798" width="9.5703125" style="7" customWidth="1"/>
    <col min="1799" max="1799" width="0.85546875" style="7" customWidth="1"/>
    <col min="1800" max="1800" width="4.5703125" style="7" customWidth="1"/>
    <col min="1801" max="1801" width="9.5703125" style="7" customWidth="1"/>
    <col min="1802" max="1802" width="0.85546875" style="7" customWidth="1"/>
    <col min="1803" max="1803" width="4.5703125" style="7" customWidth="1"/>
    <col min="1804" max="1804" width="9.5703125" style="7" customWidth="1"/>
    <col min="1805" max="1805" width="0.85546875" style="7" customWidth="1"/>
    <col min="1806" max="1806" width="5.42578125" style="7" bestFit="1" customWidth="1"/>
    <col min="1807" max="1807" width="9.5703125" style="7" customWidth="1"/>
    <col min="1808" max="1808" width="0.85546875" style="7" customWidth="1"/>
    <col min="1809" max="1809" width="4.5703125" style="7" customWidth="1"/>
    <col min="1810" max="1810" width="9.5703125" style="7" customWidth="1"/>
    <col min="1811" max="1811" width="0.85546875" style="7" customWidth="1"/>
    <col min="1812" max="1812" width="4.5703125" style="7" customWidth="1"/>
    <col min="1813" max="1813" width="9.5703125" style="7" customWidth="1"/>
    <col min="1814" max="1814" width="0.85546875" style="7" customWidth="1"/>
    <col min="1815" max="1815" width="5.42578125" style="7" bestFit="1" customWidth="1"/>
    <col min="1816" max="1816" width="9.5703125" style="7" customWidth="1"/>
    <col min="1817" max="1818" width="12" style="7" bestFit="1" customWidth="1"/>
    <col min="1819" max="2048" width="11.42578125" style="7"/>
    <col min="2049" max="2049" width="35.5703125" style="7" customWidth="1"/>
    <col min="2050" max="2050" width="9.85546875" style="7" bestFit="1" customWidth="1"/>
    <col min="2051" max="2051" width="9.5703125" style="7" customWidth="1"/>
    <col min="2052" max="2052" width="0.85546875" style="7" customWidth="1"/>
    <col min="2053" max="2053" width="4.5703125" style="7" customWidth="1"/>
    <col min="2054" max="2054" width="9.5703125" style="7" customWidth="1"/>
    <col min="2055" max="2055" width="0.85546875" style="7" customWidth="1"/>
    <col min="2056" max="2056" width="4.5703125" style="7" customWidth="1"/>
    <col min="2057" max="2057" width="9.5703125" style="7" customWidth="1"/>
    <col min="2058" max="2058" width="0.85546875" style="7" customWidth="1"/>
    <col min="2059" max="2059" width="4.5703125" style="7" customWidth="1"/>
    <col min="2060" max="2060" width="9.5703125" style="7" customWidth="1"/>
    <col min="2061" max="2061" width="0.85546875" style="7" customWidth="1"/>
    <col min="2062" max="2062" width="5.42578125" style="7" bestFit="1" customWidth="1"/>
    <col min="2063" max="2063" width="9.5703125" style="7" customWidth="1"/>
    <col min="2064" max="2064" width="0.85546875" style="7" customWidth="1"/>
    <col min="2065" max="2065" width="4.5703125" style="7" customWidth="1"/>
    <col min="2066" max="2066" width="9.5703125" style="7" customWidth="1"/>
    <col min="2067" max="2067" width="0.85546875" style="7" customWidth="1"/>
    <col min="2068" max="2068" width="4.5703125" style="7" customWidth="1"/>
    <col min="2069" max="2069" width="9.5703125" style="7" customWidth="1"/>
    <col min="2070" max="2070" width="0.85546875" style="7" customWidth="1"/>
    <col min="2071" max="2071" width="5.42578125" style="7" bestFit="1" customWidth="1"/>
    <col min="2072" max="2072" width="9.5703125" style="7" customWidth="1"/>
    <col min="2073" max="2074" width="12" style="7" bestFit="1" customWidth="1"/>
    <col min="2075" max="2304" width="11.42578125" style="7"/>
    <col min="2305" max="2305" width="35.5703125" style="7" customWidth="1"/>
    <col min="2306" max="2306" width="9.85546875" style="7" bestFit="1" customWidth="1"/>
    <col min="2307" max="2307" width="9.5703125" style="7" customWidth="1"/>
    <col min="2308" max="2308" width="0.85546875" style="7" customWidth="1"/>
    <col min="2309" max="2309" width="4.5703125" style="7" customWidth="1"/>
    <col min="2310" max="2310" width="9.5703125" style="7" customWidth="1"/>
    <col min="2311" max="2311" width="0.85546875" style="7" customWidth="1"/>
    <col min="2312" max="2312" width="4.5703125" style="7" customWidth="1"/>
    <col min="2313" max="2313" width="9.5703125" style="7" customWidth="1"/>
    <col min="2314" max="2314" width="0.85546875" style="7" customWidth="1"/>
    <col min="2315" max="2315" width="4.5703125" style="7" customWidth="1"/>
    <col min="2316" max="2316" width="9.5703125" style="7" customWidth="1"/>
    <col min="2317" max="2317" width="0.85546875" style="7" customWidth="1"/>
    <col min="2318" max="2318" width="5.42578125" style="7" bestFit="1" customWidth="1"/>
    <col min="2319" max="2319" width="9.5703125" style="7" customWidth="1"/>
    <col min="2320" max="2320" width="0.85546875" style="7" customWidth="1"/>
    <col min="2321" max="2321" width="4.5703125" style="7" customWidth="1"/>
    <col min="2322" max="2322" width="9.5703125" style="7" customWidth="1"/>
    <col min="2323" max="2323" width="0.85546875" style="7" customWidth="1"/>
    <col min="2324" max="2324" width="4.5703125" style="7" customWidth="1"/>
    <col min="2325" max="2325" width="9.5703125" style="7" customWidth="1"/>
    <col min="2326" max="2326" width="0.85546875" style="7" customWidth="1"/>
    <col min="2327" max="2327" width="5.42578125" style="7" bestFit="1" customWidth="1"/>
    <col min="2328" max="2328" width="9.5703125" style="7" customWidth="1"/>
    <col min="2329" max="2330" width="12" style="7" bestFit="1" customWidth="1"/>
    <col min="2331" max="2560" width="11.42578125" style="7"/>
    <col min="2561" max="2561" width="35.5703125" style="7" customWidth="1"/>
    <col min="2562" max="2562" width="9.85546875" style="7" bestFit="1" customWidth="1"/>
    <col min="2563" max="2563" width="9.5703125" style="7" customWidth="1"/>
    <col min="2564" max="2564" width="0.85546875" style="7" customWidth="1"/>
    <col min="2565" max="2565" width="4.5703125" style="7" customWidth="1"/>
    <col min="2566" max="2566" width="9.5703125" style="7" customWidth="1"/>
    <col min="2567" max="2567" width="0.85546875" style="7" customWidth="1"/>
    <col min="2568" max="2568" width="4.5703125" style="7" customWidth="1"/>
    <col min="2569" max="2569" width="9.5703125" style="7" customWidth="1"/>
    <col min="2570" max="2570" width="0.85546875" style="7" customWidth="1"/>
    <col min="2571" max="2571" width="4.5703125" style="7" customWidth="1"/>
    <col min="2572" max="2572" width="9.5703125" style="7" customWidth="1"/>
    <col min="2573" max="2573" width="0.85546875" style="7" customWidth="1"/>
    <col min="2574" max="2574" width="5.42578125" style="7" bestFit="1" customWidth="1"/>
    <col min="2575" max="2575" width="9.5703125" style="7" customWidth="1"/>
    <col min="2576" max="2576" width="0.85546875" style="7" customWidth="1"/>
    <col min="2577" max="2577" width="4.5703125" style="7" customWidth="1"/>
    <col min="2578" max="2578" width="9.5703125" style="7" customWidth="1"/>
    <col min="2579" max="2579" width="0.85546875" style="7" customWidth="1"/>
    <col min="2580" max="2580" width="4.5703125" style="7" customWidth="1"/>
    <col min="2581" max="2581" width="9.5703125" style="7" customWidth="1"/>
    <col min="2582" max="2582" width="0.85546875" style="7" customWidth="1"/>
    <col min="2583" max="2583" width="5.42578125" style="7" bestFit="1" customWidth="1"/>
    <col min="2584" max="2584" width="9.5703125" style="7" customWidth="1"/>
    <col min="2585" max="2586" width="12" style="7" bestFit="1" customWidth="1"/>
    <col min="2587" max="2816" width="11.42578125" style="7"/>
    <col min="2817" max="2817" width="35.5703125" style="7" customWidth="1"/>
    <col min="2818" max="2818" width="9.85546875" style="7" bestFit="1" customWidth="1"/>
    <col min="2819" max="2819" width="9.5703125" style="7" customWidth="1"/>
    <col min="2820" max="2820" width="0.85546875" style="7" customWidth="1"/>
    <col min="2821" max="2821" width="4.5703125" style="7" customWidth="1"/>
    <col min="2822" max="2822" width="9.5703125" style="7" customWidth="1"/>
    <col min="2823" max="2823" width="0.85546875" style="7" customWidth="1"/>
    <col min="2824" max="2824" width="4.5703125" style="7" customWidth="1"/>
    <col min="2825" max="2825" width="9.5703125" style="7" customWidth="1"/>
    <col min="2826" max="2826" width="0.85546875" style="7" customWidth="1"/>
    <col min="2827" max="2827" width="4.5703125" style="7" customWidth="1"/>
    <col min="2828" max="2828" width="9.5703125" style="7" customWidth="1"/>
    <col min="2829" max="2829" width="0.85546875" style="7" customWidth="1"/>
    <col min="2830" max="2830" width="5.42578125" style="7" bestFit="1" customWidth="1"/>
    <col min="2831" max="2831" width="9.5703125" style="7" customWidth="1"/>
    <col min="2832" max="2832" width="0.85546875" style="7" customWidth="1"/>
    <col min="2833" max="2833" width="4.5703125" style="7" customWidth="1"/>
    <col min="2834" max="2834" width="9.5703125" style="7" customWidth="1"/>
    <col min="2835" max="2835" width="0.85546875" style="7" customWidth="1"/>
    <col min="2836" max="2836" width="4.5703125" style="7" customWidth="1"/>
    <col min="2837" max="2837" width="9.5703125" style="7" customWidth="1"/>
    <col min="2838" max="2838" width="0.85546875" style="7" customWidth="1"/>
    <col min="2839" max="2839" width="5.42578125" style="7" bestFit="1" customWidth="1"/>
    <col min="2840" max="2840" width="9.5703125" style="7" customWidth="1"/>
    <col min="2841" max="2842" width="12" style="7" bestFit="1" customWidth="1"/>
    <col min="2843" max="3072" width="11.42578125" style="7"/>
    <col min="3073" max="3073" width="35.5703125" style="7" customWidth="1"/>
    <col min="3074" max="3074" width="9.85546875" style="7" bestFit="1" customWidth="1"/>
    <col min="3075" max="3075" width="9.5703125" style="7" customWidth="1"/>
    <col min="3076" max="3076" width="0.85546875" style="7" customWidth="1"/>
    <col min="3077" max="3077" width="4.5703125" style="7" customWidth="1"/>
    <col min="3078" max="3078" width="9.5703125" style="7" customWidth="1"/>
    <col min="3079" max="3079" width="0.85546875" style="7" customWidth="1"/>
    <col min="3080" max="3080" width="4.5703125" style="7" customWidth="1"/>
    <col min="3081" max="3081" width="9.5703125" style="7" customWidth="1"/>
    <col min="3082" max="3082" width="0.85546875" style="7" customWidth="1"/>
    <col min="3083" max="3083" width="4.5703125" style="7" customWidth="1"/>
    <col min="3084" max="3084" width="9.5703125" style="7" customWidth="1"/>
    <col min="3085" max="3085" width="0.85546875" style="7" customWidth="1"/>
    <col min="3086" max="3086" width="5.42578125" style="7" bestFit="1" customWidth="1"/>
    <col min="3087" max="3087" width="9.5703125" style="7" customWidth="1"/>
    <col min="3088" max="3088" width="0.85546875" style="7" customWidth="1"/>
    <col min="3089" max="3089" width="4.5703125" style="7" customWidth="1"/>
    <col min="3090" max="3090" width="9.5703125" style="7" customWidth="1"/>
    <col min="3091" max="3091" width="0.85546875" style="7" customWidth="1"/>
    <col min="3092" max="3092" width="4.5703125" style="7" customWidth="1"/>
    <col min="3093" max="3093" width="9.5703125" style="7" customWidth="1"/>
    <col min="3094" max="3094" width="0.85546875" style="7" customWidth="1"/>
    <col min="3095" max="3095" width="5.42578125" style="7" bestFit="1" customWidth="1"/>
    <col min="3096" max="3096" width="9.5703125" style="7" customWidth="1"/>
    <col min="3097" max="3098" width="12" style="7" bestFit="1" customWidth="1"/>
    <col min="3099" max="3328" width="11.42578125" style="7"/>
    <col min="3329" max="3329" width="35.5703125" style="7" customWidth="1"/>
    <col min="3330" max="3330" width="9.85546875" style="7" bestFit="1" customWidth="1"/>
    <col min="3331" max="3331" width="9.5703125" style="7" customWidth="1"/>
    <col min="3332" max="3332" width="0.85546875" style="7" customWidth="1"/>
    <col min="3333" max="3333" width="4.5703125" style="7" customWidth="1"/>
    <col min="3334" max="3334" width="9.5703125" style="7" customWidth="1"/>
    <col min="3335" max="3335" width="0.85546875" style="7" customWidth="1"/>
    <col min="3336" max="3336" width="4.5703125" style="7" customWidth="1"/>
    <col min="3337" max="3337" width="9.5703125" style="7" customWidth="1"/>
    <col min="3338" max="3338" width="0.85546875" style="7" customWidth="1"/>
    <col min="3339" max="3339" width="4.5703125" style="7" customWidth="1"/>
    <col min="3340" max="3340" width="9.5703125" style="7" customWidth="1"/>
    <col min="3341" max="3341" width="0.85546875" style="7" customWidth="1"/>
    <col min="3342" max="3342" width="5.42578125" style="7" bestFit="1" customWidth="1"/>
    <col min="3343" max="3343" width="9.5703125" style="7" customWidth="1"/>
    <col min="3344" max="3344" width="0.85546875" style="7" customWidth="1"/>
    <col min="3345" max="3345" width="4.5703125" style="7" customWidth="1"/>
    <col min="3346" max="3346" width="9.5703125" style="7" customWidth="1"/>
    <col min="3347" max="3347" width="0.85546875" style="7" customWidth="1"/>
    <col min="3348" max="3348" width="4.5703125" style="7" customWidth="1"/>
    <col min="3349" max="3349" width="9.5703125" style="7" customWidth="1"/>
    <col min="3350" max="3350" width="0.85546875" style="7" customWidth="1"/>
    <col min="3351" max="3351" width="5.42578125" style="7" bestFit="1" customWidth="1"/>
    <col min="3352" max="3352" width="9.5703125" style="7" customWidth="1"/>
    <col min="3353" max="3354" width="12" style="7" bestFit="1" customWidth="1"/>
    <col min="3355" max="3584" width="11.42578125" style="7"/>
    <col min="3585" max="3585" width="35.5703125" style="7" customWidth="1"/>
    <col min="3586" max="3586" width="9.85546875" style="7" bestFit="1" customWidth="1"/>
    <col min="3587" max="3587" width="9.5703125" style="7" customWidth="1"/>
    <col min="3588" max="3588" width="0.85546875" style="7" customWidth="1"/>
    <col min="3589" max="3589" width="4.5703125" style="7" customWidth="1"/>
    <col min="3590" max="3590" width="9.5703125" style="7" customWidth="1"/>
    <col min="3591" max="3591" width="0.85546875" style="7" customWidth="1"/>
    <col min="3592" max="3592" width="4.5703125" style="7" customWidth="1"/>
    <col min="3593" max="3593" width="9.5703125" style="7" customWidth="1"/>
    <col min="3594" max="3594" width="0.85546875" style="7" customWidth="1"/>
    <col min="3595" max="3595" width="4.5703125" style="7" customWidth="1"/>
    <col min="3596" max="3596" width="9.5703125" style="7" customWidth="1"/>
    <col min="3597" max="3597" width="0.85546875" style="7" customWidth="1"/>
    <col min="3598" max="3598" width="5.42578125" style="7" bestFit="1" customWidth="1"/>
    <col min="3599" max="3599" width="9.5703125" style="7" customWidth="1"/>
    <col min="3600" max="3600" width="0.85546875" style="7" customWidth="1"/>
    <col min="3601" max="3601" width="4.5703125" style="7" customWidth="1"/>
    <col min="3602" max="3602" width="9.5703125" style="7" customWidth="1"/>
    <col min="3603" max="3603" width="0.85546875" style="7" customWidth="1"/>
    <col min="3604" max="3604" width="4.5703125" style="7" customWidth="1"/>
    <col min="3605" max="3605" width="9.5703125" style="7" customWidth="1"/>
    <col min="3606" max="3606" width="0.85546875" style="7" customWidth="1"/>
    <col min="3607" max="3607" width="5.42578125" style="7" bestFit="1" customWidth="1"/>
    <col min="3608" max="3608" width="9.5703125" style="7" customWidth="1"/>
    <col min="3609" max="3610" width="12" style="7" bestFit="1" customWidth="1"/>
    <col min="3611" max="3840" width="11.42578125" style="7"/>
    <col min="3841" max="3841" width="35.5703125" style="7" customWidth="1"/>
    <col min="3842" max="3842" width="9.85546875" style="7" bestFit="1" customWidth="1"/>
    <col min="3843" max="3843" width="9.5703125" style="7" customWidth="1"/>
    <col min="3844" max="3844" width="0.85546875" style="7" customWidth="1"/>
    <col min="3845" max="3845" width="4.5703125" style="7" customWidth="1"/>
    <col min="3846" max="3846" width="9.5703125" style="7" customWidth="1"/>
    <col min="3847" max="3847" width="0.85546875" style="7" customWidth="1"/>
    <col min="3848" max="3848" width="4.5703125" style="7" customWidth="1"/>
    <col min="3849" max="3849" width="9.5703125" style="7" customWidth="1"/>
    <col min="3850" max="3850" width="0.85546875" style="7" customWidth="1"/>
    <col min="3851" max="3851" width="4.5703125" style="7" customWidth="1"/>
    <col min="3852" max="3852" width="9.5703125" style="7" customWidth="1"/>
    <col min="3853" max="3853" width="0.85546875" style="7" customWidth="1"/>
    <col min="3854" max="3854" width="5.42578125" style="7" bestFit="1" customWidth="1"/>
    <col min="3855" max="3855" width="9.5703125" style="7" customWidth="1"/>
    <col min="3856" max="3856" width="0.85546875" style="7" customWidth="1"/>
    <col min="3857" max="3857" width="4.5703125" style="7" customWidth="1"/>
    <col min="3858" max="3858" width="9.5703125" style="7" customWidth="1"/>
    <col min="3859" max="3859" width="0.85546875" style="7" customWidth="1"/>
    <col min="3860" max="3860" width="4.5703125" style="7" customWidth="1"/>
    <col min="3861" max="3861" width="9.5703125" style="7" customWidth="1"/>
    <col min="3862" max="3862" width="0.85546875" style="7" customWidth="1"/>
    <col min="3863" max="3863" width="5.42578125" style="7" bestFit="1" customWidth="1"/>
    <col min="3864" max="3864" width="9.5703125" style="7" customWidth="1"/>
    <col min="3865" max="3866" width="12" style="7" bestFit="1" customWidth="1"/>
    <col min="3867" max="4096" width="11.42578125" style="7"/>
    <col min="4097" max="4097" width="35.5703125" style="7" customWidth="1"/>
    <col min="4098" max="4098" width="9.85546875" style="7" bestFit="1" customWidth="1"/>
    <col min="4099" max="4099" width="9.5703125" style="7" customWidth="1"/>
    <col min="4100" max="4100" width="0.85546875" style="7" customWidth="1"/>
    <col min="4101" max="4101" width="4.5703125" style="7" customWidth="1"/>
    <col min="4102" max="4102" width="9.5703125" style="7" customWidth="1"/>
    <col min="4103" max="4103" width="0.85546875" style="7" customWidth="1"/>
    <col min="4104" max="4104" width="4.5703125" style="7" customWidth="1"/>
    <col min="4105" max="4105" width="9.5703125" style="7" customWidth="1"/>
    <col min="4106" max="4106" width="0.85546875" style="7" customWidth="1"/>
    <col min="4107" max="4107" width="4.5703125" style="7" customWidth="1"/>
    <col min="4108" max="4108" width="9.5703125" style="7" customWidth="1"/>
    <col min="4109" max="4109" width="0.85546875" style="7" customWidth="1"/>
    <col min="4110" max="4110" width="5.42578125" style="7" bestFit="1" customWidth="1"/>
    <col min="4111" max="4111" width="9.5703125" style="7" customWidth="1"/>
    <col min="4112" max="4112" width="0.85546875" style="7" customWidth="1"/>
    <col min="4113" max="4113" width="4.5703125" style="7" customWidth="1"/>
    <col min="4114" max="4114" width="9.5703125" style="7" customWidth="1"/>
    <col min="4115" max="4115" width="0.85546875" style="7" customWidth="1"/>
    <col min="4116" max="4116" width="4.5703125" style="7" customWidth="1"/>
    <col min="4117" max="4117" width="9.5703125" style="7" customWidth="1"/>
    <col min="4118" max="4118" width="0.85546875" style="7" customWidth="1"/>
    <col min="4119" max="4119" width="5.42578125" style="7" bestFit="1" customWidth="1"/>
    <col min="4120" max="4120" width="9.5703125" style="7" customWidth="1"/>
    <col min="4121" max="4122" width="12" style="7" bestFit="1" customWidth="1"/>
    <col min="4123" max="4352" width="11.42578125" style="7"/>
    <col min="4353" max="4353" width="35.5703125" style="7" customWidth="1"/>
    <col min="4354" max="4354" width="9.85546875" style="7" bestFit="1" customWidth="1"/>
    <col min="4355" max="4355" width="9.5703125" style="7" customWidth="1"/>
    <col min="4356" max="4356" width="0.85546875" style="7" customWidth="1"/>
    <col min="4357" max="4357" width="4.5703125" style="7" customWidth="1"/>
    <col min="4358" max="4358" width="9.5703125" style="7" customWidth="1"/>
    <col min="4359" max="4359" width="0.85546875" style="7" customWidth="1"/>
    <col min="4360" max="4360" width="4.5703125" style="7" customWidth="1"/>
    <col min="4361" max="4361" width="9.5703125" style="7" customWidth="1"/>
    <col min="4362" max="4362" width="0.85546875" style="7" customWidth="1"/>
    <col min="4363" max="4363" width="4.5703125" style="7" customWidth="1"/>
    <col min="4364" max="4364" width="9.5703125" style="7" customWidth="1"/>
    <col min="4365" max="4365" width="0.85546875" style="7" customWidth="1"/>
    <col min="4366" max="4366" width="5.42578125" style="7" bestFit="1" customWidth="1"/>
    <col min="4367" max="4367" width="9.5703125" style="7" customWidth="1"/>
    <col min="4368" max="4368" width="0.85546875" style="7" customWidth="1"/>
    <col min="4369" max="4369" width="4.5703125" style="7" customWidth="1"/>
    <col min="4370" max="4370" width="9.5703125" style="7" customWidth="1"/>
    <col min="4371" max="4371" width="0.85546875" style="7" customWidth="1"/>
    <col min="4372" max="4372" width="4.5703125" style="7" customWidth="1"/>
    <col min="4373" max="4373" width="9.5703125" style="7" customWidth="1"/>
    <col min="4374" max="4374" width="0.85546875" style="7" customWidth="1"/>
    <col min="4375" max="4375" width="5.42578125" style="7" bestFit="1" customWidth="1"/>
    <col min="4376" max="4376" width="9.5703125" style="7" customWidth="1"/>
    <col min="4377" max="4378" width="12" style="7" bestFit="1" customWidth="1"/>
    <col min="4379" max="4608" width="11.42578125" style="7"/>
    <col min="4609" max="4609" width="35.5703125" style="7" customWidth="1"/>
    <col min="4610" max="4610" width="9.85546875" style="7" bestFit="1" customWidth="1"/>
    <col min="4611" max="4611" width="9.5703125" style="7" customWidth="1"/>
    <col min="4612" max="4612" width="0.85546875" style="7" customWidth="1"/>
    <col min="4613" max="4613" width="4.5703125" style="7" customWidth="1"/>
    <col min="4614" max="4614" width="9.5703125" style="7" customWidth="1"/>
    <col min="4615" max="4615" width="0.85546875" style="7" customWidth="1"/>
    <col min="4616" max="4616" width="4.5703125" style="7" customWidth="1"/>
    <col min="4617" max="4617" width="9.5703125" style="7" customWidth="1"/>
    <col min="4618" max="4618" width="0.85546875" style="7" customWidth="1"/>
    <col min="4619" max="4619" width="4.5703125" style="7" customWidth="1"/>
    <col min="4620" max="4620" width="9.5703125" style="7" customWidth="1"/>
    <col min="4621" max="4621" width="0.85546875" style="7" customWidth="1"/>
    <col min="4622" max="4622" width="5.42578125" style="7" bestFit="1" customWidth="1"/>
    <col min="4623" max="4623" width="9.5703125" style="7" customWidth="1"/>
    <col min="4624" max="4624" width="0.85546875" style="7" customWidth="1"/>
    <col min="4625" max="4625" width="4.5703125" style="7" customWidth="1"/>
    <col min="4626" max="4626" width="9.5703125" style="7" customWidth="1"/>
    <col min="4627" max="4627" width="0.85546875" style="7" customWidth="1"/>
    <col min="4628" max="4628" width="4.5703125" style="7" customWidth="1"/>
    <col min="4629" max="4629" width="9.5703125" style="7" customWidth="1"/>
    <col min="4630" max="4630" width="0.85546875" style="7" customWidth="1"/>
    <col min="4631" max="4631" width="5.42578125" style="7" bestFit="1" customWidth="1"/>
    <col min="4632" max="4632" width="9.5703125" style="7" customWidth="1"/>
    <col min="4633" max="4634" width="12" style="7" bestFit="1" customWidth="1"/>
    <col min="4635" max="4864" width="11.42578125" style="7"/>
    <col min="4865" max="4865" width="35.5703125" style="7" customWidth="1"/>
    <col min="4866" max="4866" width="9.85546875" style="7" bestFit="1" customWidth="1"/>
    <col min="4867" max="4867" width="9.5703125" style="7" customWidth="1"/>
    <col min="4868" max="4868" width="0.85546875" style="7" customWidth="1"/>
    <col min="4869" max="4869" width="4.5703125" style="7" customWidth="1"/>
    <col min="4870" max="4870" width="9.5703125" style="7" customWidth="1"/>
    <col min="4871" max="4871" width="0.85546875" style="7" customWidth="1"/>
    <col min="4872" max="4872" width="4.5703125" style="7" customWidth="1"/>
    <col min="4873" max="4873" width="9.5703125" style="7" customWidth="1"/>
    <col min="4874" max="4874" width="0.85546875" style="7" customWidth="1"/>
    <col min="4875" max="4875" width="4.5703125" style="7" customWidth="1"/>
    <col min="4876" max="4876" width="9.5703125" style="7" customWidth="1"/>
    <col min="4877" max="4877" width="0.85546875" style="7" customWidth="1"/>
    <col min="4878" max="4878" width="5.42578125" style="7" bestFit="1" customWidth="1"/>
    <col min="4879" max="4879" width="9.5703125" style="7" customWidth="1"/>
    <col min="4880" max="4880" width="0.85546875" style="7" customWidth="1"/>
    <col min="4881" max="4881" width="4.5703125" style="7" customWidth="1"/>
    <col min="4882" max="4882" width="9.5703125" style="7" customWidth="1"/>
    <col min="4883" max="4883" width="0.85546875" style="7" customWidth="1"/>
    <col min="4884" max="4884" width="4.5703125" style="7" customWidth="1"/>
    <col min="4885" max="4885" width="9.5703125" style="7" customWidth="1"/>
    <col min="4886" max="4886" width="0.85546875" style="7" customWidth="1"/>
    <col min="4887" max="4887" width="5.42578125" style="7" bestFit="1" customWidth="1"/>
    <col min="4888" max="4888" width="9.5703125" style="7" customWidth="1"/>
    <col min="4889" max="4890" width="12" style="7" bestFit="1" customWidth="1"/>
    <col min="4891" max="5120" width="11.42578125" style="7"/>
    <col min="5121" max="5121" width="35.5703125" style="7" customWidth="1"/>
    <col min="5122" max="5122" width="9.85546875" style="7" bestFit="1" customWidth="1"/>
    <col min="5123" max="5123" width="9.5703125" style="7" customWidth="1"/>
    <col min="5124" max="5124" width="0.85546875" style="7" customWidth="1"/>
    <col min="5125" max="5125" width="4.5703125" style="7" customWidth="1"/>
    <col min="5126" max="5126" width="9.5703125" style="7" customWidth="1"/>
    <col min="5127" max="5127" width="0.85546875" style="7" customWidth="1"/>
    <col min="5128" max="5128" width="4.5703125" style="7" customWidth="1"/>
    <col min="5129" max="5129" width="9.5703125" style="7" customWidth="1"/>
    <col min="5130" max="5130" width="0.85546875" style="7" customWidth="1"/>
    <col min="5131" max="5131" width="4.5703125" style="7" customWidth="1"/>
    <col min="5132" max="5132" width="9.5703125" style="7" customWidth="1"/>
    <col min="5133" max="5133" width="0.85546875" style="7" customWidth="1"/>
    <col min="5134" max="5134" width="5.42578125" style="7" bestFit="1" customWidth="1"/>
    <col min="5135" max="5135" width="9.5703125" style="7" customWidth="1"/>
    <col min="5136" max="5136" width="0.85546875" style="7" customWidth="1"/>
    <col min="5137" max="5137" width="4.5703125" style="7" customWidth="1"/>
    <col min="5138" max="5138" width="9.5703125" style="7" customWidth="1"/>
    <col min="5139" max="5139" width="0.85546875" style="7" customWidth="1"/>
    <col min="5140" max="5140" width="4.5703125" style="7" customWidth="1"/>
    <col min="5141" max="5141" width="9.5703125" style="7" customWidth="1"/>
    <col min="5142" max="5142" width="0.85546875" style="7" customWidth="1"/>
    <col min="5143" max="5143" width="5.42578125" style="7" bestFit="1" customWidth="1"/>
    <col min="5144" max="5144" width="9.5703125" style="7" customWidth="1"/>
    <col min="5145" max="5146" width="12" style="7" bestFit="1" customWidth="1"/>
    <col min="5147" max="5376" width="11.42578125" style="7"/>
    <col min="5377" max="5377" width="35.5703125" style="7" customWidth="1"/>
    <col min="5378" max="5378" width="9.85546875" style="7" bestFit="1" customWidth="1"/>
    <col min="5379" max="5379" width="9.5703125" style="7" customWidth="1"/>
    <col min="5380" max="5380" width="0.85546875" style="7" customWidth="1"/>
    <col min="5381" max="5381" width="4.5703125" style="7" customWidth="1"/>
    <col min="5382" max="5382" width="9.5703125" style="7" customWidth="1"/>
    <col min="5383" max="5383" width="0.85546875" style="7" customWidth="1"/>
    <col min="5384" max="5384" width="4.5703125" style="7" customWidth="1"/>
    <col min="5385" max="5385" width="9.5703125" style="7" customWidth="1"/>
    <col min="5386" max="5386" width="0.85546875" style="7" customWidth="1"/>
    <col min="5387" max="5387" width="4.5703125" style="7" customWidth="1"/>
    <col min="5388" max="5388" width="9.5703125" style="7" customWidth="1"/>
    <col min="5389" max="5389" width="0.85546875" style="7" customWidth="1"/>
    <col min="5390" max="5390" width="5.42578125" style="7" bestFit="1" customWidth="1"/>
    <col min="5391" max="5391" width="9.5703125" style="7" customWidth="1"/>
    <col min="5392" max="5392" width="0.85546875" style="7" customWidth="1"/>
    <col min="5393" max="5393" width="4.5703125" style="7" customWidth="1"/>
    <col min="5394" max="5394" width="9.5703125" style="7" customWidth="1"/>
    <col min="5395" max="5395" width="0.85546875" style="7" customWidth="1"/>
    <col min="5396" max="5396" width="4.5703125" style="7" customWidth="1"/>
    <col min="5397" max="5397" width="9.5703125" style="7" customWidth="1"/>
    <col min="5398" max="5398" width="0.85546875" style="7" customWidth="1"/>
    <col min="5399" max="5399" width="5.42578125" style="7" bestFit="1" customWidth="1"/>
    <col min="5400" max="5400" width="9.5703125" style="7" customWidth="1"/>
    <col min="5401" max="5402" width="12" style="7" bestFit="1" customWidth="1"/>
    <col min="5403" max="5632" width="11.42578125" style="7"/>
    <col min="5633" max="5633" width="35.5703125" style="7" customWidth="1"/>
    <col min="5634" max="5634" width="9.85546875" style="7" bestFit="1" customWidth="1"/>
    <col min="5635" max="5635" width="9.5703125" style="7" customWidth="1"/>
    <col min="5636" max="5636" width="0.85546875" style="7" customWidth="1"/>
    <col min="5637" max="5637" width="4.5703125" style="7" customWidth="1"/>
    <col min="5638" max="5638" width="9.5703125" style="7" customWidth="1"/>
    <col min="5639" max="5639" width="0.85546875" style="7" customWidth="1"/>
    <col min="5640" max="5640" width="4.5703125" style="7" customWidth="1"/>
    <col min="5641" max="5641" width="9.5703125" style="7" customWidth="1"/>
    <col min="5642" max="5642" width="0.85546875" style="7" customWidth="1"/>
    <col min="5643" max="5643" width="4.5703125" style="7" customWidth="1"/>
    <col min="5644" max="5644" width="9.5703125" style="7" customWidth="1"/>
    <col min="5645" max="5645" width="0.85546875" style="7" customWidth="1"/>
    <col min="5646" max="5646" width="5.42578125" style="7" bestFit="1" customWidth="1"/>
    <col min="5647" max="5647" width="9.5703125" style="7" customWidth="1"/>
    <col min="5648" max="5648" width="0.85546875" style="7" customWidth="1"/>
    <col min="5649" max="5649" width="4.5703125" style="7" customWidth="1"/>
    <col min="5650" max="5650" width="9.5703125" style="7" customWidth="1"/>
    <col min="5651" max="5651" width="0.85546875" style="7" customWidth="1"/>
    <col min="5652" max="5652" width="4.5703125" style="7" customWidth="1"/>
    <col min="5653" max="5653" width="9.5703125" style="7" customWidth="1"/>
    <col min="5654" max="5654" width="0.85546875" style="7" customWidth="1"/>
    <col min="5655" max="5655" width="5.42578125" style="7" bestFit="1" customWidth="1"/>
    <col min="5656" max="5656" width="9.5703125" style="7" customWidth="1"/>
    <col min="5657" max="5658" width="12" style="7" bestFit="1" customWidth="1"/>
    <col min="5659" max="5888" width="11.42578125" style="7"/>
    <col min="5889" max="5889" width="35.5703125" style="7" customWidth="1"/>
    <col min="5890" max="5890" width="9.85546875" style="7" bestFit="1" customWidth="1"/>
    <col min="5891" max="5891" width="9.5703125" style="7" customWidth="1"/>
    <col min="5892" max="5892" width="0.85546875" style="7" customWidth="1"/>
    <col min="5893" max="5893" width="4.5703125" style="7" customWidth="1"/>
    <col min="5894" max="5894" width="9.5703125" style="7" customWidth="1"/>
    <col min="5895" max="5895" width="0.85546875" style="7" customWidth="1"/>
    <col min="5896" max="5896" width="4.5703125" style="7" customWidth="1"/>
    <col min="5897" max="5897" width="9.5703125" style="7" customWidth="1"/>
    <col min="5898" max="5898" width="0.85546875" style="7" customWidth="1"/>
    <col min="5899" max="5899" width="4.5703125" style="7" customWidth="1"/>
    <col min="5900" max="5900" width="9.5703125" style="7" customWidth="1"/>
    <col min="5901" max="5901" width="0.85546875" style="7" customWidth="1"/>
    <col min="5902" max="5902" width="5.42578125" style="7" bestFit="1" customWidth="1"/>
    <col min="5903" max="5903" width="9.5703125" style="7" customWidth="1"/>
    <col min="5904" max="5904" width="0.85546875" style="7" customWidth="1"/>
    <col min="5905" max="5905" width="4.5703125" style="7" customWidth="1"/>
    <col min="5906" max="5906" width="9.5703125" style="7" customWidth="1"/>
    <col min="5907" max="5907" width="0.85546875" style="7" customWidth="1"/>
    <col min="5908" max="5908" width="4.5703125" style="7" customWidth="1"/>
    <col min="5909" max="5909" width="9.5703125" style="7" customWidth="1"/>
    <col min="5910" max="5910" width="0.85546875" style="7" customWidth="1"/>
    <col min="5911" max="5911" width="5.42578125" style="7" bestFit="1" customWidth="1"/>
    <col min="5912" max="5912" width="9.5703125" style="7" customWidth="1"/>
    <col min="5913" max="5914" width="12" style="7" bestFit="1" customWidth="1"/>
    <col min="5915" max="6144" width="11.42578125" style="7"/>
    <col min="6145" max="6145" width="35.5703125" style="7" customWidth="1"/>
    <col min="6146" max="6146" width="9.85546875" style="7" bestFit="1" customWidth="1"/>
    <col min="6147" max="6147" width="9.5703125" style="7" customWidth="1"/>
    <col min="6148" max="6148" width="0.85546875" style="7" customWidth="1"/>
    <col min="6149" max="6149" width="4.5703125" style="7" customWidth="1"/>
    <col min="6150" max="6150" width="9.5703125" style="7" customWidth="1"/>
    <col min="6151" max="6151" width="0.85546875" style="7" customWidth="1"/>
    <col min="6152" max="6152" width="4.5703125" style="7" customWidth="1"/>
    <col min="6153" max="6153" width="9.5703125" style="7" customWidth="1"/>
    <col min="6154" max="6154" width="0.85546875" style="7" customWidth="1"/>
    <col min="6155" max="6155" width="4.5703125" style="7" customWidth="1"/>
    <col min="6156" max="6156" width="9.5703125" style="7" customWidth="1"/>
    <col min="6157" max="6157" width="0.85546875" style="7" customWidth="1"/>
    <col min="6158" max="6158" width="5.42578125" style="7" bestFit="1" customWidth="1"/>
    <col min="6159" max="6159" width="9.5703125" style="7" customWidth="1"/>
    <col min="6160" max="6160" width="0.85546875" style="7" customWidth="1"/>
    <col min="6161" max="6161" width="4.5703125" style="7" customWidth="1"/>
    <col min="6162" max="6162" width="9.5703125" style="7" customWidth="1"/>
    <col min="6163" max="6163" width="0.85546875" style="7" customWidth="1"/>
    <col min="6164" max="6164" width="4.5703125" style="7" customWidth="1"/>
    <col min="6165" max="6165" width="9.5703125" style="7" customWidth="1"/>
    <col min="6166" max="6166" width="0.85546875" style="7" customWidth="1"/>
    <col min="6167" max="6167" width="5.42578125" style="7" bestFit="1" customWidth="1"/>
    <col min="6168" max="6168" width="9.5703125" style="7" customWidth="1"/>
    <col min="6169" max="6170" width="12" style="7" bestFit="1" customWidth="1"/>
    <col min="6171" max="6400" width="11.42578125" style="7"/>
    <col min="6401" max="6401" width="35.5703125" style="7" customWidth="1"/>
    <col min="6402" max="6402" width="9.85546875" style="7" bestFit="1" customWidth="1"/>
    <col min="6403" max="6403" width="9.5703125" style="7" customWidth="1"/>
    <col min="6404" max="6404" width="0.85546875" style="7" customWidth="1"/>
    <col min="6405" max="6405" width="4.5703125" style="7" customWidth="1"/>
    <col min="6406" max="6406" width="9.5703125" style="7" customWidth="1"/>
    <col min="6407" max="6407" width="0.85546875" style="7" customWidth="1"/>
    <col min="6408" max="6408" width="4.5703125" style="7" customWidth="1"/>
    <col min="6409" max="6409" width="9.5703125" style="7" customWidth="1"/>
    <col min="6410" max="6410" width="0.85546875" style="7" customWidth="1"/>
    <col min="6411" max="6411" width="4.5703125" style="7" customWidth="1"/>
    <col min="6412" max="6412" width="9.5703125" style="7" customWidth="1"/>
    <col min="6413" max="6413" width="0.85546875" style="7" customWidth="1"/>
    <col min="6414" max="6414" width="5.42578125" style="7" bestFit="1" customWidth="1"/>
    <col min="6415" max="6415" width="9.5703125" style="7" customWidth="1"/>
    <col min="6416" max="6416" width="0.85546875" style="7" customWidth="1"/>
    <col min="6417" max="6417" width="4.5703125" style="7" customWidth="1"/>
    <col min="6418" max="6418" width="9.5703125" style="7" customWidth="1"/>
    <col min="6419" max="6419" width="0.85546875" style="7" customWidth="1"/>
    <col min="6420" max="6420" width="4.5703125" style="7" customWidth="1"/>
    <col min="6421" max="6421" width="9.5703125" style="7" customWidth="1"/>
    <col min="6422" max="6422" width="0.85546875" style="7" customWidth="1"/>
    <col min="6423" max="6423" width="5.42578125" style="7" bestFit="1" customWidth="1"/>
    <col min="6424" max="6424" width="9.5703125" style="7" customWidth="1"/>
    <col min="6425" max="6426" width="12" style="7" bestFit="1" customWidth="1"/>
    <col min="6427" max="6656" width="11.42578125" style="7"/>
    <col min="6657" max="6657" width="35.5703125" style="7" customWidth="1"/>
    <col min="6658" max="6658" width="9.85546875" style="7" bestFit="1" customWidth="1"/>
    <col min="6659" max="6659" width="9.5703125" style="7" customWidth="1"/>
    <col min="6660" max="6660" width="0.85546875" style="7" customWidth="1"/>
    <col min="6661" max="6661" width="4.5703125" style="7" customWidth="1"/>
    <col min="6662" max="6662" width="9.5703125" style="7" customWidth="1"/>
    <col min="6663" max="6663" width="0.85546875" style="7" customWidth="1"/>
    <col min="6664" max="6664" width="4.5703125" style="7" customWidth="1"/>
    <col min="6665" max="6665" width="9.5703125" style="7" customWidth="1"/>
    <col min="6666" max="6666" width="0.85546875" style="7" customWidth="1"/>
    <col min="6667" max="6667" width="4.5703125" style="7" customWidth="1"/>
    <col min="6668" max="6668" width="9.5703125" style="7" customWidth="1"/>
    <col min="6669" max="6669" width="0.85546875" style="7" customWidth="1"/>
    <col min="6670" max="6670" width="5.42578125" style="7" bestFit="1" customWidth="1"/>
    <col min="6671" max="6671" width="9.5703125" style="7" customWidth="1"/>
    <col min="6672" max="6672" width="0.85546875" style="7" customWidth="1"/>
    <col min="6673" max="6673" width="4.5703125" style="7" customWidth="1"/>
    <col min="6674" max="6674" width="9.5703125" style="7" customWidth="1"/>
    <col min="6675" max="6675" width="0.85546875" style="7" customWidth="1"/>
    <col min="6676" max="6676" width="4.5703125" style="7" customWidth="1"/>
    <col min="6677" max="6677" width="9.5703125" style="7" customWidth="1"/>
    <col min="6678" max="6678" width="0.85546875" style="7" customWidth="1"/>
    <col min="6679" max="6679" width="5.42578125" style="7" bestFit="1" customWidth="1"/>
    <col min="6680" max="6680" width="9.5703125" style="7" customWidth="1"/>
    <col min="6681" max="6682" width="12" style="7" bestFit="1" customWidth="1"/>
    <col min="6683" max="6912" width="11.42578125" style="7"/>
    <col min="6913" max="6913" width="35.5703125" style="7" customWidth="1"/>
    <col min="6914" max="6914" width="9.85546875" style="7" bestFit="1" customWidth="1"/>
    <col min="6915" max="6915" width="9.5703125" style="7" customWidth="1"/>
    <col min="6916" max="6916" width="0.85546875" style="7" customWidth="1"/>
    <col min="6917" max="6917" width="4.5703125" style="7" customWidth="1"/>
    <col min="6918" max="6918" width="9.5703125" style="7" customWidth="1"/>
    <col min="6919" max="6919" width="0.85546875" style="7" customWidth="1"/>
    <col min="6920" max="6920" width="4.5703125" style="7" customWidth="1"/>
    <col min="6921" max="6921" width="9.5703125" style="7" customWidth="1"/>
    <col min="6922" max="6922" width="0.85546875" style="7" customWidth="1"/>
    <col min="6923" max="6923" width="4.5703125" style="7" customWidth="1"/>
    <col min="6924" max="6924" width="9.5703125" style="7" customWidth="1"/>
    <col min="6925" max="6925" width="0.85546875" style="7" customWidth="1"/>
    <col min="6926" max="6926" width="5.42578125" style="7" bestFit="1" customWidth="1"/>
    <col min="6927" max="6927" width="9.5703125" style="7" customWidth="1"/>
    <col min="6928" max="6928" width="0.85546875" style="7" customWidth="1"/>
    <col min="6929" max="6929" width="4.5703125" style="7" customWidth="1"/>
    <col min="6930" max="6930" width="9.5703125" style="7" customWidth="1"/>
    <col min="6931" max="6931" width="0.85546875" style="7" customWidth="1"/>
    <col min="6932" max="6932" width="4.5703125" style="7" customWidth="1"/>
    <col min="6933" max="6933" width="9.5703125" style="7" customWidth="1"/>
    <col min="6934" max="6934" width="0.85546875" style="7" customWidth="1"/>
    <col min="6935" max="6935" width="5.42578125" style="7" bestFit="1" customWidth="1"/>
    <col min="6936" max="6936" width="9.5703125" style="7" customWidth="1"/>
    <col min="6937" max="6938" width="12" style="7" bestFit="1" customWidth="1"/>
    <col min="6939" max="7168" width="11.42578125" style="7"/>
    <col min="7169" max="7169" width="35.5703125" style="7" customWidth="1"/>
    <col min="7170" max="7170" width="9.85546875" style="7" bestFit="1" customWidth="1"/>
    <col min="7171" max="7171" width="9.5703125" style="7" customWidth="1"/>
    <col min="7172" max="7172" width="0.85546875" style="7" customWidth="1"/>
    <col min="7173" max="7173" width="4.5703125" style="7" customWidth="1"/>
    <col min="7174" max="7174" width="9.5703125" style="7" customWidth="1"/>
    <col min="7175" max="7175" width="0.85546875" style="7" customWidth="1"/>
    <col min="7176" max="7176" width="4.5703125" style="7" customWidth="1"/>
    <col min="7177" max="7177" width="9.5703125" style="7" customWidth="1"/>
    <col min="7178" max="7178" width="0.85546875" style="7" customWidth="1"/>
    <col min="7179" max="7179" width="4.5703125" style="7" customWidth="1"/>
    <col min="7180" max="7180" width="9.5703125" style="7" customWidth="1"/>
    <col min="7181" max="7181" width="0.85546875" style="7" customWidth="1"/>
    <col min="7182" max="7182" width="5.42578125" style="7" bestFit="1" customWidth="1"/>
    <col min="7183" max="7183" width="9.5703125" style="7" customWidth="1"/>
    <col min="7184" max="7184" width="0.85546875" style="7" customWidth="1"/>
    <col min="7185" max="7185" width="4.5703125" style="7" customWidth="1"/>
    <col min="7186" max="7186" width="9.5703125" style="7" customWidth="1"/>
    <col min="7187" max="7187" width="0.85546875" style="7" customWidth="1"/>
    <col min="7188" max="7188" width="4.5703125" style="7" customWidth="1"/>
    <col min="7189" max="7189" width="9.5703125" style="7" customWidth="1"/>
    <col min="7190" max="7190" width="0.85546875" style="7" customWidth="1"/>
    <col min="7191" max="7191" width="5.42578125" style="7" bestFit="1" customWidth="1"/>
    <col min="7192" max="7192" width="9.5703125" style="7" customWidth="1"/>
    <col min="7193" max="7194" width="12" style="7" bestFit="1" customWidth="1"/>
    <col min="7195" max="7424" width="11.42578125" style="7"/>
    <col min="7425" max="7425" width="35.5703125" style="7" customWidth="1"/>
    <col min="7426" max="7426" width="9.85546875" style="7" bestFit="1" customWidth="1"/>
    <col min="7427" max="7427" width="9.5703125" style="7" customWidth="1"/>
    <col min="7428" max="7428" width="0.85546875" style="7" customWidth="1"/>
    <col min="7429" max="7429" width="4.5703125" style="7" customWidth="1"/>
    <col min="7430" max="7430" width="9.5703125" style="7" customWidth="1"/>
    <col min="7431" max="7431" width="0.85546875" style="7" customWidth="1"/>
    <col min="7432" max="7432" width="4.5703125" style="7" customWidth="1"/>
    <col min="7433" max="7433" width="9.5703125" style="7" customWidth="1"/>
    <col min="7434" max="7434" width="0.85546875" style="7" customWidth="1"/>
    <col min="7435" max="7435" width="4.5703125" style="7" customWidth="1"/>
    <col min="7436" max="7436" width="9.5703125" style="7" customWidth="1"/>
    <col min="7437" max="7437" width="0.85546875" style="7" customWidth="1"/>
    <col min="7438" max="7438" width="5.42578125" style="7" bestFit="1" customWidth="1"/>
    <col min="7439" max="7439" width="9.5703125" style="7" customWidth="1"/>
    <col min="7440" max="7440" width="0.85546875" style="7" customWidth="1"/>
    <col min="7441" max="7441" width="4.5703125" style="7" customWidth="1"/>
    <col min="7442" max="7442" width="9.5703125" style="7" customWidth="1"/>
    <col min="7443" max="7443" width="0.85546875" style="7" customWidth="1"/>
    <col min="7444" max="7444" width="4.5703125" style="7" customWidth="1"/>
    <col min="7445" max="7445" width="9.5703125" style="7" customWidth="1"/>
    <col min="7446" max="7446" width="0.85546875" style="7" customWidth="1"/>
    <col min="7447" max="7447" width="5.42578125" style="7" bestFit="1" customWidth="1"/>
    <col min="7448" max="7448" width="9.5703125" style="7" customWidth="1"/>
    <col min="7449" max="7450" width="12" style="7" bestFit="1" customWidth="1"/>
    <col min="7451" max="7680" width="11.42578125" style="7"/>
    <col min="7681" max="7681" width="35.5703125" style="7" customWidth="1"/>
    <col min="7682" max="7682" width="9.85546875" style="7" bestFit="1" customWidth="1"/>
    <col min="7683" max="7683" width="9.5703125" style="7" customWidth="1"/>
    <col min="7684" max="7684" width="0.85546875" style="7" customWidth="1"/>
    <col min="7685" max="7685" width="4.5703125" style="7" customWidth="1"/>
    <col min="7686" max="7686" width="9.5703125" style="7" customWidth="1"/>
    <col min="7687" max="7687" width="0.85546875" style="7" customWidth="1"/>
    <col min="7688" max="7688" width="4.5703125" style="7" customWidth="1"/>
    <col min="7689" max="7689" width="9.5703125" style="7" customWidth="1"/>
    <col min="7690" max="7690" width="0.85546875" style="7" customWidth="1"/>
    <col min="7691" max="7691" width="4.5703125" style="7" customWidth="1"/>
    <col min="7692" max="7692" width="9.5703125" style="7" customWidth="1"/>
    <col min="7693" max="7693" width="0.85546875" style="7" customWidth="1"/>
    <col min="7694" max="7694" width="5.42578125" style="7" bestFit="1" customWidth="1"/>
    <col min="7695" max="7695" width="9.5703125" style="7" customWidth="1"/>
    <col min="7696" max="7696" width="0.85546875" style="7" customWidth="1"/>
    <col min="7697" max="7697" width="4.5703125" style="7" customWidth="1"/>
    <col min="7698" max="7698" width="9.5703125" style="7" customWidth="1"/>
    <col min="7699" max="7699" width="0.85546875" style="7" customWidth="1"/>
    <col min="7700" max="7700" width="4.5703125" style="7" customWidth="1"/>
    <col min="7701" max="7701" width="9.5703125" style="7" customWidth="1"/>
    <col min="7702" max="7702" width="0.85546875" style="7" customWidth="1"/>
    <col min="7703" max="7703" width="5.42578125" style="7" bestFit="1" customWidth="1"/>
    <col min="7704" max="7704" width="9.5703125" style="7" customWidth="1"/>
    <col min="7705" max="7706" width="12" style="7" bestFit="1" customWidth="1"/>
    <col min="7707" max="7936" width="11.42578125" style="7"/>
    <col min="7937" max="7937" width="35.5703125" style="7" customWidth="1"/>
    <col min="7938" max="7938" width="9.85546875" style="7" bestFit="1" customWidth="1"/>
    <col min="7939" max="7939" width="9.5703125" style="7" customWidth="1"/>
    <col min="7940" max="7940" width="0.85546875" style="7" customWidth="1"/>
    <col min="7941" max="7941" width="4.5703125" style="7" customWidth="1"/>
    <col min="7942" max="7942" width="9.5703125" style="7" customWidth="1"/>
    <col min="7943" max="7943" width="0.85546875" style="7" customWidth="1"/>
    <col min="7944" max="7944" width="4.5703125" style="7" customWidth="1"/>
    <col min="7945" max="7945" width="9.5703125" style="7" customWidth="1"/>
    <col min="7946" max="7946" width="0.85546875" style="7" customWidth="1"/>
    <col min="7947" max="7947" width="4.5703125" style="7" customWidth="1"/>
    <col min="7948" max="7948" width="9.5703125" style="7" customWidth="1"/>
    <col min="7949" max="7949" width="0.85546875" style="7" customWidth="1"/>
    <col min="7950" max="7950" width="5.42578125" style="7" bestFit="1" customWidth="1"/>
    <col min="7951" max="7951" width="9.5703125" style="7" customWidth="1"/>
    <col min="7952" max="7952" width="0.85546875" style="7" customWidth="1"/>
    <col min="7953" max="7953" width="4.5703125" style="7" customWidth="1"/>
    <col min="7954" max="7954" width="9.5703125" style="7" customWidth="1"/>
    <col min="7955" max="7955" width="0.85546875" style="7" customWidth="1"/>
    <col min="7956" max="7956" width="4.5703125" style="7" customWidth="1"/>
    <col min="7957" max="7957" width="9.5703125" style="7" customWidth="1"/>
    <col min="7958" max="7958" width="0.85546875" style="7" customWidth="1"/>
    <col min="7959" max="7959" width="5.42578125" style="7" bestFit="1" customWidth="1"/>
    <col min="7960" max="7960" width="9.5703125" style="7" customWidth="1"/>
    <col min="7961" max="7962" width="12" style="7" bestFit="1" customWidth="1"/>
    <col min="7963" max="8192" width="11.42578125" style="7"/>
    <col min="8193" max="8193" width="35.5703125" style="7" customWidth="1"/>
    <col min="8194" max="8194" width="9.85546875" style="7" bestFit="1" customWidth="1"/>
    <col min="8195" max="8195" width="9.5703125" style="7" customWidth="1"/>
    <col min="8196" max="8196" width="0.85546875" style="7" customWidth="1"/>
    <col min="8197" max="8197" width="4.5703125" style="7" customWidth="1"/>
    <col min="8198" max="8198" width="9.5703125" style="7" customWidth="1"/>
    <col min="8199" max="8199" width="0.85546875" style="7" customWidth="1"/>
    <col min="8200" max="8200" width="4.5703125" style="7" customWidth="1"/>
    <col min="8201" max="8201" width="9.5703125" style="7" customWidth="1"/>
    <col min="8202" max="8202" width="0.85546875" style="7" customWidth="1"/>
    <col min="8203" max="8203" width="4.5703125" style="7" customWidth="1"/>
    <col min="8204" max="8204" width="9.5703125" style="7" customWidth="1"/>
    <col min="8205" max="8205" width="0.85546875" style="7" customWidth="1"/>
    <col min="8206" max="8206" width="5.42578125" style="7" bestFit="1" customWidth="1"/>
    <col min="8207" max="8207" width="9.5703125" style="7" customWidth="1"/>
    <col min="8208" max="8208" width="0.85546875" style="7" customWidth="1"/>
    <col min="8209" max="8209" width="4.5703125" style="7" customWidth="1"/>
    <col min="8210" max="8210" width="9.5703125" style="7" customWidth="1"/>
    <col min="8211" max="8211" width="0.85546875" style="7" customWidth="1"/>
    <col min="8212" max="8212" width="4.5703125" style="7" customWidth="1"/>
    <col min="8213" max="8213" width="9.5703125" style="7" customWidth="1"/>
    <col min="8214" max="8214" width="0.85546875" style="7" customWidth="1"/>
    <col min="8215" max="8215" width="5.42578125" style="7" bestFit="1" customWidth="1"/>
    <col min="8216" max="8216" width="9.5703125" style="7" customWidth="1"/>
    <col min="8217" max="8218" width="12" style="7" bestFit="1" customWidth="1"/>
    <col min="8219" max="8448" width="11.42578125" style="7"/>
    <col min="8449" max="8449" width="35.5703125" style="7" customWidth="1"/>
    <col min="8450" max="8450" width="9.85546875" style="7" bestFit="1" customWidth="1"/>
    <col min="8451" max="8451" width="9.5703125" style="7" customWidth="1"/>
    <col min="8452" max="8452" width="0.85546875" style="7" customWidth="1"/>
    <col min="8453" max="8453" width="4.5703125" style="7" customWidth="1"/>
    <col min="8454" max="8454" width="9.5703125" style="7" customWidth="1"/>
    <col min="8455" max="8455" width="0.85546875" style="7" customWidth="1"/>
    <col min="8456" max="8456" width="4.5703125" style="7" customWidth="1"/>
    <col min="8457" max="8457" width="9.5703125" style="7" customWidth="1"/>
    <col min="8458" max="8458" width="0.85546875" style="7" customWidth="1"/>
    <col min="8459" max="8459" width="4.5703125" style="7" customWidth="1"/>
    <col min="8460" max="8460" width="9.5703125" style="7" customWidth="1"/>
    <col min="8461" max="8461" width="0.85546875" style="7" customWidth="1"/>
    <col min="8462" max="8462" width="5.42578125" style="7" bestFit="1" customWidth="1"/>
    <col min="8463" max="8463" width="9.5703125" style="7" customWidth="1"/>
    <col min="8464" max="8464" width="0.85546875" style="7" customWidth="1"/>
    <col min="8465" max="8465" width="4.5703125" style="7" customWidth="1"/>
    <col min="8466" max="8466" width="9.5703125" style="7" customWidth="1"/>
    <col min="8467" max="8467" width="0.85546875" style="7" customWidth="1"/>
    <col min="8468" max="8468" width="4.5703125" style="7" customWidth="1"/>
    <col min="8469" max="8469" width="9.5703125" style="7" customWidth="1"/>
    <col min="8470" max="8470" width="0.85546875" style="7" customWidth="1"/>
    <col min="8471" max="8471" width="5.42578125" style="7" bestFit="1" customWidth="1"/>
    <col min="8472" max="8472" width="9.5703125" style="7" customWidth="1"/>
    <col min="8473" max="8474" width="12" style="7" bestFit="1" customWidth="1"/>
    <col min="8475" max="8704" width="11.42578125" style="7"/>
    <col min="8705" max="8705" width="35.5703125" style="7" customWidth="1"/>
    <col min="8706" max="8706" width="9.85546875" style="7" bestFit="1" customWidth="1"/>
    <col min="8707" max="8707" width="9.5703125" style="7" customWidth="1"/>
    <col min="8708" max="8708" width="0.85546875" style="7" customWidth="1"/>
    <col min="8709" max="8709" width="4.5703125" style="7" customWidth="1"/>
    <col min="8710" max="8710" width="9.5703125" style="7" customWidth="1"/>
    <col min="8711" max="8711" width="0.85546875" style="7" customWidth="1"/>
    <col min="8712" max="8712" width="4.5703125" style="7" customWidth="1"/>
    <col min="8713" max="8713" width="9.5703125" style="7" customWidth="1"/>
    <col min="8714" max="8714" width="0.85546875" style="7" customWidth="1"/>
    <col min="8715" max="8715" width="4.5703125" style="7" customWidth="1"/>
    <col min="8716" max="8716" width="9.5703125" style="7" customWidth="1"/>
    <col min="8717" max="8717" width="0.85546875" style="7" customWidth="1"/>
    <col min="8718" max="8718" width="5.42578125" style="7" bestFit="1" customWidth="1"/>
    <col min="8719" max="8719" width="9.5703125" style="7" customWidth="1"/>
    <col min="8720" max="8720" width="0.85546875" style="7" customWidth="1"/>
    <col min="8721" max="8721" width="4.5703125" style="7" customWidth="1"/>
    <col min="8722" max="8722" width="9.5703125" style="7" customWidth="1"/>
    <col min="8723" max="8723" width="0.85546875" style="7" customWidth="1"/>
    <col min="8724" max="8724" width="4.5703125" style="7" customWidth="1"/>
    <col min="8725" max="8725" width="9.5703125" style="7" customWidth="1"/>
    <col min="8726" max="8726" width="0.85546875" style="7" customWidth="1"/>
    <col min="8727" max="8727" width="5.42578125" style="7" bestFit="1" customWidth="1"/>
    <col min="8728" max="8728" width="9.5703125" style="7" customWidth="1"/>
    <col min="8729" max="8730" width="12" style="7" bestFit="1" customWidth="1"/>
    <col min="8731" max="8960" width="11.42578125" style="7"/>
    <col min="8961" max="8961" width="35.5703125" style="7" customWidth="1"/>
    <col min="8962" max="8962" width="9.85546875" style="7" bestFit="1" customWidth="1"/>
    <col min="8963" max="8963" width="9.5703125" style="7" customWidth="1"/>
    <col min="8964" max="8964" width="0.85546875" style="7" customWidth="1"/>
    <col min="8965" max="8965" width="4.5703125" style="7" customWidth="1"/>
    <col min="8966" max="8966" width="9.5703125" style="7" customWidth="1"/>
    <col min="8967" max="8967" width="0.85546875" style="7" customWidth="1"/>
    <col min="8968" max="8968" width="4.5703125" style="7" customWidth="1"/>
    <col min="8969" max="8969" width="9.5703125" style="7" customWidth="1"/>
    <col min="8970" max="8970" width="0.85546875" style="7" customWidth="1"/>
    <col min="8971" max="8971" width="4.5703125" style="7" customWidth="1"/>
    <col min="8972" max="8972" width="9.5703125" style="7" customWidth="1"/>
    <col min="8973" max="8973" width="0.85546875" style="7" customWidth="1"/>
    <col min="8974" max="8974" width="5.42578125" style="7" bestFit="1" customWidth="1"/>
    <col min="8975" max="8975" width="9.5703125" style="7" customWidth="1"/>
    <col min="8976" max="8976" width="0.85546875" style="7" customWidth="1"/>
    <col min="8977" max="8977" width="4.5703125" style="7" customWidth="1"/>
    <col min="8978" max="8978" width="9.5703125" style="7" customWidth="1"/>
    <col min="8979" max="8979" width="0.85546875" style="7" customWidth="1"/>
    <col min="8980" max="8980" width="4.5703125" style="7" customWidth="1"/>
    <col min="8981" max="8981" width="9.5703125" style="7" customWidth="1"/>
    <col min="8982" max="8982" width="0.85546875" style="7" customWidth="1"/>
    <col min="8983" max="8983" width="5.42578125" style="7" bestFit="1" customWidth="1"/>
    <col min="8984" max="8984" width="9.5703125" style="7" customWidth="1"/>
    <col min="8985" max="8986" width="12" style="7" bestFit="1" customWidth="1"/>
    <col min="8987" max="9216" width="11.42578125" style="7"/>
    <col min="9217" max="9217" width="35.5703125" style="7" customWidth="1"/>
    <col min="9218" max="9218" width="9.85546875" style="7" bestFit="1" customWidth="1"/>
    <col min="9219" max="9219" width="9.5703125" style="7" customWidth="1"/>
    <col min="9220" max="9220" width="0.85546875" style="7" customWidth="1"/>
    <col min="9221" max="9221" width="4.5703125" style="7" customWidth="1"/>
    <col min="9222" max="9222" width="9.5703125" style="7" customWidth="1"/>
    <col min="9223" max="9223" width="0.85546875" style="7" customWidth="1"/>
    <col min="9224" max="9224" width="4.5703125" style="7" customWidth="1"/>
    <col min="9225" max="9225" width="9.5703125" style="7" customWidth="1"/>
    <col min="9226" max="9226" width="0.85546875" style="7" customWidth="1"/>
    <col min="9227" max="9227" width="4.5703125" style="7" customWidth="1"/>
    <col min="9228" max="9228" width="9.5703125" style="7" customWidth="1"/>
    <col min="9229" max="9229" width="0.85546875" style="7" customWidth="1"/>
    <col min="9230" max="9230" width="5.42578125" style="7" bestFit="1" customWidth="1"/>
    <col min="9231" max="9231" width="9.5703125" style="7" customWidth="1"/>
    <col min="9232" max="9232" width="0.85546875" style="7" customWidth="1"/>
    <col min="9233" max="9233" width="4.5703125" style="7" customWidth="1"/>
    <col min="9234" max="9234" width="9.5703125" style="7" customWidth="1"/>
    <col min="9235" max="9235" width="0.85546875" style="7" customWidth="1"/>
    <col min="9236" max="9236" width="4.5703125" style="7" customWidth="1"/>
    <col min="9237" max="9237" width="9.5703125" style="7" customWidth="1"/>
    <col min="9238" max="9238" width="0.85546875" style="7" customWidth="1"/>
    <col min="9239" max="9239" width="5.42578125" style="7" bestFit="1" customWidth="1"/>
    <col min="9240" max="9240" width="9.5703125" style="7" customWidth="1"/>
    <col min="9241" max="9242" width="12" style="7" bestFit="1" customWidth="1"/>
    <col min="9243" max="9472" width="11.42578125" style="7"/>
    <col min="9473" max="9473" width="35.5703125" style="7" customWidth="1"/>
    <col min="9474" max="9474" width="9.85546875" style="7" bestFit="1" customWidth="1"/>
    <col min="9475" max="9475" width="9.5703125" style="7" customWidth="1"/>
    <col min="9476" max="9476" width="0.85546875" style="7" customWidth="1"/>
    <col min="9477" max="9477" width="4.5703125" style="7" customWidth="1"/>
    <col min="9478" max="9478" width="9.5703125" style="7" customWidth="1"/>
    <col min="9479" max="9479" width="0.85546875" style="7" customWidth="1"/>
    <col min="9480" max="9480" width="4.5703125" style="7" customWidth="1"/>
    <col min="9481" max="9481" width="9.5703125" style="7" customWidth="1"/>
    <col min="9482" max="9482" width="0.85546875" style="7" customWidth="1"/>
    <col min="9483" max="9483" width="4.5703125" style="7" customWidth="1"/>
    <col min="9484" max="9484" width="9.5703125" style="7" customWidth="1"/>
    <col min="9485" max="9485" width="0.85546875" style="7" customWidth="1"/>
    <col min="9486" max="9486" width="5.42578125" style="7" bestFit="1" customWidth="1"/>
    <col min="9487" max="9487" width="9.5703125" style="7" customWidth="1"/>
    <col min="9488" max="9488" width="0.85546875" style="7" customWidth="1"/>
    <col min="9489" max="9489" width="4.5703125" style="7" customWidth="1"/>
    <col min="9490" max="9490" width="9.5703125" style="7" customWidth="1"/>
    <col min="9491" max="9491" width="0.85546875" style="7" customWidth="1"/>
    <col min="9492" max="9492" width="4.5703125" style="7" customWidth="1"/>
    <col min="9493" max="9493" width="9.5703125" style="7" customWidth="1"/>
    <col min="9494" max="9494" width="0.85546875" style="7" customWidth="1"/>
    <col min="9495" max="9495" width="5.42578125" style="7" bestFit="1" customWidth="1"/>
    <col min="9496" max="9496" width="9.5703125" style="7" customWidth="1"/>
    <col min="9497" max="9498" width="12" style="7" bestFit="1" customWidth="1"/>
    <col min="9499" max="9728" width="11.42578125" style="7"/>
    <col min="9729" max="9729" width="35.5703125" style="7" customWidth="1"/>
    <col min="9730" max="9730" width="9.85546875" style="7" bestFit="1" customWidth="1"/>
    <col min="9731" max="9731" width="9.5703125" style="7" customWidth="1"/>
    <col min="9732" max="9732" width="0.85546875" style="7" customWidth="1"/>
    <col min="9733" max="9733" width="4.5703125" style="7" customWidth="1"/>
    <col min="9734" max="9734" width="9.5703125" style="7" customWidth="1"/>
    <col min="9735" max="9735" width="0.85546875" style="7" customWidth="1"/>
    <col min="9736" max="9736" width="4.5703125" style="7" customWidth="1"/>
    <col min="9737" max="9737" width="9.5703125" style="7" customWidth="1"/>
    <col min="9738" max="9738" width="0.85546875" style="7" customWidth="1"/>
    <col min="9739" max="9739" width="4.5703125" style="7" customWidth="1"/>
    <col min="9740" max="9740" width="9.5703125" style="7" customWidth="1"/>
    <col min="9741" max="9741" width="0.85546875" style="7" customWidth="1"/>
    <col min="9742" max="9742" width="5.42578125" style="7" bestFit="1" customWidth="1"/>
    <col min="9743" max="9743" width="9.5703125" style="7" customWidth="1"/>
    <col min="9744" max="9744" width="0.85546875" style="7" customWidth="1"/>
    <col min="9745" max="9745" width="4.5703125" style="7" customWidth="1"/>
    <col min="9746" max="9746" width="9.5703125" style="7" customWidth="1"/>
    <col min="9747" max="9747" width="0.85546875" style="7" customWidth="1"/>
    <col min="9748" max="9748" width="4.5703125" style="7" customWidth="1"/>
    <col min="9749" max="9749" width="9.5703125" style="7" customWidth="1"/>
    <col min="9750" max="9750" width="0.85546875" style="7" customWidth="1"/>
    <col min="9751" max="9751" width="5.42578125" style="7" bestFit="1" customWidth="1"/>
    <col min="9752" max="9752" width="9.5703125" style="7" customWidth="1"/>
    <col min="9753" max="9754" width="12" style="7" bestFit="1" customWidth="1"/>
    <col min="9755" max="9984" width="11.42578125" style="7"/>
    <col min="9985" max="9985" width="35.5703125" style="7" customWidth="1"/>
    <col min="9986" max="9986" width="9.85546875" style="7" bestFit="1" customWidth="1"/>
    <col min="9987" max="9987" width="9.5703125" style="7" customWidth="1"/>
    <col min="9988" max="9988" width="0.85546875" style="7" customWidth="1"/>
    <col min="9989" max="9989" width="4.5703125" style="7" customWidth="1"/>
    <col min="9990" max="9990" width="9.5703125" style="7" customWidth="1"/>
    <col min="9991" max="9991" width="0.85546875" style="7" customWidth="1"/>
    <col min="9992" max="9992" width="4.5703125" style="7" customWidth="1"/>
    <col min="9993" max="9993" width="9.5703125" style="7" customWidth="1"/>
    <col min="9994" max="9994" width="0.85546875" style="7" customWidth="1"/>
    <col min="9995" max="9995" width="4.5703125" style="7" customWidth="1"/>
    <col min="9996" max="9996" width="9.5703125" style="7" customWidth="1"/>
    <col min="9997" max="9997" width="0.85546875" style="7" customWidth="1"/>
    <col min="9998" max="9998" width="5.42578125" style="7" bestFit="1" customWidth="1"/>
    <col min="9999" max="9999" width="9.5703125" style="7" customWidth="1"/>
    <col min="10000" max="10000" width="0.85546875" style="7" customWidth="1"/>
    <col min="10001" max="10001" width="4.5703125" style="7" customWidth="1"/>
    <col min="10002" max="10002" width="9.5703125" style="7" customWidth="1"/>
    <col min="10003" max="10003" width="0.85546875" style="7" customWidth="1"/>
    <col min="10004" max="10004" width="4.5703125" style="7" customWidth="1"/>
    <col min="10005" max="10005" width="9.5703125" style="7" customWidth="1"/>
    <col min="10006" max="10006" width="0.85546875" style="7" customWidth="1"/>
    <col min="10007" max="10007" width="5.42578125" style="7" bestFit="1" customWidth="1"/>
    <col min="10008" max="10008" width="9.5703125" style="7" customWidth="1"/>
    <col min="10009" max="10010" width="12" style="7" bestFit="1" customWidth="1"/>
    <col min="10011" max="10240" width="11.42578125" style="7"/>
    <col min="10241" max="10241" width="35.5703125" style="7" customWidth="1"/>
    <col min="10242" max="10242" width="9.85546875" style="7" bestFit="1" customWidth="1"/>
    <col min="10243" max="10243" width="9.5703125" style="7" customWidth="1"/>
    <col min="10244" max="10244" width="0.85546875" style="7" customWidth="1"/>
    <col min="10245" max="10245" width="4.5703125" style="7" customWidth="1"/>
    <col min="10246" max="10246" width="9.5703125" style="7" customWidth="1"/>
    <col min="10247" max="10247" width="0.85546875" style="7" customWidth="1"/>
    <col min="10248" max="10248" width="4.5703125" style="7" customWidth="1"/>
    <col min="10249" max="10249" width="9.5703125" style="7" customWidth="1"/>
    <col min="10250" max="10250" width="0.85546875" style="7" customWidth="1"/>
    <col min="10251" max="10251" width="4.5703125" style="7" customWidth="1"/>
    <col min="10252" max="10252" width="9.5703125" style="7" customWidth="1"/>
    <col min="10253" max="10253" width="0.85546875" style="7" customWidth="1"/>
    <col min="10254" max="10254" width="5.42578125" style="7" bestFit="1" customWidth="1"/>
    <col min="10255" max="10255" width="9.5703125" style="7" customWidth="1"/>
    <col min="10256" max="10256" width="0.85546875" style="7" customWidth="1"/>
    <col min="10257" max="10257" width="4.5703125" style="7" customWidth="1"/>
    <col min="10258" max="10258" width="9.5703125" style="7" customWidth="1"/>
    <col min="10259" max="10259" width="0.85546875" style="7" customWidth="1"/>
    <col min="10260" max="10260" width="4.5703125" style="7" customWidth="1"/>
    <col min="10261" max="10261" width="9.5703125" style="7" customWidth="1"/>
    <col min="10262" max="10262" width="0.85546875" style="7" customWidth="1"/>
    <col min="10263" max="10263" width="5.42578125" style="7" bestFit="1" customWidth="1"/>
    <col min="10264" max="10264" width="9.5703125" style="7" customWidth="1"/>
    <col min="10265" max="10266" width="12" style="7" bestFit="1" customWidth="1"/>
    <col min="10267" max="10496" width="11.42578125" style="7"/>
    <col min="10497" max="10497" width="35.5703125" style="7" customWidth="1"/>
    <col min="10498" max="10498" width="9.85546875" style="7" bestFit="1" customWidth="1"/>
    <col min="10499" max="10499" width="9.5703125" style="7" customWidth="1"/>
    <col min="10500" max="10500" width="0.85546875" style="7" customWidth="1"/>
    <col min="10501" max="10501" width="4.5703125" style="7" customWidth="1"/>
    <col min="10502" max="10502" width="9.5703125" style="7" customWidth="1"/>
    <col min="10503" max="10503" width="0.85546875" style="7" customWidth="1"/>
    <col min="10504" max="10504" width="4.5703125" style="7" customWidth="1"/>
    <col min="10505" max="10505" width="9.5703125" style="7" customWidth="1"/>
    <col min="10506" max="10506" width="0.85546875" style="7" customWidth="1"/>
    <col min="10507" max="10507" width="4.5703125" style="7" customWidth="1"/>
    <col min="10508" max="10508" width="9.5703125" style="7" customWidth="1"/>
    <col min="10509" max="10509" width="0.85546875" style="7" customWidth="1"/>
    <col min="10510" max="10510" width="5.42578125" style="7" bestFit="1" customWidth="1"/>
    <col min="10511" max="10511" width="9.5703125" style="7" customWidth="1"/>
    <col min="10512" max="10512" width="0.85546875" style="7" customWidth="1"/>
    <col min="10513" max="10513" width="4.5703125" style="7" customWidth="1"/>
    <col min="10514" max="10514" width="9.5703125" style="7" customWidth="1"/>
    <col min="10515" max="10515" width="0.85546875" style="7" customWidth="1"/>
    <col min="10516" max="10516" width="4.5703125" style="7" customWidth="1"/>
    <col min="10517" max="10517" width="9.5703125" style="7" customWidth="1"/>
    <col min="10518" max="10518" width="0.85546875" style="7" customWidth="1"/>
    <col min="10519" max="10519" width="5.42578125" style="7" bestFit="1" customWidth="1"/>
    <col min="10520" max="10520" width="9.5703125" style="7" customWidth="1"/>
    <col min="10521" max="10522" width="12" style="7" bestFit="1" customWidth="1"/>
    <col min="10523" max="10752" width="11.42578125" style="7"/>
    <col min="10753" max="10753" width="35.5703125" style="7" customWidth="1"/>
    <col min="10754" max="10754" width="9.85546875" style="7" bestFit="1" customWidth="1"/>
    <col min="10755" max="10755" width="9.5703125" style="7" customWidth="1"/>
    <col min="10756" max="10756" width="0.85546875" style="7" customWidth="1"/>
    <col min="10757" max="10757" width="4.5703125" style="7" customWidth="1"/>
    <col min="10758" max="10758" width="9.5703125" style="7" customWidth="1"/>
    <col min="10759" max="10759" width="0.85546875" style="7" customWidth="1"/>
    <col min="10760" max="10760" width="4.5703125" style="7" customWidth="1"/>
    <col min="10761" max="10761" width="9.5703125" style="7" customWidth="1"/>
    <col min="10762" max="10762" width="0.85546875" style="7" customWidth="1"/>
    <col min="10763" max="10763" width="4.5703125" style="7" customWidth="1"/>
    <col min="10764" max="10764" width="9.5703125" style="7" customWidth="1"/>
    <col min="10765" max="10765" width="0.85546875" style="7" customWidth="1"/>
    <col min="10766" max="10766" width="5.42578125" style="7" bestFit="1" customWidth="1"/>
    <col min="10767" max="10767" width="9.5703125" style="7" customWidth="1"/>
    <col min="10768" max="10768" width="0.85546875" style="7" customWidth="1"/>
    <col min="10769" max="10769" width="4.5703125" style="7" customWidth="1"/>
    <col min="10770" max="10770" width="9.5703125" style="7" customWidth="1"/>
    <col min="10771" max="10771" width="0.85546875" style="7" customWidth="1"/>
    <col min="10772" max="10772" width="4.5703125" style="7" customWidth="1"/>
    <col min="10773" max="10773" width="9.5703125" style="7" customWidth="1"/>
    <col min="10774" max="10774" width="0.85546875" style="7" customWidth="1"/>
    <col min="10775" max="10775" width="5.42578125" style="7" bestFit="1" customWidth="1"/>
    <col min="10776" max="10776" width="9.5703125" style="7" customWidth="1"/>
    <col min="10777" max="10778" width="12" style="7" bestFit="1" customWidth="1"/>
    <col min="10779" max="11008" width="11.42578125" style="7"/>
    <col min="11009" max="11009" width="35.5703125" style="7" customWidth="1"/>
    <col min="11010" max="11010" width="9.85546875" style="7" bestFit="1" customWidth="1"/>
    <col min="11011" max="11011" width="9.5703125" style="7" customWidth="1"/>
    <col min="11012" max="11012" width="0.85546875" style="7" customWidth="1"/>
    <col min="11013" max="11013" width="4.5703125" style="7" customWidth="1"/>
    <col min="11014" max="11014" width="9.5703125" style="7" customWidth="1"/>
    <col min="11015" max="11015" width="0.85546875" style="7" customWidth="1"/>
    <col min="11016" max="11016" width="4.5703125" style="7" customWidth="1"/>
    <col min="11017" max="11017" width="9.5703125" style="7" customWidth="1"/>
    <col min="11018" max="11018" width="0.85546875" style="7" customWidth="1"/>
    <col min="11019" max="11019" width="4.5703125" style="7" customWidth="1"/>
    <col min="11020" max="11020" width="9.5703125" style="7" customWidth="1"/>
    <col min="11021" max="11021" width="0.85546875" style="7" customWidth="1"/>
    <col min="11022" max="11022" width="5.42578125" style="7" bestFit="1" customWidth="1"/>
    <col min="11023" max="11023" width="9.5703125" style="7" customWidth="1"/>
    <col min="11024" max="11024" width="0.85546875" style="7" customWidth="1"/>
    <col min="11025" max="11025" width="4.5703125" style="7" customWidth="1"/>
    <col min="11026" max="11026" width="9.5703125" style="7" customWidth="1"/>
    <col min="11027" max="11027" width="0.85546875" style="7" customWidth="1"/>
    <col min="11028" max="11028" width="4.5703125" style="7" customWidth="1"/>
    <col min="11029" max="11029" width="9.5703125" style="7" customWidth="1"/>
    <col min="11030" max="11030" width="0.85546875" style="7" customWidth="1"/>
    <col min="11031" max="11031" width="5.42578125" style="7" bestFit="1" customWidth="1"/>
    <col min="11032" max="11032" width="9.5703125" style="7" customWidth="1"/>
    <col min="11033" max="11034" width="12" style="7" bestFit="1" customWidth="1"/>
    <col min="11035" max="11264" width="11.42578125" style="7"/>
    <col min="11265" max="11265" width="35.5703125" style="7" customWidth="1"/>
    <col min="11266" max="11266" width="9.85546875" style="7" bestFit="1" customWidth="1"/>
    <col min="11267" max="11267" width="9.5703125" style="7" customWidth="1"/>
    <col min="11268" max="11268" width="0.85546875" style="7" customWidth="1"/>
    <col min="11269" max="11269" width="4.5703125" style="7" customWidth="1"/>
    <col min="11270" max="11270" width="9.5703125" style="7" customWidth="1"/>
    <col min="11271" max="11271" width="0.85546875" style="7" customWidth="1"/>
    <col min="11272" max="11272" width="4.5703125" style="7" customWidth="1"/>
    <col min="11273" max="11273" width="9.5703125" style="7" customWidth="1"/>
    <col min="11274" max="11274" width="0.85546875" style="7" customWidth="1"/>
    <col min="11275" max="11275" width="4.5703125" style="7" customWidth="1"/>
    <col min="11276" max="11276" width="9.5703125" style="7" customWidth="1"/>
    <col min="11277" max="11277" width="0.85546875" style="7" customWidth="1"/>
    <col min="11278" max="11278" width="5.42578125" style="7" bestFit="1" customWidth="1"/>
    <col min="11279" max="11279" width="9.5703125" style="7" customWidth="1"/>
    <col min="11280" max="11280" width="0.85546875" style="7" customWidth="1"/>
    <col min="11281" max="11281" width="4.5703125" style="7" customWidth="1"/>
    <col min="11282" max="11282" width="9.5703125" style="7" customWidth="1"/>
    <col min="11283" max="11283" width="0.85546875" style="7" customWidth="1"/>
    <col min="11284" max="11284" width="4.5703125" style="7" customWidth="1"/>
    <col min="11285" max="11285" width="9.5703125" style="7" customWidth="1"/>
    <col min="11286" max="11286" width="0.85546875" style="7" customWidth="1"/>
    <col min="11287" max="11287" width="5.42578125" style="7" bestFit="1" customWidth="1"/>
    <col min="11288" max="11288" width="9.5703125" style="7" customWidth="1"/>
    <col min="11289" max="11290" width="12" style="7" bestFit="1" customWidth="1"/>
    <col min="11291" max="11520" width="11.42578125" style="7"/>
    <col min="11521" max="11521" width="35.5703125" style="7" customWidth="1"/>
    <col min="11522" max="11522" width="9.85546875" style="7" bestFit="1" customWidth="1"/>
    <col min="11523" max="11523" width="9.5703125" style="7" customWidth="1"/>
    <col min="11524" max="11524" width="0.85546875" style="7" customWidth="1"/>
    <col min="11525" max="11525" width="4.5703125" style="7" customWidth="1"/>
    <col min="11526" max="11526" width="9.5703125" style="7" customWidth="1"/>
    <col min="11527" max="11527" width="0.85546875" style="7" customWidth="1"/>
    <col min="11528" max="11528" width="4.5703125" style="7" customWidth="1"/>
    <col min="11529" max="11529" width="9.5703125" style="7" customWidth="1"/>
    <col min="11530" max="11530" width="0.85546875" style="7" customWidth="1"/>
    <col min="11531" max="11531" width="4.5703125" style="7" customWidth="1"/>
    <col min="11532" max="11532" width="9.5703125" style="7" customWidth="1"/>
    <col min="11533" max="11533" width="0.85546875" style="7" customWidth="1"/>
    <col min="11534" max="11534" width="5.42578125" style="7" bestFit="1" customWidth="1"/>
    <col min="11535" max="11535" width="9.5703125" style="7" customWidth="1"/>
    <col min="11536" max="11536" width="0.85546875" style="7" customWidth="1"/>
    <col min="11537" max="11537" width="4.5703125" style="7" customWidth="1"/>
    <col min="11538" max="11538" width="9.5703125" style="7" customWidth="1"/>
    <col min="11539" max="11539" width="0.85546875" style="7" customWidth="1"/>
    <col min="11540" max="11540" width="4.5703125" style="7" customWidth="1"/>
    <col min="11541" max="11541" width="9.5703125" style="7" customWidth="1"/>
    <col min="11542" max="11542" width="0.85546875" style="7" customWidth="1"/>
    <col min="11543" max="11543" width="5.42578125" style="7" bestFit="1" customWidth="1"/>
    <col min="11544" max="11544" width="9.5703125" style="7" customWidth="1"/>
    <col min="11545" max="11546" width="12" style="7" bestFit="1" customWidth="1"/>
    <col min="11547" max="11776" width="11.42578125" style="7"/>
    <col min="11777" max="11777" width="35.5703125" style="7" customWidth="1"/>
    <col min="11778" max="11778" width="9.85546875" style="7" bestFit="1" customWidth="1"/>
    <col min="11779" max="11779" width="9.5703125" style="7" customWidth="1"/>
    <col min="11780" max="11780" width="0.85546875" style="7" customWidth="1"/>
    <col min="11781" max="11781" width="4.5703125" style="7" customWidth="1"/>
    <col min="11782" max="11782" width="9.5703125" style="7" customWidth="1"/>
    <col min="11783" max="11783" width="0.85546875" style="7" customWidth="1"/>
    <col min="11784" max="11784" width="4.5703125" style="7" customWidth="1"/>
    <col min="11785" max="11785" width="9.5703125" style="7" customWidth="1"/>
    <col min="11786" max="11786" width="0.85546875" style="7" customWidth="1"/>
    <col min="11787" max="11787" width="4.5703125" style="7" customWidth="1"/>
    <col min="11788" max="11788" width="9.5703125" style="7" customWidth="1"/>
    <col min="11789" max="11789" width="0.85546875" style="7" customWidth="1"/>
    <col min="11790" max="11790" width="5.42578125" style="7" bestFit="1" customWidth="1"/>
    <col min="11791" max="11791" width="9.5703125" style="7" customWidth="1"/>
    <col min="11792" max="11792" width="0.85546875" style="7" customWidth="1"/>
    <col min="11793" max="11793" width="4.5703125" style="7" customWidth="1"/>
    <col min="11794" max="11794" width="9.5703125" style="7" customWidth="1"/>
    <col min="11795" max="11795" width="0.85546875" style="7" customWidth="1"/>
    <col min="11796" max="11796" width="4.5703125" style="7" customWidth="1"/>
    <col min="11797" max="11797" width="9.5703125" style="7" customWidth="1"/>
    <col min="11798" max="11798" width="0.85546875" style="7" customWidth="1"/>
    <col min="11799" max="11799" width="5.42578125" style="7" bestFit="1" customWidth="1"/>
    <col min="11800" max="11800" width="9.5703125" style="7" customWidth="1"/>
    <col min="11801" max="11802" width="12" style="7" bestFit="1" customWidth="1"/>
    <col min="11803" max="12032" width="11.42578125" style="7"/>
    <col min="12033" max="12033" width="35.5703125" style="7" customWidth="1"/>
    <col min="12034" max="12034" width="9.85546875" style="7" bestFit="1" customWidth="1"/>
    <col min="12035" max="12035" width="9.5703125" style="7" customWidth="1"/>
    <col min="12036" max="12036" width="0.85546875" style="7" customWidth="1"/>
    <col min="12037" max="12037" width="4.5703125" style="7" customWidth="1"/>
    <col min="12038" max="12038" width="9.5703125" style="7" customWidth="1"/>
    <col min="12039" max="12039" width="0.85546875" style="7" customWidth="1"/>
    <col min="12040" max="12040" width="4.5703125" style="7" customWidth="1"/>
    <col min="12041" max="12041" width="9.5703125" style="7" customWidth="1"/>
    <col min="12042" max="12042" width="0.85546875" style="7" customWidth="1"/>
    <col min="12043" max="12043" width="4.5703125" style="7" customWidth="1"/>
    <col min="12044" max="12044" width="9.5703125" style="7" customWidth="1"/>
    <col min="12045" max="12045" width="0.85546875" style="7" customWidth="1"/>
    <col min="12046" max="12046" width="5.42578125" style="7" bestFit="1" customWidth="1"/>
    <col min="12047" max="12047" width="9.5703125" style="7" customWidth="1"/>
    <col min="12048" max="12048" width="0.85546875" style="7" customWidth="1"/>
    <col min="12049" max="12049" width="4.5703125" style="7" customWidth="1"/>
    <col min="12050" max="12050" width="9.5703125" style="7" customWidth="1"/>
    <col min="12051" max="12051" width="0.85546875" style="7" customWidth="1"/>
    <col min="12052" max="12052" width="4.5703125" style="7" customWidth="1"/>
    <col min="12053" max="12053" width="9.5703125" style="7" customWidth="1"/>
    <col min="12054" max="12054" width="0.85546875" style="7" customWidth="1"/>
    <col min="12055" max="12055" width="5.42578125" style="7" bestFit="1" customWidth="1"/>
    <col min="12056" max="12056" width="9.5703125" style="7" customWidth="1"/>
    <col min="12057" max="12058" width="12" style="7" bestFit="1" customWidth="1"/>
    <col min="12059" max="12288" width="11.42578125" style="7"/>
    <col min="12289" max="12289" width="35.5703125" style="7" customWidth="1"/>
    <col min="12290" max="12290" width="9.85546875" style="7" bestFit="1" customWidth="1"/>
    <col min="12291" max="12291" width="9.5703125" style="7" customWidth="1"/>
    <col min="12292" max="12292" width="0.85546875" style="7" customWidth="1"/>
    <col min="12293" max="12293" width="4.5703125" style="7" customWidth="1"/>
    <col min="12294" max="12294" width="9.5703125" style="7" customWidth="1"/>
    <col min="12295" max="12295" width="0.85546875" style="7" customWidth="1"/>
    <col min="12296" max="12296" width="4.5703125" style="7" customWidth="1"/>
    <col min="12297" max="12297" width="9.5703125" style="7" customWidth="1"/>
    <col min="12298" max="12298" width="0.85546875" style="7" customWidth="1"/>
    <col min="12299" max="12299" width="4.5703125" style="7" customWidth="1"/>
    <col min="12300" max="12300" width="9.5703125" style="7" customWidth="1"/>
    <col min="12301" max="12301" width="0.85546875" style="7" customWidth="1"/>
    <col min="12302" max="12302" width="5.42578125" style="7" bestFit="1" customWidth="1"/>
    <col min="12303" max="12303" width="9.5703125" style="7" customWidth="1"/>
    <col min="12304" max="12304" width="0.85546875" style="7" customWidth="1"/>
    <col min="12305" max="12305" width="4.5703125" style="7" customWidth="1"/>
    <col min="12306" max="12306" width="9.5703125" style="7" customWidth="1"/>
    <col min="12307" max="12307" width="0.85546875" style="7" customWidth="1"/>
    <col min="12308" max="12308" width="4.5703125" style="7" customWidth="1"/>
    <col min="12309" max="12309" width="9.5703125" style="7" customWidth="1"/>
    <col min="12310" max="12310" width="0.85546875" style="7" customWidth="1"/>
    <col min="12311" max="12311" width="5.42578125" style="7" bestFit="1" customWidth="1"/>
    <col min="12312" max="12312" width="9.5703125" style="7" customWidth="1"/>
    <col min="12313" max="12314" width="12" style="7" bestFit="1" customWidth="1"/>
    <col min="12315" max="12544" width="11.42578125" style="7"/>
    <col min="12545" max="12545" width="35.5703125" style="7" customWidth="1"/>
    <col min="12546" max="12546" width="9.85546875" style="7" bestFit="1" customWidth="1"/>
    <col min="12547" max="12547" width="9.5703125" style="7" customWidth="1"/>
    <col min="12548" max="12548" width="0.85546875" style="7" customWidth="1"/>
    <col min="12549" max="12549" width="4.5703125" style="7" customWidth="1"/>
    <col min="12550" max="12550" width="9.5703125" style="7" customWidth="1"/>
    <col min="12551" max="12551" width="0.85546875" style="7" customWidth="1"/>
    <col min="12552" max="12552" width="4.5703125" style="7" customWidth="1"/>
    <col min="12553" max="12553" width="9.5703125" style="7" customWidth="1"/>
    <col min="12554" max="12554" width="0.85546875" style="7" customWidth="1"/>
    <col min="12555" max="12555" width="4.5703125" style="7" customWidth="1"/>
    <col min="12556" max="12556" width="9.5703125" style="7" customWidth="1"/>
    <col min="12557" max="12557" width="0.85546875" style="7" customWidth="1"/>
    <col min="12558" max="12558" width="5.42578125" style="7" bestFit="1" customWidth="1"/>
    <col min="12559" max="12559" width="9.5703125" style="7" customWidth="1"/>
    <col min="12560" max="12560" width="0.85546875" style="7" customWidth="1"/>
    <col min="12561" max="12561" width="4.5703125" style="7" customWidth="1"/>
    <col min="12562" max="12562" width="9.5703125" style="7" customWidth="1"/>
    <col min="12563" max="12563" width="0.85546875" style="7" customWidth="1"/>
    <col min="12564" max="12564" width="4.5703125" style="7" customWidth="1"/>
    <col min="12565" max="12565" width="9.5703125" style="7" customWidth="1"/>
    <col min="12566" max="12566" width="0.85546875" style="7" customWidth="1"/>
    <col min="12567" max="12567" width="5.42578125" style="7" bestFit="1" customWidth="1"/>
    <col min="12568" max="12568" width="9.5703125" style="7" customWidth="1"/>
    <col min="12569" max="12570" width="12" style="7" bestFit="1" customWidth="1"/>
    <col min="12571" max="12800" width="11.42578125" style="7"/>
    <col min="12801" max="12801" width="35.5703125" style="7" customWidth="1"/>
    <col min="12802" max="12802" width="9.85546875" style="7" bestFit="1" customWidth="1"/>
    <col min="12803" max="12803" width="9.5703125" style="7" customWidth="1"/>
    <col min="12804" max="12804" width="0.85546875" style="7" customWidth="1"/>
    <col min="12805" max="12805" width="4.5703125" style="7" customWidth="1"/>
    <col min="12806" max="12806" width="9.5703125" style="7" customWidth="1"/>
    <col min="12807" max="12807" width="0.85546875" style="7" customWidth="1"/>
    <col min="12808" max="12808" width="4.5703125" style="7" customWidth="1"/>
    <col min="12809" max="12809" width="9.5703125" style="7" customWidth="1"/>
    <col min="12810" max="12810" width="0.85546875" style="7" customWidth="1"/>
    <col min="12811" max="12811" width="4.5703125" style="7" customWidth="1"/>
    <col min="12812" max="12812" width="9.5703125" style="7" customWidth="1"/>
    <col min="12813" max="12813" width="0.85546875" style="7" customWidth="1"/>
    <col min="12814" max="12814" width="5.42578125" style="7" bestFit="1" customWidth="1"/>
    <col min="12815" max="12815" width="9.5703125" style="7" customWidth="1"/>
    <col min="12816" max="12816" width="0.85546875" style="7" customWidth="1"/>
    <col min="12817" max="12817" width="4.5703125" style="7" customWidth="1"/>
    <col min="12818" max="12818" width="9.5703125" style="7" customWidth="1"/>
    <col min="12819" max="12819" width="0.85546875" style="7" customWidth="1"/>
    <col min="12820" max="12820" width="4.5703125" style="7" customWidth="1"/>
    <col min="12821" max="12821" width="9.5703125" style="7" customWidth="1"/>
    <col min="12822" max="12822" width="0.85546875" style="7" customWidth="1"/>
    <col min="12823" max="12823" width="5.42578125" style="7" bestFit="1" customWidth="1"/>
    <col min="12824" max="12824" width="9.5703125" style="7" customWidth="1"/>
    <col min="12825" max="12826" width="12" style="7" bestFit="1" customWidth="1"/>
    <col min="12827" max="13056" width="11.42578125" style="7"/>
    <col min="13057" max="13057" width="35.5703125" style="7" customWidth="1"/>
    <col min="13058" max="13058" width="9.85546875" style="7" bestFit="1" customWidth="1"/>
    <col min="13059" max="13059" width="9.5703125" style="7" customWidth="1"/>
    <col min="13060" max="13060" width="0.85546875" style="7" customWidth="1"/>
    <col min="13061" max="13061" width="4.5703125" style="7" customWidth="1"/>
    <col min="13062" max="13062" width="9.5703125" style="7" customWidth="1"/>
    <col min="13063" max="13063" width="0.85546875" style="7" customWidth="1"/>
    <col min="13064" max="13064" width="4.5703125" style="7" customWidth="1"/>
    <col min="13065" max="13065" width="9.5703125" style="7" customWidth="1"/>
    <col min="13066" max="13066" width="0.85546875" style="7" customWidth="1"/>
    <col min="13067" max="13067" width="4.5703125" style="7" customWidth="1"/>
    <col min="13068" max="13068" width="9.5703125" style="7" customWidth="1"/>
    <col min="13069" max="13069" width="0.85546875" style="7" customWidth="1"/>
    <col min="13070" max="13070" width="5.42578125" style="7" bestFit="1" customWidth="1"/>
    <col min="13071" max="13071" width="9.5703125" style="7" customWidth="1"/>
    <col min="13072" max="13072" width="0.85546875" style="7" customWidth="1"/>
    <col min="13073" max="13073" width="4.5703125" style="7" customWidth="1"/>
    <col min="13074" max="13074" width="9.5703125" style="7" customWidth="1"/>
    <col min="13075" max="13075" width="0.85546875" style="7" customWidth="1"/>
    <col min="13076" max="13076" width="4.5703125" style="7" customWidth="1"/>
    <col min="13077" max="13077" width="9.5703125" style="7" customWidth="1"/>
    <col min="13078" max="13078" width="0.85546875" style="7" customWidth="1"/>
    <col min="13079" max="13079" width="5.42578125" style="7" bestFit="1" customWidth="1"/>
    <col min="13080" max="13080" width="9.5703125" style="7" customWidth="1"/>
    <col min="13081" max="13082" width="12" style="7" bestFit="1" customWidth="1"/>
    <col min="13083" max="13312" width="11.42578125" style="7"/>
    <col min="13313" max="13313" width="35.5703125" style="7" customWidth="1"/>
    <col min="13314" max="13314" width="9.85546875" style="7" bestFit="1" customWidth="1"/>
    <col min="13315" max="13315" width="9.5703125" style="7" customWidth="1"/>
    <col min="13316" max="13316" width="0.85546875" style="7" customWidth="1"/>
    <col min="13317" max="13317" width="4.5703125" style="7" customWidth="1"/>
    <col min="13318" max="13318" width="9.5703125" style="7" customWidth="1"/>
    <col min="13319" max="13319" width="0.85546875" style="7" customWidth="1"/>
    <col min="13320" max="13320" width="4.5703125" style="7" customWidth="1"/>
    <col min="13321" max="13321" width="9.5703125" style="7" customWidth="1"/>
    <col min="13322" max="13322" width="0.85546875" style="7" customWidth="1"/>
    <col min="13323" max="13323" width="4.5703125" style="7" customWidth="1"/>
    <col min="13324" max="13324" width="9.5703125" style="7" customWidth="1"/>
    <col min="13325" max="13325" width="0.85546875" style="7" customWidth="1"/>
    <col min="13326" max="13326" width="5.42578125" style="7" bestFit="1" customWidth="1"/>
    <col min="13327" max="13327" width="9.5703125" style="7" customWidth="1"/>
    <col min="13328" max="13328" width="0.85546875" style="7" customWidth="1"/>
    <col min="13329" max="13329" width="4.5703125" style="7" customWidth="1"/>
    <col min="13330" max="13330" width="9.5703125" style="7" customWidth="1"/>
    <col min="13331" max="13331" width="0.85546875" style="7" customWidth="1"/>
    <col min="13332" max="13332" width="4.5703125" style="7" customWidth="1"/>
    <col min="13333" max="13333" width="9.5703125" style="7" customWidth="1"/>
    <col min="13334" max="13334" width="0.85546875" style="7" customWidth="1"/>
    <col min="13335" max="13335" width="5.42578125" style="7" bestFit="1" customWidth="1"/>
    <col min="13336" max="13336" width="9.5703125" style="7" customWidth="1"/>
    <col min="13337" max="13338" width="12" style="7" bestFit="1" customWidth="1"/>
    <col min="13339" max="13568" width="11.42578125" style="7"/>
    <col min="13569" max="13569" width="35.5703125" style="7" customWidth="1"/>
    <col min="13570" max="13570" width="9.85546875" style="7" bestFit="1" customWidth="1"/>
    <col min="13571" max="13571" width="9.5703125" style="7" customWidth="1"/>
    <col min="13572" max="13572" width="0.85546875" style="7" customWidth="1"/>
    <col min="13573" max="13573" width="4.5703125" style="7" customWidth="1"/>
    <col min="13574" max="13574" width="9.5703125" style="7" customWidth="1"/>
    <col min="13575" max="13575" width="0.85546875" style="7" customWidth="1"/>
    <col min="13576" max="13576" width="4.5703125" style="7" customWidth="1"/>
    <col min="13577" max="13577" width="9.5703125" style="7" customWidth="1"/>
    <col min="13578" max="13578" width="0.85546875" style="7" customWidth="1"/>
    <col min="13579" max="13579" width="4.5703125" style="7" customWidth="1"/>
    <col min="13580" max="13580" width="9.5703125" style="7" customWidth="1"/>
    <col min="13581" max="13581" width="0.85546875" style="7" customWidth="1"/>
    <col min="13582" max="13582" width="5.42578125" style="7" bestFit="1" customWidth="1"/>
    <col min="13583" max="13583" width="9.5703125" style="7" customWidth="1"/>
    <col min="13584" max="13584" width="0.85546875" style="7" customWidth="1"/>
    <col min="13585" max="13585" width="4.5703125" style="7" customWidth="1"/>
    <col min="13586" max="13586" width="9.5703125" style="7" customWidth="1"/>
    <col min="13587" max="13587" width="0.85546875" style="7" customWidth="1"/>
    <col min="13588" max="13588" width="4.5703125" style="7" customWidth="1"/>
    <col min="13589" max="13589" width="9.5703125" style="7" customWidth="1"/>
    <col min="13590" max="13590" width="0.85546875" style="7" customWidth="1"/>
    <col min="13591" max="13591" width="5.42578125" style="7" bestFit="1" customWidth="1"/>
    <col min="13592" max="13592" width="9.5703125" style="7" customWidth="1"/>
    <col min="13593" max="13594" width="12" style="7" bestFit="1" customWidth="1"/>
    <col min="13595" max="13824" width="11.42578125" style="7"/>
    <col min="13825" max="13825" width="35.5703125" style="7" customWidth="1"/>
    <col min="13826" max="13826" width="9.85546875" style="7" bestFit="1" customWidth="1"/>
    <col min="13827" max="13827" width="9.5703125" style="7" customWidth="1"/>
    <col min="13828" max="13828" width="0.85546875" style="7" customWidth="1"/>
    <col min="13829" max="13829" width="4.5703125" style="7" customWidth="1"/>
    <col min="13830" max="13830" width="9.5703125" style="7" customWidth="1"/>
    <col min="13831" max="13831" width="0.85546875" style="7" customWidth="1"/>
    <col min="13832" max="13832" width="4.5703125" style="7" customWidth="1"/>
    <col min="13833" max="13833" width="9.5703125" style="7" customWidth="1"/>
    <col min="13834" max="13834" width="0.85546875" style="7" customWidth="1"/>
    <col min="13835" max="13835" width="4.5703125" style="7" customWidth="1"/>
    <col min="13836" max="13836" width="9.5703125" style="7" customWidth="1"/>
    <col min="13837" max="13837" width="0.85546875" style="7" customWidth="1"/>
    <col min="13838" max="13838" width="5.42578125" style="7" bestFit="1" customWidth="1"/>
    <col min="13839" max="13839" width="9.5703125" style="7" customWidth="1"/>
    <col min="13840" max="13840" width="0.85546875" style="7" customWidth="1"/>
    <col min="13841" max="13841" width="4.5703125" style="7" customWidth="1"/>
    <col min="13842" max="13842" width="9.5703125" style="7" customWidth="1"/>
    <col min="13843" max="13843" width="0.85546875" style="7" customWidth="1"/>
    <col min="13844" max="13844" width="4.5703125" style="7" customWidth="1"/>
    <col min="13845" max="13845" width="9.5703125" style="7" customWidth="1"/>
    <col min="13846" max="13846" width="0.85546875" style="7" customWidth="1"/>
    <col min="13847" max="13847" width="5.42578125" style="7" bestFit="1" customWidth="1"/>
    <col min="13848" max="13848" width="9.5703125" style="7" customWidth="1"/>
    <col min="13849" max="13850" width="12" style="7" bestFit="1" customWidth="1"/>
    <col min="13851" max="14080" width="11.42578125" style="7"/>
    <col min="14081" max="14081" width="35.5703125" style="7" customWidth="1"/>
    <col min="14082" max="14082" width="9.85546875" style="7" bestFit="1" customWidth="1"/>
    <col min="14083" max="14083" width="9.5703125" style="7" customWidth="1"/>
    <col min="14084" max="14084" width="0.85546875" style="7" customWidth="1"/>
    <col min="14085" max="14085" width="4.5703125" style="7" customWidth="1"/>
    <col min="14086" max="14086" width="9.5703125" style="7" customWidth="1"/>
    <col min="14087" max="14087" width="0.85546875" style="7" customWidth="1"/>
    <col min="14088" max="14088" width="4.5703125" style="7" customWidth="1"/>
    <col min="14089" max="14089" width="9.5703125" style="7" customWidth="1"/>
    <col min="14090" max="14090" width="0.85546875" style="7" customWidth="1"/>
    <col min="14091" max="14091" width="4.5703125" style="7" customWidth="1"/>
    <col min="14092" max="14092" width="9.5703125" style="7" customWidth="1"/>
    <col min="14093" max="14093" width="0.85546875" style="7" customWidth="1"/>
    <col min="14094" max="14094" width="5.42578125" style="7" bestFit="1" customWidth="1"/>
    <col min="14095" max="14095" width="9.5703125" style="7" customWidth="1"/>
    <col min="14096" max="14096" width="0.85546875" style="7" customWidth="1"/>
    <col min="14097" max="14097" width="4.5703125" style="7" customWidth="1"/>
    <col min="14098" max="14098" width="9.5703125" style="7" customWidth="1"/>
    <col min="14099" max="14099" width="0.85546875" style="7" customWidth="1"/>
    <col min="14100" max="14100" width="4.5703125" style="7" customWidth="1"/>
    <col min="14101" max="14101" width="9.5703125" style="7" customWidth="1"/>
    <col min="14102" max="14102" width="0.85546875" style="7" customWidth="1"/>
    <col min="14103" max="14103" width="5.42578125" style="7" bestFit="1" customWidth="1"/>
    <col min="14104" max="14104" width="9.5703125" style="7" customWidth="1"/>
    <col min="14105" max="14106" width="12" style="7" bestFit="1" customWidth="1"/>
    <col min="14107" max="14336" width="11.42578125" style="7"/>
    <col min="14337" max="14337" width="35.5703125" style="7" customWidth="1"/>
    <col min="14338" max="14338" width="9.85546875" style="7" bestFit="1" customWidth="1"/>
    <col min="14339" max="14339" width="9.5703125" style="7" customWidth="1"/>
    <col min="14340" max="14340" width="0.85546875" style="7" customWidth="1"/>
    <col min="14341" max="14341" width="4.5703125" style="7" customWidth="1"/>
    <col min="14342" max="14342" width="9.5703125" style="7" customWidth="1"/>
    <col min="14343" max="14343" width="0.85546875" style="7" customWidth="1"/>
    <col min="14344" max="14344" width="4.5703125" style="7" customWidth="1"/>
    <col min="14345" max="14345" width="9.5703125" style="7" customWidth="1"/>
    <col min="14346" max="14346" width="0.85546875" style="7" customWidth="1"/>
    <col min="14347" max="14347" width="4.5703125" style="7" customWidth="1"/>
    <col min="14348" max="14348" width="9.5703125" style="7" customWidth="1"/>
    <col min="14349" max="14349" width="0.85546875" style="7" customWidth="1"/>
    <col min="14350" max="14350" width="5.42578125" style="7" bestFit="1" customWidth="1"/>
    <col min="14351" max="14351" width="9.5703125" style="7" customWidth="1"/>
    <col min="14352" max="14352" width="0.85546875" style="7" customWidth="1"/>
    <col min="14353" max="14353" width="4.5703125" style="7" customWidth="1"/>
    <col min="14354" max="14354" width="9.5703125" style="7" customWidth="1"/>
    <col min="14355" max="14355" width="0.85546875" style="7" customWidth="1"/>
    <col min="14356" max="14356" width="4.5703125" style="7" customWidth="1"/>
    <col min="14357" max="14357" width="9.5703125" style="7" customWidth="1"/>
    <col min="14358" max="14358" width="0.85546875" style="7" customWidth="1"/>
    <col min="14359" max="14359" width="5.42578125" style="7" bestFit="1" customWidth="1"/>
    <col min="14360" max="14360" width="9.5703125" style="7" customWidth="1"/>
    <col min="14361" max="14362" width="12" style="7" bestFit="1" customWidth="1"/>
    <col min="14363" max="14592" width="11.42578125" style="7"/>
    <col min="14593" max="14593" width="35.5703125" style="7" customWidth="1"/>
    <col min="14594" max="14594" width="9.85546875" style="7" bestFit="1" customWidth="1"/>
    <col min="14595" max="14595" width="9.5703125" style="7" customWidth="1"/>
    <col min="14596" max="14596" width="0.85546875" style="7" customWidth="1"/>
    <col min="14597" max="14597" width="4.5703125" style="7" customWidth="1"/>
    <col min="14598" max="14598" width="9.5703125" style="7" customWidth="1"/>
    <col min="14599" max="14599" width="0.85546875" style="7" customWidth="1"/>
    <col min="14600" max="14600" width="4.5703125" style="7" customWidth="1"/>
    <col min="14601" max="14601" width="9.5703125" style="7" customWidth="1"/>
    <col min="14602" max="14602" width="0.85546875" style="7" customWidth="1"/>
    <col min="14603" max="14603" width="4.5703125" style="7" customWidth="1"/>
    <col min="14604" max="14604" width="9.5703125" style="7" customWidth="1"/>
    <col min="14605" max="14605" width="0.85546875" style="7" customWidth="1"/>
    <col min="14606" max="14606" width="5.42578125" style="7" bestFit="1" customWidth="1"/>
    <col min="14607" max="14607" width="9.5703125" style="7" customWidth="1"/>
    <col min="14608" max="14608" width="0.85546875" style="7" customWidth="1"/>
    <col min="14609" max="14609" width="4.5703125" style="7" customWidth="1"/>
    <col min="14610" max="14610" width="9.5703125" style="7" customWidth="1"/>
    <col min="14611" max="14611" width="0.85546875" style="7" customWidth="1"/>
    <col min="14612" max="14612" width="4.5703125" style="7" customWidth="1"/>
    <col min="14613" max="14613" width="9.5703125" style="7" customWidth="1"/>
    <col min="14614" max="14614" width="0.85546875" style="7" customWidth="1"/>
    <col min="14615" max="14615" width="5.42578125" style="7" bestFit="1" customWidth="1"/>
    <col min="14616" max="14616" width="9.5703125" style="7" customWidth="1"/>
    <col min="14617" max="14618" width="12" style="7" bestFit="1" customWidth="1"/>
    <col min="14619" max="14848" width="11.42578125" style="7"/>
    <col min="14849" max="14849" width="35.5703125" style="7" customWidth="1"/>
    <col min="14850" max="14850" width="9.85546875" style="7" bestFit="1" customWidth="1"/>
    <col min="14851" max="14851" width="9.5703125" style="7" customWidth="1"/>
    <col min="14852" max="14852" width="0.85546875" style="7" customWidth="1"/>
    <col min="14853" max="14853" width="4.5703125" style="7" customWidth="1"/>
    <col min="14854" max="14854" width="9.5703125" style="7" customWidth="1"/>
    <col min="14855" max="14855" width="0.85546875" style="7" customWidth="1"/>
    <col min="14856" max="14856" width="4.5703125" style="7" customWidth="1"/>
    <col min="14857" max="14857" width="9.5703125" style="7" customWidth="1"/>
    <col min="14858" max="14858" width="0.85546875" style="7" customWidth="1"/>
    <col min="14859" max="14859" width="4.5703125" style="7" customWidth="1"/>
    <col min="14860" max="14860" width="9.5703125" style="7" customWidth="1"/>
    <col min="14861" max="14861" width="0.85546875" style="7" customWidth="1"/>
    <col min="14862" max="14862" width="5.42578125" style="7" bestFit="1" customWidth="1"/>
    <col min="14863" max="14863" width="9.5703125" style="7" customWidth="1"/>
    <col min="14864" max="14864" width="0.85546875" style="7" customWidth="1"/>
    <col min="14865" max="14865" width="4.5703125" style="7" customWidth="1"/>
    <col min="14866" max="14866" width="9.5703125" style="7" customWidth="1"/>
    <col min="14867" max="14867" width="0.85546875" style="7" customWidth="1"/>
    <col min="14868" max="14868" width="4.5703125" style="7" customWidth="1"/>
    <col min="14869" max="14869" width="9.5703125" style="7" customWidth="1"/>
    <col min="14870" max="14870" width="0.85546875" style="7" customWidth="1"/>
    <col min="14871" max="14871" width="5.42578125" style="7" bestFit="1" customWidth="1"/>
    <col min="14872" max="14872" width="9.5703125" style="7" customWidth="1"/>
    <col min="14873" max="14874" width="12" style="7" bestFit="1" customWidth="1"/>
    <col min="14875" max="15104" width="11.42578125" style="7"/>
    <col min="15105" max="15105" width="35.5703125" style="7" customWidth="1"/>
    <col min="15106" max="15106" width="9.85546875" style="7" bestFit="1" customWidth="1"/>
    <col min="15107" max="15107" width="9.5703125" style="7" customWidth="1"/>
    <col min="15108" max="15108" width="0.85546875" style="7" customWidth="1"/>
    <col min="15109" max="15109" width="4.5703125" style="7" customWidth="1"/>
    <col min="15110" max="15110" width="9.5703125" style="7" customWidth="1"/>
    <col min="15111" max="15111" width="0.85546875" style="7" customWidth="1"/>
    <col min="15112" max="15112" width="4.5703125" style="7" customWidth="1"/>
    <col min="15113" max="15113" width="9.5703125" style="7" customWidth="1"/>
    <col min="15114" max="15114" width="0.85546875" style="7" customWidth="1"/>
    <col min="15115" max="15115" width="4.5703125" style="7" customWidth="1"/>
    <col min="15116" max="15116" width="9.5703125" style="7" customWidth="1"/>
    <col min="15117" max="15117" width="0.85546875" style="7" customWidth="1"/>
    <col min="15118" max="15118" width="5.42578125" style="7" bestFit="1" customWidth="1"/>
    <col min="15119" max="15119" width="9.5703125" style="7" customWidth="1"/>
    <col min="15120" max="15120" width="0.85546875" style="7" customWidth="1"/>
    <col min="15121" max="15121" width="4.5703125" style="7" customWidth="1"/>
    <col min="15122" max="15122" width="9.5703125" style="7" customWidth="1"/>
    <col min="15123" max="15123" width="0.85546875" style="7" customWidth="1"/>
    <col min="15124" max="15124" width="4.5703125" style="7" customWidth="1"/>
    <col min="15125" max="15125" width="9.5703125" style="7" customWidth="1"/>
    <col min="15126" max="15126" width="0.85546875" style="7" customWidth="1"/>
    <col min="15127" max="15127" width="5.42578125" style="7" bestFit="1" customWidth="1"/>
    <col min="15128" max="15128" width="9.5703125" style="7" customWidth="1"/>
    <col min="15129" max="15130" width="12" style="7" bestFit="1" customWidth="1"/>
    <col min="15131" max="15360" width="11.42578125" style="7"/>
    <col min="15361" max="15361" width="35.5703125" style="7" customWidth="1"/>
    <col min="15362" max="15362" width="9.85546875" style="7" bestFit="1" customWidth="1"/>
    <col min="15363" max="15363" width="9.5703125" style="7" customWidth="1"/>
    <col min="15364" max="15364" width="0.85546875" style="7" customWidth="1"/>
    <col min="15365" max="15365" width="4.5703125" style="7" customWidth="1"/>
    <col min="15366" max="15366" width="9.5703125" style="7" customWidth="1"/>
    <col min="15367" max="15367" width="0.85546875" style="7" customWidth="1"/>
    <col min="15368" max="15368" width="4.5703125" style="7" customWidth="1"/>
    <col min="15369" max="15369" width="9.5703125" style="7" customWidth="1"/>
    <col min="15370" max="15370" width="0.85546875" style="7" customWidth="1"/>
    <col min="15371" max="15371" width="4.5703125" style="7" customWidth="1"/>
    <col min="15372" max="15372" width="9.5703125" style="7" customWidth="1"/>
    <col min="15373" max="15373" width="0.85546875" style="7" customWidth="1"/>
    <col min="15374" max="15374" width="5.42578125" style="7" bestFit="1" customWidth="1"/>
    <col min="15375" max="15375" width="9.5703125" style="7" customWidth="1"/>
    <col min="15376" max="15376" width="0.85546875" style="7" customWidth="1"/>
    <col min="15377" max="15377" width="4.5703125" style="7" customWidth="1"/>
    <col min="15378" max="15378" width="9.5703125" style="7" customWidth="1"/>
    <col min="15379" max="15379" width="0.85546875" style="7" customWidth="1"/>
    <col min="15380" max="15380" width="4.5703125" style="7" customWidth="1"/>
    <col min="15381" max="15381" width="9.5703125" style="7" customWidth="1"/>
    <col min="15382" max="15382" width="0.85546875" style="7" customWidth="1"/>
    <col min="15383" max="15383" width="5.42578125" style="7" bestFit="1" customWidth="1"/>
    <col min="15384" max="15384" width="9.5703125" style="7" customWidth="1"/>
    <col min="15385" max="15386" width="12" style="7" bestFit="1" customWidth="1"/>
    <col min="15387" max="15616" width="11.42578125" style="7"/>
    <col min="15617" max="15617" width="35.5703125" style="7" customWidth="1"/>
    <col min="15618" max="15618" width="9.85546875" style="7" bestFit="1" customWidth="1"/>
    <col min="15619" max="15619" width="9.5703125" style="7" customWidth="1"/>
    <col min="15620" max="15620" width="0.85546875" style="7" customWidth="1"/>
    <col min="15621" max="15621" width="4.5703125" style="7" customWidth="1"/>
    <col min="15622" max="15622" width="9.5703125" style="7" customWidth="1"/>
    <col min="15623" max="15623" width="0.85546875" style="7" customWidth="1"/>
    <col min="15624" max="15624" width="4.5703125" style="7" customWidth="1"/>
    <col min="15625" max="15625" width="9.5703125" style="7" customWidth="1"/>
    <col min="15626" max="15626" width="0.85546875" style="7" customWidth="1"/>
    <col min="15627" max="15627" width="4.5703125" style="7" customWidth="1"/>
    <col min="15628" max="15628" width="9.5703125" style="7" customWidth="1"/>
    <col min="15629" max="15629" width="0.85546875" style="7" customWidth="1"/>
    <col min="15630" max="15630" width="5.42578125" style="7" bestFit="1" customWidth="1"/>
    <col min="15631" max="15631" width="9.5703125" style="7" customWidth="1"/>
    <col min="15632" max="15632" width="0.85546875" style="7" customWidth="1"/>
    <col min="15633" max="15633" width="4.5703125" style="7" customWidth="1"/>
    <col min="15634" max="15634" width="9.5703125" style="7" customWidth="1"/>
    <col min="15635" max="15635" width="0.85546875" style="7" customWidth="1"/>
    <col min="15636" max="15636" width="4.5703125" style="7" customWidth="1"/>
    <col min="15637" max="15637" width="9.5703125" style="7" customWidth="1"/>
    <col min="15638" max="15638" width="0.85546875" style="7" customWidth="1"/>
    <col min="15639" max="15639" width="5.42578125" style="7" bestFit="1" customWidth="1"/>
    <col min="15640" max="15640" width="9.5703125" style="7" customWidth="1"/>
    <col min="15641" max="15642" width="12" style="7" bestFit="1" customWidth="1"/>
    <col min="15643" max="15872" width="11.42578125" style="7"/>
    <col min="15873" max="15873" width="35.5703125" style="7" customWidth="1"/>
    <col min="15874" max="15874" width="9.85546875" style="7" bestFit="1" customWidth="1"/>
    <col min="15875" max="15875" width="9.5703125" style="7" customWidth="1"/>
    <col min="15876" max="15876" width="0.85546875" style="7" customWidth="1"/>
    <col min="15877" max="15877" width="4.5703125" style="7" customWidth="1"/>
    <col min="15878" max="15878" width="9.5703125" style="7" customWidth="1"/>
    <col min="15879" max="15879" width="0.85546875" style="7" customWidth="1"/>
    <col min="15880" max="15880" width="4.5703125" style="7" customWidth="1"/>
    <col min="15881" max="15881" width="9.5703125" style="7" customWidth="1"/>
    <col min="15882" max="15882" width="0.85546875" style="7" customWidth="1"/>
    <col min="15883" max="15883" width="4.5703125" style="7" customWidth="1"/>
    <col min="15884" max="15884" width="9.5703125" style="7" customWidth="1"/>
    <col min="15885" max="15885" width="0.85546875" style="7" customWidth="1"/>
    <col min="15886" max="15886" width="5.42578125" style="7" bestFit="1" customWidth="1"/>
    <col min="15887" max="15887" width="9.5703125" style="7" customWidth="1"/>
    <col min="15888" max="15888" width="0.85546875" style="7" customWidth="1"/>
    <col min="15889" max="15889" width="4.5703125" style="7" customWidth="1"/>
    <col min="15890" max="15890" width="9.5703125" style="7" customWidth="1"/>
    <col min="15891" max="15891" width="0.85546875" style="7" customWidth="1"/>
    <col min="15892" max="15892" width="4.5703125" style="7" customWidth="1"/>
    <col min="15893" max="15893" width="9.5703125" style="7" customWidth="1"/>
    <col min="15894" max="15894" width="0.85546875" style="7" customWidth="1"/>
    <col min="15895" max="15895" width="5.42578125" style="7" bestFit="1" customWidth="1"/>
    <col min="15896" max="15896" width="9.5703125" style="7" customWidth="1"/>
    <col min="15897" max="15898" width="12" style="7" bestFit="1" customWidth="1"/>
    <col min="15899" max="16128" width="11.42578125" style="7"/>
    <col min="16129" max="16129" width="35.5703125" style="7" customWidth="1"/>
    <col min="16130" max="16130" width="9.85546875" style="7" bestFit="1" customWidth="1"/>
    <col min="16131" max="16131" width="9.5703125" style="7" customWidth="1"/>
    <col min="16132" max="16132" width="0.85546875" style="7" customWidth="1"/>
    <col min="16133" max="16133" width="4.5703125" style="7" customWidth="1"/>
    <col min="16134" max="16134" width="9.5703125" style="7" customWidth="1"/>
    <col min="16135" max="16135" width="0.85546875" style="7" customWidth="1"/>
    <col min="16136" max="16136" width="4.5703125" style="7" customWidth="1"/>
    <col min="16137" max="16137" width="9.5703125" style="7" customWidth="1"/>
    <col min="16138" max="16138" width="0.85546875" style="7" customWidth="1"/>
    <col min="16139" max="16139" width="4.5703125" style="7" customWidth="1"/>
    <col min="16140" max="16140" width="9.5703125" style="7" customWidth="1"/>
    <col min="16141" max="16141" width="0.85546875" style="7" customWidth="1"/>
    <col min="16142" max="16142" width="5.42578125" style="7" bestFit="1" customWidth="1"/>
    <col min="16143" max="16143" width="9.5703125" style="7" customWidth="1"/>
    <col min="16144" max="16144" width="0.85546875" style="7" customWidth="1"/>
    <col min="16145" max="16145" width="4.5703125" style="7" customWidth="1"/>
    <col min="16146" max="16146" width="9.5703125" style="7" customWidth="1"/>
    <col min="16147" max="16147" width="0.85546875" style="7" customWidth="1"/>
    <col min="16148" max="16148" width="4.5703125" style="7" customWidth="1"/>
    <col min="16149" max="16149" width="9.5703125" style="7" customWidth="1"/>
    <col min="16150" max="16150" width="0.85546875" style="7" customWidth="1"/>
    <col min="16151" max="16151" width="5.42578125" style="7" bestFit="1" customWidth="1"/>
    <col min="16152" max="16152" width="9.5703125" style="7" customWidth="1"/>
    <col min="16153" max="16154" width="12" style="7" bestFit="1" customWidth="1"/>
    <col min="16155" max="16384" width="11.42578125" style="7"/>
  </cols>
  <sheetData>
    <row r="1" spans="1:25" ht="22.5" customHeight="1">
      <c r="A1" s="1430" t="s">
        <v>1209</v>
      </c>
      <c r="B1" s="372"/>
      <c r="C1" s="372"/>
      <c r="D1" s="372"/>
      <c r="E1" s="372"/>
      <c r="F1" s="372"/>
      <c r="G1" s="372"/>
      <c r="H1" s="372"/>
      <c r="I1" s="372"/>
      <c r="J1" s="372"/>
      <c r="K1" s="372"/>
      <c r="L1" s="372"/>
      <c r="M1" s="372"/>
      <c r="N1" s="372"/>
      <c r="O1" s="372"/>
      <c r="P1" s="372"/>
      <c r="Q1" s="372"/>
      <c r="R1" s="372"/>
      <c r="S1" s="372"/>
      <c r="T1" s="372"/>
      <c r="U1" s="372"/>
      <c r="V1" s="372"/>
      <c r="W1" s="372"/>
      <c r="X1" s="372"/>
    </row>
    <row r="2" spans="1:25" ht="27" customHeight="1">
      <c r="A2" s="374" t="s">
        <v>978</v>
      </c>
      <c r="B2" s="1053"/>
      <c r="C2" s="1053"/>
      <c r="D2" s="1053"/>
      <c r="E2" s="1053"/>
      <c r="F2" s="1053"/>
      <c r="G2" s="1053"/>
      <c r="H2" s="1053"/>
      <c r="I2" s="1053"/>
      <c r="J2" s="1053"/>
      <c r="K2" s="1053"/>
      <c r="L2" s="1053"/>
      <c r="M2" s="1053"/>
      <c r="N2" s="1053"/>
      <c r="O2" s="1053"/>
      <c r="P2" s="1053"/>
      <c r="Q2" s="1053"/>
      <c r="R2" s="1053"/>
      <c r="S2" s="1053"/>
      <c r="T2" s="1053"/>
      <c r="U2" s="1053"/>
      <c r="V2" s="1053"/>
      <c r="W2" s="1053"/>
      <c r="X2" s="1053"/>
    </row>
    <row r="3" spans="1:25" ht="27" customHeight="1">
      <c r="A3" s="374" t="s">
        <v>979</v>
      </c>
      <c r="B3" s="1053"/>
      <c r="C3" s="1053"/>
      <c r="D3" s="1053"/>
      <c r="E3" s="1053"/>
      <c r="F3" s="1053"/>
      <c r="G3" s="1053"/>
      <c r="H3" s="1053"/>
      <c r="I3" s="1053"/>
      <c r="J3" s="1053"/>
      <c r="K3" s="1053"/>
      <c r="L3" s="1053"/>
      <c r="M3" s="1053"/>
      <c r="N3" s="1053"/>
      <c r="O3" s="1053"/>
      <c r="P3" s="1053"/>
      <c r="Q3" s="1053"/>
      <c r="R3" s="1053"/>
      <c r="S3" s="1053"/>
      <c r="T3" s="1053"/>
      <c r="U3" s="1053"/>
      <c r="V3" s="1053"/>
      <c r="W3" s="1053"/>
      <c r="X3" s="1053"/>
    </row>
    <row r="4" spans="1:25" ht="24" customHeight="1">
      <c r="A4" s="170">
        <v>45443</v>
      </c>
      <c r="B4" s="1054"/>
      <c r="C4" s="1054"/>
      <c r="D4" s="1054"/>
      <c r="E4" s="1054"/>
      <c r="F4" s="1054"/>
      <c r="G4" s="1054"/>
      <c r="H4" s="1054"/>
      <c r="I4" s="1054"/>
      <c r="J4" s="1054"/>
      <c r="K4" s="1054"/>
      <c r="L4" s="1054"/>
      <c r="M4" s="1054"/>
      <c r="N4" s="1054"/>
      <c r="O4" s="1054"/>
      <c r="P4" s="1054"/>
      <c r="Q4" s="1054"/>
      <c r="R4" s="1054"/>
      <c r="S4" s="1054"/>
      <c r="T4" s="1054"/>
      <c r="U4" s="1054"/>
      <c r="V4" s="1054"/>
      <c r="W4" s="1054"/>
      <c r="X4" s="1054"/>
    </row>
    <row r="5" spans="1:25" ht="24" customHeight="1">
      <c r="A5" s="171" t="s">
        <v>122</v>
      </c>
      <c r="B5" s="1055"/>
      <c r="C5" s="1055"/>
      <c r="D5" s="1055"/>
      <c r="E5" s="1055"/>
      <c r="F5" s="1055"/>
      <c r="G5" s="1055"/>
      <c r="H5" s="1055"/>
      <c r="I5" s="1055"/>
      <c r="J5" s="1055"/>
      <c r="K5" s="1055"/>
      <c r="L5" s="1055"/>
      <c r="M5" s="1055"/>
      <c r="N5" s="1055"/>
      <c r="O5" s="1055"/>
      <c r="P5" s="1055"/>
      <c r="Q5" s="1055"/>
      <c r="R5" s="1055"/>
      <c r="S5" s="1055"/>
      <c r="T5" s="1055"/>
      <c r="U5" s="1055"/>
      <c r="V5" s="1055"/>
      <c r="W5" s="1055"/>
      <c r="X5" s="1055"/>
    </row>
    <row r="6" spans="1:25" ht="13.5" thickBot="1"/>
    <row r="7" spans="1:25" ht="21" customHeight="1">
      <c r="A7" s="1056" t="s">
        <v>980</v>
      </c>
      <c r="B7" s="1057" t="s">
        <v>981</v>
      </c>
      <c r="C7" s="1057"/>
      <c r="D7" s="1058"/>
      <c r="E7" s="1057" t="s">
        <v>982</v>
      </c>
      <c r="F7" s="1057"/>
      <c r="G7" s="1058"/>
      <c r="H7" s="1057" t="s">
        <v>983</v>
      </c>
      <c r="I7" s="1057"/>
      <c r="J7" s="1058"/>
      <c r="K7" s="1057" t="s">
        <v>984</v>
      </c>
      <c r="L7" s="1057"/>
      <c r="M7" s="1058"/>
      <c r="N7" s="1057" t="s">
        <v>985</v>
      </c>
      <c r="O7" s="1057"/>
      <c r="P7" s="1058"/>
      <c r="Q7" s="1057" t="s">
        <v>986</v>
      </c>
      <c r="R7" s="1057"/>
      <c r="S7" s="1058"/>
      <c r="T7" s="1059" t="s">
        <v>727</v>
      </c>
      <c r="U7" s="1059"/>
      <c r="V7" s="1060"/>
      <c r="W7" s="1059" t="s">
        <v>190</v>
      </c>
      <c r="X7" s="1059"/>
    </row>
    <row r="8" spans="1:25" ht="24.75" customHeight="1">
      <c r="A8" s="879"/>
      <c r="B8" s="1061" t="s">
        <v>987</v>
      </c>
      <c r="C8" s="1061"/>
      <c r="D8" s="1062"/>
      <c r="E8" s="1061"/>
      <c r="F8" s="1061"/>
      <c r="G8" s="1062"/>
      <c r="H8" s="1061" t="s">
        <v>988</v>
      </c>
      <c r="I8" s="1061"/>
      <c r="J8" s="1062"/>
      <c r="K8" s="1061" t="s">
        <v>989</v>
      </c>
      <c r="L8" s="1061"/>
      <c r="M8" s="1062"/>
      <c r="N8" s="1061" t="s">
        <v>990</v>
      </c>
      <c r="O8" s="1061"/>
      <c r="P8" s="1062"/>
      <c r="Q8" s="1061" t="s">
        <v>991</v>
      </c>
      <c r="R8" s="1061"/>
      <c r="S8" s="1062"/>
      <c r="T8" s="1063"/>
      <c r="U8" s="1063"/>
      <c r="V8" s="1064"/>
      <c r="W8" s="1063"/>
      <c r="X8" s="1063"/>
    </row>
    <row r="9" spans="1:25" ht="18.75" customHeight="1">
      <c r="A9" s="1065" t="s">
        <v>992</v>
      </c>
      <c r="B9" s="1066" t="s">
        <v>993</v>
      </c>
      <c r="C9" s="1066" t="s">
        <v>994</v>
      </c>
      <c r="D9" s="1067"/>
      <c r="E9" s="1066" t="s">
        <v>993</v>
      </c>
      <c r="F9" s="1066" t="s">
        <v>995</v>
      </c>
      <c r="G9" s="1067"/>
      <c r="H9" s="1066" t="s">
        <v>993</v>
      </c>
      <c r="I9" s="1066" t="s">
        <v>995</v>
      </c>
      <c r="J9" s="1067"/>
      <c r="K9" s="1066" t="s">
        <v>993</v>
      </c>
      <c r="L9" s="1066" t="s">
        <v>995</v>
      </c>
      <c r="M9" s="1067"/>
      <c r="N9" s="1066" t="s">
        <v>993</v>
      </c>
      <c r="O9" s="1066" t="s">
        <v>995</v>
      </c>
      <c r="P9" s="1067"/>
      <c r="Q9" s="1066" t="s">
        <v>993</v>
      </c>
      <c r="R9" s="1066" t="s">
        <v>995</v>
      </c>
      <c r="S9" s="1067"/>
      <c r="T9" s="1066" t="s">
        <v>993</v>
      </c>
      <c r="U9" s="1066" t="s">
        <v>995</v>
      </c>
      <c r="V9" s="1067"/>
      <c r="W9" s="1068" t="s">
        <v>993</v>
      </c>
      <c r="X9" s="1068" t="s">
        <v>994</v>
      </c>
    </row>
    <row r="10" spans="1:25" ht="3.95" customHeight="1">
      <c r="A10" s="1069"/>
      <c r="B10" s="1070"/>
      <c r="C10" s="1070"/>
      <c r="D10" s="1070"/>
      <c r="E10" s="1070"/>
      <c r="F10" s="1070"/>
      <c r="G10" s="1070"/>
      <c r="H10" s="1070"/>
      <c r="I10" s="1070"/>
      <c r="J10" s="1070"/>
      <c r="K10" s="1070"/>
      <c r="L10" s="1070"/>
      <c r="M10" s="1070"/>
      <c r="N10" s="1070"/>
      <c r="O10" s="1070"/>
      <c r="P10" s="1070"/>
      <c r="Q10" s="1070"/>
      <c r="R10" s="1070"/>
      <c r="S10" s="1070"/>
      <c r="T10" s="1070"/>
      <c r="U10" s="1070"/>
      <c r="V10" s="1070"/>
      <c r="W10" s="1071"/>
      <c r="X10" s="1071"/>
    </row>
    <row r="11" spans="1:25" s="35" customFormat="1" ht="19.7" customHeight="1">
      <c r="A11" s="18" t="s">
        <v>996</v>
      </c>
      <c r="B11" s="1072">
        <v>19</v>
      </c>
      <c r="C11" s="1072">
        <v>121459.531</v>
      </c>
      <c r="D11" s="1072">
        <v>0</v>
      </c>
      <c r="E11" s="1072">
        <v>264</v>
      </c>
      <c r="F11" s="1072">
        <v>341568.93199999997</v>
      </c>
      <c r="G11" s="1072">
        <v>0</v>
      </c>
      <c r="H11" s="1072">
        <v>76</v>
      </c>
      <c r="I11" s="1072">
        <v>134564.147</v>
      </c>
      <c r="J11" s="1072">
        <v>0</v>
      </c>
      <c r="K11" s="1072">
        <v>42</v>
      </c>
      <c r="L11" s="1072">
        <v>10529.897000000001</v>
      </c>
      <c r="M11" s="1072">
        <v>0</v>
      </c>
      <c r="N11" s="1072">
        <v>271</v>
      </c>
      <c r="O11" s="1072">
        <v>48497.42</v>
      </c>
      <c r="P11" s="1072">
        <v>0</v>
      </c>
      <c r="Q11" s="1072">
        <v>8</v>
      </c>
      <c r="R11" s="1072">
        <v>7592.0550000000003</v>
      </c>
      <c r="S11" s="1072">
        <v>0</v>
      </c>
      <c r="T11" s="1072">
        <v>34</v>
      </c>
      <c r="U11" s="1072">
        <v>48807.409</v>
      </c>
      <c r="V11" s="1072">
        <v>0</v>
      </c>
      <c r="W11" s="1073">
        <v>714</v>
      </c>
      <c r="X11" s="1073">
        <v>713019.39100000006</v>
      </c>
      <c r="Y11" s="1074"/>
    </row>
    <row r="12" spans="1:25" s="35" customFormat="1" ht="19.7" customHeight="1">
      <c r="A12" s="18" t="s">
        <v>997</v>
      </c>
      <c r="B12" s="1072">
        <v>1</v>
      </c>
      <c r="C12" s="1072">
        <v>7144.2849999999999</v>
      </c>
      <c r="D12" s="1072">
        <v>0</v>
      </c>
      <c r="E12" s="1072">
        <v>20</v>
      </c>
      <c r="F12" s="1072">
        <v>29347.542000000001</v>
      </c>
      <c r="G12" s="1072">
        <v>0</v>
      </c>
      <c r="H12" s="1072">
        <v>6</v>
      </c>
      <c r="I12" s="1072">
        <v>4911.415</v>
      </c>
      <c r="J12" s="1072">
        <v>0</v>
      </c>
      <c r="K12" s="1072">
        <v>0</v>
      </c>
      <c r="L12" s="1072">
        <v>0</v>
      </c>
      <c r="M12" s="1072">
        <v>0</v>
      </c>
      <c r="N12" s="1072">
        <v>50</v>
      </c>
      <c r="O12" s="1072">
        <v>20005.317999999999</v>
      </c>
      <c r="P12" s="1072">
        <v>0</v>
      </c>
      <c r="Q12" s="1072">
        <v>0</v>
      </c>
      <c r="R12" s="1072">
        <v>0</v>
      </c>
      <c r="S12" s="1072">
        <v>0</v>
      </c>
      <c r="T12" s="1072">
        <v>0</v>
      </c>
      <c r="U12" s="1072">
        <v>0</v>
      </c>
      <c r="V12" s="1072">
        <v>0</v>
      </c>
      <c r="W12" s="1073">
        <v>77</v>
      </c>
      <c r="X12" s="1073">
        <v>61408.560000000005</v>
      </c>
      <c r="Y12" s="1074"/>
    </row>
    <row r="13" spans="1:25" s="35" customFormat="1" ht="19.7" customHeight="1">
      <c r="A13" s="18" t="s">
        <v>482</v>
      </c>
      <c r="B13" s="1072">
        <v>7</v>
      </c>
      <c r="C13" s="1072">
        <v>100396.802</v>
      </c>
      <c r="D13" s="1072">
        <v>0</v>
      </c>
      <c r="E13" s="1072">
        <v>249</v>
      </c>
      <c r="F13" s="1072">
        <v>789872.55</v>
      </c>
      <c r="G13" s="1072">
        <v>0</v>
      </c>
      <c r="H13" s="1072">
        <v>37</v>
      </c>
      <c r="I13" s="1072">
        <v>180663.533</v>
      </c>
      <c r="J13" s="1072">
        <v>0</v>
      </c>
      <c r="K13" s="1072">
        <v>115</v>
      </c>
      <c r="L13" s="1072">
        <v>920686.13399999996</v>
      </c>
      <c r="M13" s="1072">
        <v>0</v>
      </c>
      <c r="N13" s="1072">
        <v>169</v>
      </c>
      <c r="O13" s="1072">
        <v>159025.845</v>
      </c>
      <c r="P13" s="1072">
        <v>0</v>
      </c>
      <c r="Q13" s="1072">
        <v>3</v>
      </c>
      <c r="R13" s="1072">
        <v>1525.7660000000001</v>
      </c>
      <c r="S13" s="1072">
        <v>0</v>
      </c>
      <c r="T13" s="1072">
        <v>43</v>
      </c>
      <c r="U13" s="1072">
        <v>125252.535</v>
      </c>
      <c r="V13" s="1072">
        <v>0</v>
      </c>
      <c r="W13" s="1073">
        <v>623</v>
      </c>
      <c r="X13" s="1073">
        <v>2277423.165</v>
      </c>
      <c r="Y13" s="1074"/>
    </row>
    <row r="14" spans="1:25" s="35" customFormat="1" ht="19.7" customHeight="1">
      <c r="A14" s="18" t="s">
        <v>483</v>
      </c>
      <c r="B14" s="1072">
        <v>125</v>
      </c>
      <c r="C14" s="1072">
        <v>1153736.8540000001</v>
      </c>
      <c r="D14" s="1072">
        <v>0</v>
      </c>
      <c r="E14" s="1072">
        <v>1478</v>
      </c>
      <c r="F14" s="1072">
        <v>1560704.7239999999</v>
      </c>
      <c r="G14" s="1072">
        <v>0</v>
      </c>
      <c r="H14" s="1072">
        <v>372</v>
      </c>
      <c r="I14" s="1072">
        <v>372394.93599999999</v>
      </c>
      <c r="J14" s="1072">
        <v>0</v>
      </c>
      <c r="K14" s="1072">
        <v>29</v>
      </c>
      <c r="L14" s="1072">
        <v>17961.075000000001</v>
      </c>
      <c r="M14" s="1072">
        <v>0</v>
      </c>
      <c r="N14" s="1072">
        <v>939</v>
      </c>
      <c r="O14" s="1072">
        <v>136283.85699999999</v>
      </c>
      <c r="P14" s="1072">
        <v>0</v>
      </c>
      <c r="Q14" s="1072">
        <v>21</v>
      </c>
      <c r="R14" s="1072">
        <v>35921.239000000001</v>
      </c>
      <c r="S14" s="1072">
        <v>0</v>
      </c>
      <c r="T14" s="1072">
        <v>179</v>
      </c>
      <c r="U14" s="1072">
        <v>208564.37</v>
      </c>
      <c r="V14" s="1072">
        <v>0</v>
      </c>
      <c r="W14" s="1073">
        <v>3143</v>
      </c>
      <c r="X14" s="1073">
        <v>3485567.0549999997</v>
      </c>
      <c r="Y14" s="1074"/>
    </row>
    <row r="15" spans="1:25" s="35" customFormat="1" ht="19.7" customHeight="1">
      <c r="A15" s="18" t="s">
        <v>998</v>
      </c>
      <c r="B15" s="1072">
        <v>6</v>
      </c>
      <c r="C15" s="1072">
        <v>646659.28200000001</v>
      </c>
      <c r="D15" s="1072">
        <v>0</v>
      </c>
      <c r="E15" s="1072">
        <v>18</v>
      </c>
      <c r="F15" s="1072">
        <v>165637.99600000001</v>
      </c>
      <c r="G15" s="1072">
        <v>0</v>
      </c>
      <c r="H15" s="1072">
        <v>8</v>
      </c>
      <c r="I15" s="1072">
        <v>12492.661</v>
      </c>
      <c r="J15" s="1072">
        <v>0</v>
      </c>
      <c r="K15" s="1072">
        <v>0</v>
      </c>
      <c r="L15" s="1072">
        <v>0</v>
      </c>
      <c r="M15" s="1072">
        <v>0</v>
      </c>
      <c r="N15" s="1072">
        <v>46</v>
      </c>
      <c r="O15" s="1072">
        <v>13753.218999999999</v>
      </c>
      <c r="P15" s="1072">
        <v>0</v>
      </c>
      <c r="Q15" s="1072">
        <v>0</v>
      </c>
      <c r="R15" s="1072">
        <v>0</v>
      </c>
      <c r="S15" s="1072">
        <v>0</v>
      </c>
      <c r="T15" s="1072">
        <v>1</v>
      </c>
      <c r="U15" s="1072">
        <v>1118.0650000000001</v>
      </c>
      <c r="V15" s="1072">
        <v>0</v>
      </c>
      <c r="W15" s="1073">
        <v>79</v>
      </c>
      <c r="X15" s="1073">
        <v>839661.223</v>
      </c>
      <c r="Y15" s="1074"/>
    </row>
    <row r="16" spans="1:25" s="35" customFormat="1" ht="19.7" customHeight="1">
      <c r="A16" s="18" t="s">
        <v>999</v>
      </c>
      <c r="B16" s="1072">
        <v>26</v>
      </c>
      <c r="C16" s="1072">
        <v>45687.784</v>
      </c>
      <c r="D16" s="1072">
        <v>0</v>
      </c>
      <c r="E16" s="1072">
        <v>128</v>
      </c>
      <c r="F16" s="1072">
        <v>44400.061000000002</v>
      </c>
      <c r="G16" s="1072">
        <v>0</v>
      </c>
      <c r="H16" s="1072">
        <v>12</v>
      </c>
      <c r="I16" s="1072">
        <v>9739.1489999999994</v>
      </c>
      <c r="J16" s="1072">
        <v>0</v>
      </c>
      <c r="K16" s="1072">
        <v>27</v>
      </c>
      <c r="L16" s="1072">
        <v>14192.047</v>
      </c>
      <c r="M16" s="1072">
        <v>0</v>
      </c>
      <c r="N16" s="1072">
        <v>288</v>
      </c>
      <c r="O16" s="1072">
        <v>48610.741000000002</v>
      </c>
      <c r="P16" s="1072">
        <v>0</v>
      </c>
      <c r="Q16" s="1072">
        <v>0</v>
      </c>
      <c r="R16" s="1072">
        <v>0</v>
      </c>
      <c r="S16" s="1072">
        <v>0</v>
      </c>
      <c r="T16" s="1072">
        <v>25</v>
      </c>
      <c r="U16" s="1072">
        <v>9138.2810000000009</v>
      </c>
      <c r="V16" s="1072">
        <v>0</v>
      </c>
      <c r="W16" s="1073">
        <v>506</v>
      </c>
      <c r="X16" s="1073">
        <v>171768.06299999999</v>
      </c>
      <c r="Y16" s="1074"/>
    </row>
    <row r="17" spans="1:27" s="35" customFormat="1" ht="19.7" customHeight="1">
      <c r="A17" s="18" t="s">
        <v>485</v>
      </c>
      <c r="B17" s="1072">
        <v>231</v>
      </c>
      <c r="C17" s="1072">
        <v>499144.201</v>
      </c>
      <c r="D17" s="1072">
        <v>0</v>
      </c>
      <c r="E17" s="1072">
        <v>564</v>
      </c>
      <c r="F17" s="1072">
        <v>258623.125</v>
      </c>
      <c r="G17" s="1072">
        <v>0</v>
      </c>
      <c r="H17" s="1072">
        <v>221</v>
      </c>
      <c r="I17" s="1072">
        <v>200207.40299999999</v>
      </c>
      <c r="J17" s="1072">
        <v>0</v>
      </c>
      <c r="K17" s="1072">
        <v>44</v>
      </c>
      <c r="L17" s="1072">
        <v>12296.624</v>
      </c>
      <c r="M17" s="1072">
        <v>0</v>
      </c>
      <c r="N17" s="1072">
        <v>2259</v>
      </c>
      <c r="O17" s="1072">
        <v>333929.82199999999</v>
      </c>
      <c r="P17" s="1072">
        <v>0</v>
      </c>
      <c r="Q17" s="1072">
        <v>22</v>
      </c>
      <c r="R17" s="1072">
        <v>4636.8580000000002</v>
      </c>
      <c r="S17" s="1072">
        <v>0</v>
      </c>
      <c r="T17" s="1072">
        <v>102</v>
      </c>
      <c r="U17" s="1072">
        <v>69716.255000000005</v>
      </c>
      <c r="V17" s="1072">
        <v>0</v>
      </c>
      <c r="W17" s="1073">
        <v>3443</v>
      </c>
      <c r="X17" s="1073">
        <v>1378554.2880000002</v>
      </c>
      <c r="Y17" s="1074"/>
    </row>
    <row r="18" spans="1:27" s="35" customFormat="1" ht="19.7" customHeight="1">
      <c r="A18" s="18" t="s">
        <v>1000</v>
      </c>
      <c r="B18" s="1072">
        <v>36</v>
      </c>
      <c r="C18" s="1072">
        <v>193863.06</v>
      </c>
      <c r="D18" s="1072">
        <v>0</v>
      </c>
      <c r="E18" s="1072">
        <v>36</v>
      </c>
      <c r="F18" s="1072">
        <v>8539.3529999999992</v>
      </c>
      <c r="G18" s="1072">
        <v>0</v>
      </c>
      <c r="H18" s="1072">
        <v>49</v>
      </c>
      <c r="I18" s="1072">
        <v>45250.461000000003</v>
      </c>
      <c r="J18" s="1072">
        <v>0</v>
      </c>
      <c r="K18" s="1072">
        <v>0</v>
      </c>
      <c r="L18" s="1072">
        <v>0</v>
      </c>
      <c r="M18" s="1072">
        <v>0</v>
      </c>
      <c r="N18" s="1072">
        <v>71</v>
      </c>
      <c r="O18" s="1072">
        <v>6057.8069999999998</v>
      </c>
      <c r="P18" s="1072">
        <v>0</v>
      </c>
      <c r="Q18" s="1072">
        <v>0</v>
      </c>
      <c r="R18" s="1072">
        <v>0</v>
      </c>
      <c r="S18" s="1072">
        <v>0</v>
      </c>
      <c r="T18" s="1072">
        <v>3</v>
      </c>
      <c r="U18" s="1072">
        <v>1216.847</v>
      </c>
      <c r="V18" s="1072">
        <v>0</v>
      </c>
      <c r="W18" s="1073">
        <v>195</v>
      </c>
      <c r="X18" s="1073">
        <v>254927.52800000002</v>
      </c>
      <c r="Y18" s="1074"/>
    </row>
    <row r="19" spans="1:27" s="35" customFormat="1" ht="19.7" customHeight="1">
      <c r="A19" s="18" t="s">
        <v>1001</v>
      </c>
      <c r="B19" s="1072">
        <v>68</v>
      </c>
      <c r="C19" s="1072">
        <v>103126.141</v>
      </c>
      <c r="D19" s="1072">
        <v>0</v>
      </c>
      <c r="E19" s="1072">
        <v>312</v>
      </c>
      <c r="F19" s="1072">
        <v>200193.927</v>
      </c>
      <c r="G19" s="1072">
        <v>0</v>
      </c>
      <c r="H19" s="1072">
        <v>102</v>
      </c>
      <c r="I19" s="1072">
        <v>106296.91</v>
      </c>
      <c r="J19" s="1072">
        <v>0</v>
      </c>
      <c r="K19" s="1072">
        <v>53</v>
      </c>
      <c r="L19" s="1072">
        <v>32576.227999999999</v>
      </c>
      <c r="M19" s="1072">
        <v>0</v>
      </c>
      <c r="N19" s="1072">
        <v>3508</v>
      </c>
      <c r="O19" s="1072">
        <v>1796565.013</v>
      </c>
      <c r="P19" s="1072">
        <v>0</v>
      </c>
      <c r="Q19" s="1072">
        <v>7</v>
      </c>
      <c r="R19" s="1072">
        <v>4310.0159999999996</v>
      </c>
      <c r="S19" s="1072">
        <v>0</v>
      </c>
      <c r="T19" s="1072">
        <v>85</v>
      </c>
      <c r="U19" s="1072">
        <v>96441.94</v>
      </c>
      <c r="V19" s="1072">
        <v>0</v>
      </c>
      <c r="W19" s="1073">
        <v>4135</v>
      </c>
      <c r="X19" s="1073">
        <v>2339510.1749999998</v>
      </c>
      <c r="Y19" s="1074"/>
    </row>
    <row r="20" spans="1:27" s="35" customFormat="1" ht="19.7" customHeight="1">
      <c r="A20" s="18" t="s">
        <v>1002</v>
      </c>
      <c r="B20" s="1072">
        <v>5</v>
      </c>
      <c r="C20" s="1072">
        <v>3481.6120000000001</v>
      </c>
      <c r="D20" s="1072">
        <v>0</v>
      </c>
      <c r="E20" s="1072">
        <v>5</v>
      </c>
      <c r="F20" s="1072">
        <v>1022.78</v>
      </c>
      <c r="G20" s="1072">
        <v>0</v>
      </c>
      <c r="H20" s="1072">
        <v>1</v>
      </c>
      <c r="I20" s="1072">
        <v>469.245</v>
      </c>
      <c r="J20" s="1072">
        <v>0</v>
      </c>
      <c r="K20" s="1072">
        <v>1</v>
      </c>
      <c r="L20" s="1072">
        <v>1420.3340000000001</v>
      </c>
      <c r="M20" s="1072">
        <v>0</v>
      </c>
      <c r="N20" s="1072">
        <v>28</v>
      </c>
      <c r="O20" s="1072">
        <v>7889.402</v>
      </c>
      <c r="P20" s="1072">
        <v>0</v>
      </c>
      <c r="Q20" s="1072">
        <v>0</v>
      </c>
      <c r="R20" s="1072">
        <v>0</v>
      </c>
      <c r="S20" s="1072">
        <v>0</v>
      </c>
      <c r="T20" s="1072">
        <v>0</v>
      </c>
      <c r="U20" s="1072">
        <v>0</v>
      </c>
      <c r="V20" s="1072">
        <v>0</v>
      </c>
      <c r="W20" s="1073">
        <v>40</v>
      </c>
      <c r="X20" s="1073">
        <v>14283.373</v>
      </c>
      <c r="Y20" s="1074"/>
    </row>
    <row r="21" spans="1:27" s="35" customFormat="1" ht="19.7" customHeight="1">
      <c r="A21" s="18" t="s">
        <v>1003</v>
      </c>
      <c r="B21" s="1072">
        <v>142</v>
      </c>
      <c r="C21" s="1072">
        <v>1520975.2649999999</v>
      </c>
      <c r="D21" s="1072">
        <v>0</v>
      </c>
      <c r="E21" s="1072">
        <v>569</v>
      </c>
      <c r="F21" s="1072">
        <v>347732.79700000002</v>
      </c>
      <c r="G21" s="1072">
        <v>0</v>
      </c>
      <c r="H21" s="1072">
        <v>165</v>
      </c>
      <c r="I21" s="1072">
        <v>149345.258</v>
      </c>
      <c r="J21" s="1072">
        <v>0</v>
      </c>
      <c r="K21" s="1072">
        <v>95</v>
      </c>
      <c r="L21" s="1072">
        <v>145234.19200000001</v>
      </c>
      <c r="M21" s="1072">
        <v>0</v>
      </c>
      <c r="N21" s="1072">
        <v>1432</v>
      </c>
      <c r="O21" s="1072">
        <v>507073.59299999999</v>
      </c>
      <c r="P21" s="1072">
        <v>0</v>
      </c>
      <c r="Q21" s="1072">
        <v>20</v>
      </c>
      <c r="R21" s="1072">
        <v>12615.067999999999</v>
      </c>
      <c r="S21" s="1072">
        <v>0</v>
      </c>
      <c r="T21" s="1072">
        <v>97</v>
      </c>
      <c r="U21" s="1072">
        <v>40158.565000000002</v>
      </c>
      <c r="V21" s="1072">
        <v>0</v>
      </c>
      <c r="W21" s="1073">
        <v>2520</v>
      </c>
      <c r="X21" s="1073">
        <v>2723134.7379999994</v>
      </c>
      <c r="Y21" s="1074"/>
    </row>
    <row r="22" spans="1:27" s="35" customFormat="1" ht="19.7" customHeight="1">
      <c r="A22" s="18" t="s">
        <v>1004</v>
      </c>
      <c r="B22" s="1072">
        <v>0</v>
      </c>
      <c r="C22" s="1072">
        <v>0</v>
      </c>
      <c r="D22" s="1072">
        <v>0</v>
      </c>
      <c r="E22" s="1072">
        <v>0</v>
      </c>
      <c r="F22" s="1072">
        <v>0</v>
      </c>
      <c r="G22" s="1072">
        <v>0</v>
      </c>
      <c r="H22" s="1072">
        <v>0</v>
      </c>
      <c r="I22" s="1072">
        <v>0</v>
      </c>
      <c r="J22" s="1072">
        <v>0</v>
      </c>
      <c r="K22" s="1072">
        <v>0</v>
      </c>
      <c r="L22" s="1072">
        <v>0</v>
      </c>
      <c r="M22" s="1072">
        <v>0</v>
      </c>
      <c r="N22" s="1072">
        <v>2</v>
      </c>
      <c r="O22" s="1072">
        <v>18.111999999999998</v>
      </c>
      <c r="P22" s="1072">
        <v>0</v>
      </c>
      <c r="Q22" s="1072">
        <v>0</v>
      </c>
      <c r="R22" s="1072">
        <v>0</v>
      </c>
      <c r="S22" s="1072">
        <v>0</v>
      </c>
      <c r="T22" s="1072">
        <v>0</v>
      </c>
      <c r="U22" s="1072">
        <v>0</v>
      </c>
      <c r="V22" s="1072">
        <v>0</v>
      </c>
      <c r="W22" s="1073">
        <v>2</v>
      </c>
      <c r="X22" s="1073">
        <v>18.111999999999998</v>
      </c>
      <c r="Y22" s="1074"/>
    </row>
    <row r="23" spans="1:27" s="35" customFormat="1" ht="19.7" customHeight="1">
      <c r="A23" s="18" t="s">
        <v>1005</v>
      </c>
      <c r="B23" s="1072">
        <v>7</v>
      </c>
      <c r="C23" s="1072">
        <v>48829.872000000003</v>
      </c>
      <c r="D23" s="1072">
        <v>0</v>
      </c>
      <c r="E23" s="1072">
        <v>1</v>
      </c>
      <c r="F23" s="1072">
        <v>335.04899999999998</v>
      </c>
      <c r="G23" s="1072">
        <v>0</v>
      </c>
      <c r="H23" s="1072">
        <v>4</v>
      </c>
      <c r="I23" s="1072">
        <v>501.46300000000002</v>
      </c>
      <c r="J23" s="1072">
        <v>0</v>
      </c>
      <c r="K23" s="1072">
        <v>0</v>
      </c>
      <c r="L23" s="1072">
        <v>0</v>
      </c>
      <c r="M23" s="1072">
        <v>0</v>
      </c>
      <c r="N23" s="1072">
        <v>6</v>
      </c>
      <c r="O23" s="1072">
        <v>595.25900000000001</v>
      </c>
      <c r="P23" s="1072">
        <v>0</v>
      </c>
      <c r="Q23" s="1072">
        <v>3</v>
      </c>
      <c r="R23" s="1072">
        <v>1642.4069999999999</v>
      </c>
      <c r="S23" s="1072">
        <v>0</v>
      </c>
      <c r="T23" s="1072">
        <v>0</v>
      </c>
      <c r="U23" s="1072">
        <v>0</v>
      </c>
      <c r="V23" s="1072">
        <v>0</v>
      </c>
      <c r="W23" s="1073">
        <v>21</v>
      </c>
      <c r="X23" s="1073">
        <v>51904.05</v>
      </c>
      <c r="Y23" s="1074"/>
    </row>
    <row r="24" spans="1:27" s="35" customFormat="1" ht="19.7" customHeight="1">
      <c r="A24" s="18" t="s">
        <v>1006</v>
      </c>
      <c r="B24" s="1072">
        <v>22</v>
      </c>
      <c r="C24" s="1072">
        <v>98098.436000000002</v>
      </c>
      <c r="D24" s="1072">
        <v>0</v>
      </c>
      <c r="E24" s="1072">
        <v>122</v>
      </c>
      <c r="F24" s="1072">
        <v>55522.49</v>
      </c>
      <c r="G24" s="1072">
        <v>0</v>
      </c>
      <c r="H24" s="1072">
        <v>104</v>
      </c>
      <c r="I24" s="1072">
        <v>48007.364999999998</v>
      </c>
      <c r="J24" s="1072">
        <v>0</v>
      </c>
      <c r="K24" s="1072">
        <v>1</v>
      </c>
      <c r="L24" s="1072">
        <v>74.546999999999997</v>
      </c>
      <c r="M24" s="1072">
        <v>0</v>
      </c>
      <c r="N24" s="1072">
        <v>58</v>
      </c>
      <c r="O24" s="1072">
        <v>6437.2560000000003</v>
      </c>
      <c r="P24" s="1072">
        <v>0</v>
      </c>
      <c r="Q24" s="1072">
        <v>2</v>
      </c>
      <c r="R24" s="1072">
        <v>742.12099999999998</v>
      </c>
      <c r="S24" s="1072">
        <v>0</v>
      </c>
      <c r="T24" s="1072">
        <v>48</v>
      </c>
      <c r="U24" s="1072">
        <v>55751.286999999997</v>
      </c>
      <c r="V24" s="1072">
        <v>0</v>
      </c>
      <c r="W24" s="1073">
        <v>357</v>
      </c>
      <c r="X24" s="1073">
        <v>264633.50199999998</v>
      </c>
      <c r="Y24" s="1074"/>
    </row>
    <row r="25" spans="1:27" s="35" customFormat="1" ht="19.7" customHeight="1">
      <c r="A25" s="18" t="s">
        <v>1007</v>
      </c>
      <c r="B25" s="1072">
        <v>23</v>
      </c>
      <c r="C25" s="1072">
        <v>37295.574000000001</v>
      </c>
      <c r="D25" s="1072">
        <v>0</v>
      </c>
      <c r="E25" s="1072">
        <v>152</v>
      </c>
      <c r="F25" s="1072">
        <v>64907.303</v>
      </c>
      <c r="G25" s="1072">
        <v>0</v>
      </c>
      <c r="H25" s="1072">
        <v>19</v>
      </c>
      <c r="I25" s="1072">
        <v>7424.1530000000002</v>
      </c>
      <c r="J25" s="1072">
        <v>0</v>
      </c>
      <c r="K25" s="1072">
        <v>24</v>
      </c>
      <c r="L25" s="1072">
        <v>6589.4870000000001</v>
      </c>
      <c r="M25" s="1072">
        <v>0</v>
      </c>
      <c r="N25" s="1072">
        <v>483</v>
      </c>
      <c r="O25" s="1072">
        <v>70496.819000000003</v>
      </c>
      <c r="P25" s="1072">
        <v>0</v>
      </c>
      <c r="Q25" s="1072">
        <v>7</v>
      </c>
      <c r="R25" s="1072">
        <v>4945.4049999999997</v>
      </c>
      <c r="S25" s="1072">
        <v>0</v>
      </c>
      <c r="T25" s="1072">
        <v>37</v>
      </c>
      <c r="U25" s="1072">
        <v>19472.984</v>
      </c>
      <c r="V25" s="1072">
        <v>0</v>
      </c>
      <c r="W25" s="1073">
        <v>745</v>
      </c>
      <c r="X25" s="1073">
        <v>211131.72500000001</v>
      </c>
      <c r="Y25" s="1074"/>
    </row>
    <row r="26" spans="1:27" s="35" customFormat="1" ht="19.7" customHeight="1">
      <c r="A26" s="18" t="s">
        <v>1008</v>
      </c>
      <c r="B26" s="1072">
        <v>39</v>
      </c>
      <c r="C26" s="1072">
        <v>46941.478999999999</v>
      </c>
      <c r="D26" s="1072">
        <v>0</v>
      </c>
      <c r="E26" s="1072">
        <v>89</v>
      </c>
      <c r="F26" s="1072">
        <v>33431.24</v>
      </c>
      <c r="G26" s="1072">
        <v>0</v>
      </c>
      <c r="H26" s="1072">
        <v>84</v>
      </c>
      <c r="I26" s="1072">
        <v>68059.759000000005</v>
      </c>
      <c r="J26" s="1072">
        <v>0</v>
      </c>
      <c r="K26" s="1072">
        <v>1</v>
      </c>
      <c r="L26" s="1072">
        <v>42.823999999999998</v>
      </c>
      <c r="M26" s="1072">
        <v>0</v>
      </c>
      <c r="N26" s="1072">
        <v>406</v>
      </c>
      <c r="O26" s="1072">
        <v>85840.963000000003</v>
      </c>
      <c r="P26" s="1072">
        <v>0</v>
      </c>
      <c r="Q26" s="1072">
        <v>0</v>
      </c>
      <c r="R26" s="1072">
        <v>0</v>
      </c>
      <c r="S26" s="1072">
        <v>0</v>
      </c>
      <c r="T26" s="1072">
        <v>3</v>
      </c>
      <c r="U26" s="1072">
        <v>878.04899999999998</v>
      </c>
      <c r="V26" s="1072">
        <v>0</v>
      </c>
      <c r="W26" s="1073">
        <v>622</v>
      </c>
      <c r="X26" s="1073">
        <v>235194.31400000001</v>
      </c>
      <c r="Y26" s="1074"/>
    </row>
    <row r="27" spans="1:27" s="35" customFormat="1" ht="15" customHeight="1">
      <c r="A27" s="18"/>
      <c r="B27" s="1072"/>
      <c r="C27" s="1072"/>
      <c r="D27" s="1072"/>
      <c r="E27" s="1072"/>
      <c r="F27" s="1072"/>
      <c r="G27" s="1072"/>
      <c r="H27" s="1072"/>
      <c r="I27" s="1072"/>
      <c r="J27" s="1072"/>
      <c r="K27" s="1072"/>
      <c r="L27" s="1072"/>
      <c r="M27" s="1072"/>
      <c r="N27" s="1072"/>
      <c r="O27" s="1072"/>
      <c r="P27" s="1072"/>
      <c r="Q27" s="1072"/>
      <c r="R27" s="1072"/>
      <c r="S27" s="1072"/>
      <c r="T27" s="1072"/>
      <c r="U27" s="1072"/>
      <c r="V27" s="1072"/>
      <c r="W27" s="1073"/>
      <c r="X27" s="1073"/>
      <c r="Y27" s="1074"/>
    </row>
    <row r="28" spans="1:27" s="35" customFormat="1" ht="19.7" customHeight="1" thickBot="1">
      <c r="A28" s="693" t="s">
        <v>508</v>
      </c>
      <c r="B28" s="1075">
        <v>757</v>
      </c>
      <c r="C28" s="1075">
        <v>4626840.1780000003</v>
      </c>
      <c r="D28" s="1075">
        <v>0</v>
      </c>
      <c r="E28" s="1075">
        <v>4007</v>
      </c>
      <c r="F28" s="1075">
        <v>3901839.8689999999</v>
      </c>
      <c r="G28" s="1075">
        <v>0</v>
      </c>
      <c r="H28" s="1075">
        <v>1260</v>
      </c>
      <c r="I28" s="1075">
        <v>1340327.858</v>
      </c>
      <c r="J28" s="1075">
        <v>0</v>
      </c>
      <c r="K28" s="1075">
        <v>432</v>
      </c>
      <c r="L28" s="1075">
        <v>1161603.389</v>
      </c>
      <c r="M28" s="1075">
        <v>0</v>
      </c>
      <c r="N28" s="1075">
        <v>10016</v>
      </c>
      <c r="O28" s="1075">
        <v>3241080.446</v>
      </c>
      <c r="P28" s="1075">
        <v>0</v>
      </c>
      <c r="Q28" s="1075">
        <v>93</v>
      </c>
      <c r="R28" s="1075">
        <v>73930.934999999998</v>
      </c>
      <c r="S28" s="1075">
        <v>0</v>
      </c>
      <c r="T28" s="1075">
        <v>657</v>
      </c>
      <c r="U28" s="1075">
        <v>676516.58700000006</v>
      </c>
      <c r="V28" s="1075">
        <v>0</v>
      </c>
      <c r="W28" s="1075">
        <v>17222</v>
      </c>
      <c r="X28" s="1075">
        <v>15022139.262000002</v>
      </c>
      <c r="Y28" s="1074"/>
      <c r="Z28" s="1076"/>
      <c r="AA28" s="1077"/>
    </row>
    <row r="29" spans="1:27" ht="9" customHeight="1"/>
    <row r="30" spans="1:27" s="74" customFormat="1">
      <c r="A30" s="30" t="s">
        <v>1009</v>
      </c>
      <c r="X30" s="1078"/>
    </row>
    <row r="31" spans="1:27">
      <c r="B31" s="1079"/>
      <c r="C31" s="1079"/>
      <c r="D31" s="1079"/>
      <c r="E31" s="1079"/>
      <c r="F31" s="1079"/>
      <c r="G31" s="1079"/>
      <c r="H31" s="1079"/>
      <c r="I31" s="1079"/>
      <c r="J31" s="1079"/>
      <c r="K31" s="1079"/>
      <c r="L31" s="1079"/>
      <c r="M31" s="1079"/>
      <c r="N31" s="1079"/>
      <c r="O31" s="1079"/>
      <c r="P31" s="1079"/>
      <c r="Q31" s="1079"/>
      <c r="R31" s="1079"/>
      <c r="S31" s="1079"/>
      <c r="T31" s="1079"/>
      <c r="U31" s="1079"/>
      <c r="V31" s="1079"/>
      <c r="W31" s="1079"/>
      <c r="X31" s="1079"/>
      <c r="Y31" s="445"/>
    </row>
  </sheetData>
  <mergeCells count="10">
    <mergeCell ref="A2:X2"/>
    <mergeCell ref="A3:X3"/>
    <mergeCell ref="B7:C8"/>
    <mergeCell ref="E7:F8"/>
    <mergeCell ref="H7:I8"/>
    <mergeCell ref="K7:L8"/>
    <mergeCell ref="N7:O8"/>
    <mergeCell ref="Q7:R8"/>
    <mergeCell ref="T7:U8"/>
    <mergeCell ref="W7:X8"/>
  </mergeCells>
  <hyperlinks>
    <hyperlink ref="A1" location="Índice!A1" display="Volver al Índice" xr:uid="{38880B3A-1D81-4CC0-A093-E3CD72DDF278}"/>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E7AE1-FCA4-428F-924E-18B75303DEDE}">
  <dimension ref="A1:J27"/>
  <sheetViews>
    <sheetView showGridLines="0" zoomScaleNormal="100" workbookViewId="0"/>
  </sheetViews>
  <sheetFormatPr baseColWidth="10" defaultRowHeight="12.75"/>
  <cols>
    <col min="1" max="1" width="40.85546875" style="165" customWidth="1"/>
    <col min="2" max="2" width="21.42578125" style="165" customWidth="1"/>
    <col min="3" max="3" width="23" style="165" bestFit="1" customWidth="1"/>
    <col min="4" max="4" width="23.140625" style="165" bestFit="1" customWidth="1"/>
    <col min="5" max="5" width="21.42578125" style="165" customWidth="1"/>
    <col min="6" max="6" width="23.5703125" style="165" bestFit="1" customWidth="1"/>
    <col min="7" max="256" width="11.42578125" style="165"/>
    <col min="257" max="257" width="40.85546875" style="165" customWidth="1"/>
    <col min="258" max="258" width="21.42578125" style="165" customWidth="1"/>
    <col min="259" max="259" width="23" style="165" bestFit="1" customWidth="1"/>
    <col min="260" max="260" width="23.140625" style="165" bestFit="1" customWidth="1"/>
    <col min="261" max="261" width="21.42578125" style="165" customWidth="1"/>
    <col min="262" max="262" width="23.5703125" style="165" bestFit="1" customWidth="1"/>
    <col min="263" max="512" width="11.42578125" style="165"/>
    <col min="513" max="513" width="40.85546875" style="165" customWidth="1"/>
    <col min="514" max="514" width="21.42578125" style="165" customWidth="1"/>
    <col min="515" max="515" width="23" style="165" bestFit="1" customWidth="1"/>
    <col min="516" max="516" width="23.140625" style="165" bestFit="1" customWidth="1"/>
    <col min="517" max="517" width="21.42578125" style="165" customWidth="1"/>
    <col min="518" max="518" width="23.5703125" style="165" bestFit="1" customWidth="1"/>
    <col min="519" max="768" width="11.42578125" style="165"/>
    <col min="769" max="769" width="40.85546875" style="165" customWidth="1"/>
    <col min="770" max="770" width="21.42578125" style="165" customWidth="1"/>
    <col min="771" max="771" width="23" style="165" bestFit="1" customWidth="1"/>
    <col min="772" max="772" width="23.140625" style="165" bestFit="1" customWidth="1"/>
    <col min="773" max="773" width="21.42578125" style="165" customWidth="1"/>
    <col min="774" max="774" width="23.5703125" style="165" bestFit="1" customWidth="1"/>
    <col min="775" max="1024" width="11.42578125" style="165"/>
    <col min="1025" max="1025" width="40.85546875" style="165" customWidth="1"/>
    <col min="1026" max="1026" width="21.42578125" style="165" customWidth="1"/>
    <col min="1027" max="1027" width="23" style="165" bestFit="1" customWidth="1"/>
    <col min="1028" max="1028" width="23.140625" style="165" bestFit="1" customWidth="1"/>
    <col min="1029" max="1029" width="21.42578125" style="165" customWidth="1"/>
    <col min="1030" max="1030" width="23.5703125" style="165" bestFit="1" customWidth="1"/>
    <col min="1031" max="1280" width="11.42578125" style="165"/>
    <col min="1281" max="1281" width="40.85546875" style="165" customWidth="1"/>
    <col min="1282" max="1282" width="21.42578125" style="165" customWidth="1"/>
    <col min="1283" max="1283" width="23" style="165" bestFit="1" customWidth="1"/>
    <col min="1284" max="1284" width="23.140625" style="165" bestFit="1" customWidth="1"/>
    <col min="1285" max="1285" width="21.42578125" style="165" customWidth="1"/>
    <col min="1286" max="1286" width="23.5703125" style="165" bestFit="1" customWidth="1"/>
    <col min="1287" max="1536" width="11.42578125" style="165"/>
    <col min="1537" max="1537" width="40.85546875" style="165" customWidth="1"/>
    <col min="1538" max="1538" width="21.42578125" style="165" customWidth="1"/>
    <col min="1539" max="1539" width="23" style="165" bestFit="1" customWidth="1"/>
    <col min="1540" max="1540" width="23.140625" style="165" bestFit="1" customWidth="1"/>
    <col min="1541" max="1541" width="21.42578125" style="165" customWidth="1"/>
    <col min="1542" max="1542" width="23.5703125" style="165" bestFit="1" customWidth="1"/>
    <col min="1543" max="1792" width="11.42578125" style="165"/>
    <col min="1793" max="1793" width="40.85546875" style="165" customWidth="1"/>
    <col min="1794" max="1794" width="21.42578125" style="165" customWidth="1"/>
    <col min="1795" max="1795" width="23" style="165" bestFit="1" customWidth="1"/>
    <col min="1796" max="1796" width="23.140625" style="165" bestFit="1" customWidth="1"/>
    <col min="1797" max="1797" width="21.42578125" style="165" customWidth="1"/>
    <col min="1798" max="1798" width="23.5703125" style="165" bestFit="1" customWidth="1"/>
    <col min="1799" max="2048" width="11.42578125" style="165"/>
    <col min="2049" max="2049" width="40.85546875" style="165" customWidth="1"/>
    <col min="2050" max="2050" width="21.42578125" style="165" customWidth="1"/>
    <col min="2051" max="2051" width="23" style="165" bestFit="1" customWidth="1"/>
    <col min="2052" max="2052" width="23.140625" style="165" bestFit="1" customWidth="1"/>
    <col min="2053" max="2053" width="21.42578125" style="165" customWidth="1"/>
    <col min="2054" max="2054" width="23.5703125" style="165" bestFit="1" customWidth="1"/>
    <col min="2055" max="2304" width="11.42578125" style="165"/>
    <col min="2305" max="2305" width="40.85546875" style="165" customWidth="1"/>
    <col min="2306" max="2306" width="21.42578125" style="165" customWidth="1"/>
    <col min="2307" max="2307" width="23" style="165" bestFit="1" customWidth="1"/>
    <col min="2308" max="2308" width="23.140625" style="165" bestFit="1" customWidth="1"/>
    <col min="2309" max="2309" width="21.42578125" style="165" customWidth="1"/>
    <col min="2310" max="2310" width="23.5703125" style="165" bestFit="1" customWidth="1"/>
    <col min="2311" max="2560" width="11.42578125" style="165"/>
    <col min="2561" max="2561" width="40.85546875" style="165" customWidth="1"/>
    <col min="2562" max="2562" width="21.42578125" style="165" customWidth="1"/>
    <col min="2563" max="2563" width="23" style="165" bestFit="1" customWidth="1"/>
    <col min="2564" max="2564" width="23.140625" style="165" bestFit="1" customWidth="1"/>
    <col min="2565" max="2565" width="21.42578125" style="165" customWidth="1"/>
    <col min="2566" max="2566" width="23.5703125" style="165" bestFit="1" customWidth="1"/>
    <col min="2567" max="2816" width="11.42578125" style="165"/>
    <col min="2817" max="2817" width="40.85546875" style="165" customWidth="1"/>
    <col min="2818" max="2818" width="21.42578125" style="165" customWidth="1"/>
    <col min="2819" max="2819" width="23" style="165" bestFit="1" customWidth="1"/>
    <col min="2820" max="2820" width="23.140625" style="165" bestFit="1" customWidth="1"/>
    <col min="2821" max="2821" width="21.42578125" style="165" customWidth="1"/>
    <col min="2822" max="2822" width="23.5703125" style="165" bestFit="1" customWidth="1"/>
    <col min="2823" max="3072" width="11.42578125" style="165"/>
    <col min="3073" max="3073" width="40.85546875" style="165" customWidth="1"/>
    <col min="3074" max="3074" width="21.42578125" style="165" customWidth="1"/>
    <col min="3075" max="3075" width="23" style="165" bestFit="1" customWidth="1"/>
    <col min="3076" max="3076" width="23.140625" style="165" bestFit="1" customWidth="1"/>
    <col min="3077" max="3077" width="21.42578125" style="165" customWidth="1"/>
    <col min="3078" max="3078" width="23.5703125" style="165" bestFit="1" customWidth="1"/>
    <col min="3079" max="3328" width="11.42578125" style="165"/>
    <col min="3329" max="3329" width="40.85546875" style="165" customWidth="1"/>
    <col min="3330" max="3330" width="21.42578125" style="165" customWidth="1"/>
    <col min="3331" max="3331" width="23" style="165" bestFit="1" customWidth="1"/>
    <col min="3332" max="3332" width="23.140625" style="165" bestFit="1" customWidth="1"/>
    <col min="3333" max="3333" width="21.42578125" style="165" customWidth="1"/>
    <col min="3334" max="3334" width="23.5703125" style="165" bestFit="1" customWidth="1"/>
    <col min="3335" max="3584" width="11.42578125" style="165"/>
    <col min="3585" max="3585" width="40.85546875" style="165" customWidth="1"/>
    <col min="3586" max="3586" width="21.42578125" style="165" customWidth="1"/>
    <col min="3587" max="3587" width="23" style="165" bestFit="1" customWidth="1"/>
    <col min="3588" max="3588" width="23.140625" style="165" bestFit="1" customWidth="1"/>
    <col min="3589" max="3589" width="21.42578125" style="165" customWidth="1"/>
    <col min="3590" max="3590" width="23.5703125" style="165" bestFit="1" customWidth="1"/>
    <col min="3591" max="3840" width="11.42578125" style="165"/>
    <col min="3841" max="3841" width="40.85546875" style="165" customWidth="1"/>
    <col min="3842" max="3842" width="21.42578125" style="165" customWidth="1"/>
    <col min="3843" max="3843" width="23" style="165" bestFit="1" customWidth="1"/>
    <col min="3844" max="3844" width="23.140625" style="165" bestFit="1" customWidth="1"/>
    <col min="3845" max="3845" width="21.42578125" style="165" customWidth="1"/>
    <col min="3846" max="3846" width="23.5703125" style="165" bestFit="1" customWidth="1"/>
    <col min="3847" max="4096" width="11.42578125" style="165"/>
    <col min="4097" max="4097" width="40.85546875" style="165" customWidth="1"/>
    <col min="4098" max="4098" width="21.42578125" style="165" customWidth="1"/>
    <col min="4099" max="4099" width="23" style="165" bestFit="1" customWidth="1"/>
    <col min="4100" max="4100" width="23.140625" style="165" bestFit="1" customWidth="1"/>
    <col min="4101" max="4101" width="21.42578125" style="165" customWidth="1"/>
    <col min="4102" max="4102" width="23.5703125" style="165" bestFit="1" customWidth="1"/>
    <col min="4103" max="4352" width="11.42578125" style="165"/>
    <col min="4353" max="4353" width="40.85546875" style="165" customWidth="1"/>
    <col min="4354" max="4354" width="21.42578125" style="165" customWidth="1"/>
    <col min="4355" max="4355" width="23" style="165" bestFit="1" customWidth="1"/>
    <col min="4356" max="4356" width="23.140625" style="165" bestFit="1" customWidth="1"/>
    <col min="4357" max="4357" width="21.42578125" style="165" customWidth="1"/>
    <col min="4358" max="4358" width="23.5703125" style="165" bestFit="1" customWidth="1"/>
    <col min="4359" max="4608" width="11.42578125" style="165"/>
    <col min="4609" max="4609" width="40.85546875" style="165" customWidth="1"/>
    <col min="4610" max="4610" width="21.42578125" style="165" customWidth="1"/>
    <col min="4611" max="4611" width="23" style="165" bestFit="1" customWidth="1"/>
    <col min="4612" max="4612" width="23.140625" style="165" bestFit="1" customWidth="1"/>
    <col min="4613" max="4613" width="21.42578125" style="165" customWidth="1"/>
    <col min="4614" max="4614" width="23.5703125" style="165" bestFit="1" customWidth="1"/>
    <col min="4615" max="4864" width="11.42578125" style="165"/>
    <col min="4865" max="4865" width="40.85546875" style="165" customWidth="1"/>
    <col min="4866" max="4866" width="21.42578125" style="165" customWidth="1"/>
    <col min="4867" max="4867" width="23" style="165" bestFit="1" customWidth="1"/>
    <col min="4868" max="4868" width="23.140625" style="165" bestFit="1" customWidth="1"/>
    <col min="4869" max="4869" width="21.42578125" style="165" customWidth="1"/>
    <col min="4870" max="4870" width="23.5703125" style="165" bestFit="1" customWidth="1"/>
    <col min="4871" max="5120" width="11.42578125" style="165"/>
    <col min="5121" max="5121" width="40.85546875" style="165" customWidth="1"/>
    <col min="5122" max="5122" width="21.42578125" style="165" customWidth="1"/>
    <col min="5123" max="5123" width="23" style="165" bestFit="1" customWidth="1"/>
    <col min="5124" max="5124" width="23.140625" style="165" bestFit="1" customWidth="1"/>
    <col min="5125" max="5125" width="21.42578125" style="165" customWidth="1"/>
    <col min="5126" max="5126" width="23.5703125" style="165" bestFit="1" customWidth="1"/>
    <col min="5127" max="5376" width="11.42578125" style="165"/>
    <col min="5377" max="5377" width="40.85546875" style="165" customWidth="1"/>
    <col min="5378" max="5378" width="21.42578125" style="165" customWidth="1"/>
    <col min="5379" max="5379" width="23" style="165" bestFit="1" customWidth="1"/>
    <col min="5380" max="5380" width="23.140625" style="165" bestFit="1" customWidth="1"/>
    <col min="5381" max="5381" width="21.42578125" style="165" customWidth="1"/>
    <col min="5382" max="5382" width="23.5703125" style="165" bestFit="1" customWidth="1"/>
    <col min="5383" max="5632" width="11.42578125" style="165"/>
    <col min="5633" max="5633" width="40.85546875" style="165" customWidth="1"/>
    <col min="5634" max="5634" width="21.42578125" style="165" customWidth="1"/>
    <col min="5635" max="5635" width="23" style="165" bestFit="1" customWidth="1"/>
    <col min="5636" max="5636" width="23.140625" style="165" bestFit="1" customWidth="1"/>
    <col min="5637" max="5637" width="21.42578125" style="165" customWidth="1"/>
    <col min="5638" max="5638" width="23.5703125" style="165" bestFit="1" customWidth="1"/>
    <col min="5639" max="5888" width="11.42578125" style="165"/>
    <col min="5889" max="5889" width="40.85546875" style="165" customWidth="1"/>
    <col min="5890" max="5890" width="21.42578125" style="165" customWidth="1"/>
    <col min="5891" max="5891" width="23" style="165" bestFit="1" customWidth="1"/>
    <col min="5892" max="5892" width="23.140625" style="165" bestFit="1" customWidth="1"/>
    <col min="5893" max="5893" width="21.42578125" style="165" customWidth="1"/>
    <col min="5894" max="5894" width="23.5703125" style="165" bestFit="1" customWidth="1"/>
    <col min="5895" max="6144" width="11.42578125" style="165"/>
    <col min="6145" max="6145" width="40.85546875" style="165" customWidth="1"/>
    <col min="6146" max="6146" width="21.42578125" style="165" customWidth="1"/>
    <col min="6147" max="6147" width="23" style="165" bestFit="1" customWidth="1"/>
    <col min="6148" max="6148" width="23.140625" style="165" bestFit="1" customWidth="1"/>
    <col min="6149" max="6149" width="21.42578125" style="165" customWidth="1"/>
    <col min="6150" max="6150" width="23.5703125" style="165" bestFit="1" customWidth="1"/>
    <col min="6151" max="6400" width="11.42578125" style="165"/>
    <col min="6401" max="6401" width="40.85546875" style="165" customWidth="1"/>
    <col min="6402" max="6402" width="21.42578125" style="165" customWidth="1"/>
    <col min="6403" max="6403" width="23" style="165" bestFit="1" customWidth="1"/>
    <col min="6404" max="6404" width="23.140625" style="165" bestFit="1" customWidth="1"/>
    <col min="6405" max="6405" width="21.42578125" style="165" customWidth="1"/>
    <col min="6406" max="6406" width="23.5703125" style="165" bestFit="1" customWidth="1"/>
    <col min="6407" max="6656" width="11.42578125" style="165"/>
    <col min="6657" max="6657" width="40.85546875" style="165" customWidth="1"/>
    <col min="6658" max="6658" width="21.42578125" style="165" customWidth="1"/>
    <col min="6659" max="6659" width="23" style="165" bestFit="1" customWidth="1"/>
    <col min="6660" max="6660" width="23.140625" style="165" bestFit="1" customWidth="1"/>
    <col min="6661" max="6661" width="21.42578125" style="165" customWidth="1"/>
    <col min="6662" max="6662" width="23.5703125" style="165" bestFit="1" customWidth="1"/>
    <col min="6663" max="6912" width="11.42578125" style="165"/>
    <col min="6913" max="6913" width="40.85546875" style="165" customWidth="1"/>
    <col min="6914" max="6914" width="21.42578125" style="165" customWidth="1"/>
    <col min="6915" max="6915" width="23" style="165" bestFit="1" customWidth="1"/>
    <col min="6916" max="6916" width="23.140625" style="165" bestFit="1" customWidth="1"/>
    <col min="6917" max="6917" width="21.42578125" style="165" customWidth="1"/>
    <col min="6918" max="6918" width="23.5703125" style="165" bestFit="1" customWidth="1"/>
    <col min="6919" max="7168" width="11.42578125" style="165"/>
    <col min="7169" max="7169" width="40.85546875" style="165" customWidth="1"/>
    <col min="7170" max="7170" width="21.42578125" style="165" customWidth="1"/>
    <col min="7171" max="7171" width="23" style="165" bestFit="1" customWidth="1"/>
    <col min="7172" max="7172" width="23.140625" style="165" bestFit="1" customWidth="1"/>
    <col min="7173" max="7173" width="21.42578125" style="165" customWidth="1"/>
    <col min="7174" max="7174" width="23.5703125" style="165" bestFit="1" customWidth="1"/>
    <col min="7175" max="7424" width="11.42578125" style="165"/>
    <col min="7425" max="7425" width="40.85546875" style="165" customWidth="1"/>
    <col min="7426" max="7426" width="21.42578125" style="165" customWidth="1"/>
    <col min="7427" max="7427" width="23" style="165" bestFit="1" customWidth="1"/>
    <col min="7428" max="7428" width="23.140625" style="165" bestFit="1" customWidth="1"/>
    <col min="7429" max="7429" width="21.42578125" style="165" customWidth="1"/>
    <col min="7430" max="7430" width="23.5703125" style="165" bestFit="1" customWidth="1"/>
    <col min="7431" max="7680" width="11.42578125" style="165"/>
    <col min="7681" max="7681" width="40.85546875" style="165" customWidth="1"/>
    <col min="7682" max="7682" width="21.42578125" style="165" customWidth="1"/>
    <col min="7683" max="7683" width="23" style="165" bestFit="1" customWidth="1"/>
    <col min="7684" max="7684" width="23.140625" style="165" bestFit="1" customWidth="1"/>
    <col min="7685" max="7685" width="21.42578125" style="165" customWidth="1"/>
    <col min="7686" max="7686" width="23.5703125" style="165" bestFit="1" customWidth="1"/>
    <col min="7687" max="7936" width="11.42578125" style="165"/>
    <col min="7937" max="7937" width="40.85546875" style="165" customWidth="1"/>
    <col min="7938" max="7938" width="21.42578125" style="165" customWidth="1"/>
    <col min="7939" max="7939" width="23" style="165" bestFit="1" customWidth="1"/>
    <col min="7940" max="7940" width="23.140625" style="165" bestFit="1" customWidth="1"/>
    <col min="7941" max="7941" width="21.42578125" style="165" customWidth="1"/>
    <col min="7942" max="7942" width="23.5703125" style="165" bestFit="1" customWidth="1"/>
    <col min="7943" max="8192" width="11.42578125" style="165"/>
    <col min="8193" max="8193" width="40.85546875" style="165" customWidth="1"/>
    <col min="8194" max="8194" width="21.42578125" style="165" customWidth="1"/>
    <col min="8195" max="8195" width="23" style="165" bestFit="1" customWidth="1"/>
    <col min="8196" max="8196" width="23.140625" style="165" bestFit="1" customWidth="1"/>
    <col min="8197" max="8197" width="21.42578125" style="165" customWidth="1"/>
    <col min="8198" max="8198" width="23.5703125" style="165" bestFit="1" customWidth="1"/>
    <col min="8199" max="8448" width="11.42578125" style="165"/>
    <col min="8449" max="8449" width="40.85546875" style="165" customWidth="1"/>
    <col min="8450" max="8450" width="21.42578125" style="165" customWidth="1"/>
    <col min="8451" max="8451" width="23" style="165" bestFit="1" customWidth="1"/>
    <col min="8452" max="8452" width="23.140625" style="165" bestFit="1" customWidth="1"/>
    <col min="8453" max="8453" width="21.42578125" style="165" customWidth="1"/>
    <col min="8454" max="8454" width="23.5703125" style="165" bestFit="1" customWidth="1"/>
    <col min="8455" max="8704" width="11.42578125" style="165"/>
    <col min="8705" max="8705" width="40.85546875" style="165" customWidth="1"/>
    <col min="8706" max="8706" width="21.42578125" style="165" customWidth="1"/>
    <col min="8707" max="8707" width="23" style="165" bestFit="1" customWidth="1"/>
    <col min="8708" max="8708" width="23.140625" style="165" bestFit="1" customWidth="1"/>
    <col min="8709" max="8709" width="21.42578125" style="165" customWidth="1"/>
    <col min="8710" max="8710" width="23.5703125" style="165" bestFit="1" customWidth="1"/>
    <col min="8711" max="8960" width="11.42578125" style="165"/>
    <col min="8961" max="8961" width="40.85546875" style="165" customWidth="1"/>
    <col min="8962" max="8962" width="21.42578125" style="165" customWidth="1"/>
    <col min="8963" max="8963" width="23" style="165" bestFit="1" customWidth="1"/>
    <col min="8964" max="8964" width="23.140625" style="165" bestFit="1" customWidth="1"/>
    <col min="8965" max="8965" width="21.42578125" style="165" customWidth="1"/>
    <col min="8966" max="8966" width="23.5703125" style="165" bestFit="1" customWidth="1"/>
    <col min="8967" max="9216" width="11.42578125" style="165"/>
    <col min="9217" max="9217" width="40.85546875" style="165" customWidth="1"/>
    <col min="9218" max="9218" width="21.42578125" style="165" customWidth="1"/>
    <col min="9219" max="9219" width="23" style="165" bestFit="1" customWidth="1"/>
    <col min="9220" max="9220" width="23.140625" style="165" bestFit="1" customWidth="1"/>
    <col min="9221" max="9221" width="21.42578125" style="165" customWidth="1"/>
    <col min="9222" max="9222" width="23.5703125" style="165" bestFit="1" customWidth="1"/>
    <col min="9223" max="9472" width="11.42578125" style="165"/>
    <col min="9473" max="9473" width="40.85546875" style="165" customWidth="1"/>
    <col min="9474" max="9474" width="21.42578125" style="165" customWidth="1"/>
    <col min="9475" max="9475" width="23" style="165" bestFit="1" customWidth="1"/>
    <col min="9476" max="9476" width="23.140625" style="165" bestFit="1" customWidth="1"/>
    <col min="9477" max="9477" width="21.42578125" style="165" customWidth="1"/>
    <col min="9478" max="9478" width="23.5703125" style="165" bestFit="1" customWidth="1"/>
    <col min="9479" max="9728" width="11.42578125" style="165"/>
    <col min="9729" max="9729" width="40.85546875" style="165" customWidth="1"/>
    <col min="9730" max="9730" width="21.42578125" style="165" customWidth="1"/>
    <col min="9731" max="9731" width="23" style="165" bestFit="1" customWidth="1"/>
    <col min="9732" max="9732" width="23.140625" style="165" bestFit="1" customWidth="1"/>
    <col min="9733" max="9733" width="21.42578125" style="165" customWidth="1"/>
    <col min="9734" max="9734" width="23.5703125" style="165" bestFit="1" customWidth="1"/>
    <col min="9735" max="9984" width="11.42578125" style="165"/>
    <col min="9985" max="9985" width="40.85546875" style="165" customWidth="1"/>
    <col min="9986" max="9986" width="21.42578125" style="165" customWidth="1"/>
    <col min="9987" max="9987" width="23" style="165" bestFit="1" customWidth="1"/>
    <col min="9988" max="9988" width="23.140625" style="165" bestFit="1" customWidth="1"/>
    <col min="9989" max="9989" width="21.42578125" style="165" customWidth="1"/>
    <col min="9990" max="9990" width="23.5703125" style="165" bestFit="1" customWidth="1"/>
    <col min="9991" max="10240" width="11.42578125" style="165"/>
    <col min="10241" max="10241" width="40.85546875" style="165" customWidth="1"/>
    <col min="10242" max="10242" width="21.42578125" style="165" customWidth="1"/>
    <col min="10243" max="10243" width="23" style="165" bestFit="1" customWidth="1"/>
    <col min="10244" max="10244" width="23.140625" style="165" bestFit="1" customWidth="1"/>
    <col min="10245" max="10245" width="21.42578125" style="165" customWidth="1"/>
    <col min="10246" max="10246" width="23.5703125" style="165" bestFit="1" customWidth="1"/>
    <col min="10247" max="10496" width="11.42578125" style="165"/>
    <col min="10497" max="10497" width="40.85546875" style="165" customWidth="1"/>
    <col min="10498" max="10498" width="21.42578125" style="165" customWidth="1"/>
    <col min="10499" max="10499" width="23" style="165" bestFit="1" customWidth="1"/>
    <col min="10500" max="10500" width="23.140625" style="165" bestFit="1" customWidth="1"/>
    <col min="10501" max="10501" width="21.42578125" style="165" customWidth="1"/>
    <col min="10502" max="10502" width="23.5703125" style="165" bestFit="1" customWidth="1"/>
    <col min="10503" max="10752" width="11.42578125" style="165"/>
    <col min="10753" max="10753" width="40.85546875" style="165" customWidth="1"/>
    <col min="10754" max="10754" width="21.42578125" style="165" customWidth="1"/>
    <col min="10755" max="10755" width="23" style="165" bestFit="1" customWidth="1"/>
    <col min="10756" max="10756" width="23.140625" style="165" bestFit="1" customWidth="1"/>
    <col min="10757" max="10757" width="21.42578125" style="165" customWidth="1"/>
    <col min="10758" max="10758" width="23.5703125" style="165" bestFit="1" customWidth="1"/>
    <col min="10759" max="11008" width="11.42578125" style="165"/>
    <col min="11009" max="11009" width="40.85546875" style="165" customWidth="1"/>
    <col min="11010" max="11010" width="21.42578125" style="165" customWidth="1"/>
    <col min="11011" max="11011" width="23" style="165" bestFit="1" customWidth="1"/>
    <col min="11012" max="11012" width="23.140625" style="165" bestFit="1" customWidth="1"/>
    <col min="11013" max="11013" width="21.42578125" style="165" customWidth="1"/>
    <col min="11014" max="11014" width="23.5703125" style="165" bestFit="1" customWidth="1"/>
    <col min="11015" max="11264" width="11.42578125" style="165"/>
    <col min="11265" max="11265" width="40.85546875" style="165" customWidth="1"/>
    <col min="11266" max="11266" width="21.42578125" style="165" customWidth="1"/>
    <col min="11267" max="11267" width="23" style="165" bestFit="1" customWidth="1"/>
    <col min="11268" max="11268" width="23.140625" style="165" bestFit="1" customWidth="1"/>
    <col min="11269" max="11269" width="21.42578125" style="165" customWidth="1"/>
    <col min="11270" max="11270" width="23.5703125" style="165" bestFit="1" customWidth="1"/>
    <col min="11271" max="11520" width="11.42578125" style="165"/>
    <col min="11521" max="11521" width="40.85546875" style="165" customWidth="1"/>
    <col min="11522" max="11522" width="21.42578125" style="165" customWidth="1"/>
    <col min="11523" max="11523" width="23" style="165" bestFit="1" customWidth="1"/>
    <col min="11524" max="11524" width="23.140625" style="165" bestFit="1" customWidth="1"/>
    <col min="11525" max="11525" width="21.42578125" style="165" customWidth="1"/>
    <col min="11526" max="11526" width="23.5703125" style="165" bestFit="1" customWidth="1"/>
    <col min="11527" max="11776" width="11.42578125" style="165"/>
    <col min="11777" max="11777" width="40.85546875" style="165" customWidth="1"/>
    <col min="11778" max="11778" width="21.42578125" style="165" customWidth="1"/>
    <col min="11779" max="11779" width="23" style="165" bestFit="1" customWidth="1"/>
    <col min="11780" max="11780" width="23.140625" style="165" bestFit="1" customWidth="1"/>
    <col min="11781" max="11781" width="21.42578125" style="165" customWidth="1"/>
    <col min="11782" max="11782" width="23.5703125" style="165" bestFit="1" customWidth="1"/>
    <col min="11783" max="12032" width="11.42578125" style="165"/>
    <col min="12033" max="12033" width="40.85546875" style="165" customWidth="1"/>
    <col min="12034" max="12034" width="21.42578125" style="165" customWidth="1"/>
    <col min="12035" max="12035" width="23" style="165" bestFit="1" customWidth="1"/>
    <col min="12036" max="12036" width="23.140625" style="165" bestFit="1" customWidth="1"/>
    <col min="12037" max="12037" width="21.42578125" style="165" customWidth="1"/>
    <col min="12038" max="12038" width="23.5703125" style="165" bestFit="1" customWidth="1"/>
    <col min="12039" max="12288" width="11.42578125" style="165"/>
    <col min="12289" max="12289" width="40.85546875" style="165" customWidth="1"/>
    <col min="12290" max="12290" width="21.42578125" style="165" customWidth="1"/>
    <col min="12291" max="12291" width="23" style="165" bestFit="1" customWidth="1"/>
    <col min="12292" max="12292" width="23.140625" style="165" bestFit="1" customWidth="1"/>
    <col min="12293" max="12293" width="21.42578125" style="165" customWidth="1"/>
    <col min="12294" max="12294" width="23.5703125" style="165" bestFit="1" customWidth="1"/>
    <col min="12295" max="12544" width="11.42578125" style="165"/>
    <col min="12545" max="12545" width="40.85546875" style="165" customWidth="1"/>
    <col min="12546" max="12546" width="21.42578125" style="165" customWidth="1"/>
    <col min="12547" max="12547" width="23" style="165" bestFit="1" customWidth="1"/>
    <col min="12548" max="12548" width="23.140625" style="165" bestFit="1" customWidth="1"/>
    <col min="12549" max="12549" width="21.42578125" style="165" customWidth="1"/>
    <col min="12550" max="12550" width="23.5703125" style="165" bestFit="1" customWidth="1"/>
    <col min="12551" max="12800" width="11.42578125" style="165"/>
    <col min="12801" max="12801" width="40.85546875" style="165" customWidth="1"/>
    <col min="12802" max="12802" width="21.42578125" style="165" customWidth="1"/>
    <col min="12803" max="12803" width="23" style="165" bestFit="1" customWidth="1"/>
    <col min="12804" max="12804" width="23.140625" style="165" bestFit="1" customWidth="1"/>
    <col min="12805" max="12805" width="21.42578125" style="165" customWidth="1"/>
    <col min="12806" max="12806" width="23.5703125" style="165" bestFit="1" customWidth="1"/>
    <col min="12807" max="13056" width="11.42578125" style="165"/>
    <col min="13057" max="13057" width="40.85546875" style="165" customWidth="1"/>
    <col min="13058" max="13058" width="21.42578125" style="165" customWidth="1"/>
    <col min="13059" max="13059" width="23" style="165" bestFit="1" customWidth="1"/>
    <col min="13060" max="13060" width="23.140625" style="165" bestFit="1" customWidth="1"/>
    <col min="13061" max="13061" width="21.42578125" style="165" customWidth="1"/>
    <col min="13062" max="13062" width="23.5703125" style="165" bestFit="1" customWidth="1"/>
    <col min="13063" max="13312" width="11.42578125" style="165"/>
    <col min="13313" max="13313" width="40.85546875" style="165" customWidth="1"/>
    <col min="13314" max="13314" width="21.42578125" style="165" customWidth="1"/>
    <col min="13315" max="13315" width="23" style="165" bestFit="1" customWidth="1"/>
    <col min="13316" max="13316" width="23.140625" style="165" bestFit="1" customWidth="1"/>
    <col min="13317" max="13317" width="21.42578125" style="165" customWidth="1"/>
    <col min="13318" max="13318" width="23.5703125" style="165" bestFit="1" customWidth="1"/>
    <col min="13319" max="13568" width="11.42578125" style="165"/>
    <col min="13569" max="13569" width="40.85546875" style="165" customWidth="1"/>
    <col min="13570" max="13570" width="21.42578125" style="165" customWidth="1"/>
    <col min="13571" max="13571" width="23" style="165" bestFit="1" customWidth="1"/>
    <col min="13572" max="13572" width="23.140625" style="165" bestFit="1" customWidth="1"/>
    <col min="13573" max="13573" width="21.42578125" style="165" customWidth="1"/>
    <col min="13574" max="13574" width="23.5703125" style="165" bestFit="1" customWidth="1"/>
    <col min="13575" max="13824" width="11.42578125" style="165"/>
    <col min="13825" max="13825" width="40.85546875" style="165" customWidth="1"/>
    <col min="13826" max="13826" width="21.42578125" style="165" customWidth="1"/>
    <col min="13827" max="13827" width="23" style="165" bestFit="1" customWidth="1"/>
    <col min="13828" max="13828" width="23.140625" style="165" bestFit="1" customWidth="1"/>
    <col min="13829" max="13829" width="21.42578125" style="165" customWidth="1"/>
    <col min="13830" max="13830" width="23.5703125" style="165" bestFit="1" customWidth="1"/>
    <col min="13831" max="14080" width="11.42578125" style="165"/>
    <col min="14081" max="14081" width="40.85546875" style="165" customWidth="1"/>
    <col min="14082" max="14082" width="21.42578125" style="165" customWidth="1"/>
    <col min="14083" max="14083" width="23" style="165" bestFit="1" customWidth="1"/>
    <col min="14084" max="14084" width="23.140625" style="165" bestFit="1" customWidth="1"/>
    <col min="14085" max="14085" width="21.42578125" style="165" customWidth="1"/>
    <col min="14086" max="14086" width="23.5703125" style="165" bestFit="1" customWidth="1"/>
    <col min="14087" max="14336" width="11.42578125" style="165"/>
    <col min="14337" max="14337" width="40.85546875" style="165" customWidth="1"/>
    <col min="14338" max="14338" width="21.42578125" style="165" customWidth="1"/>
    <col min="14339" max="14339" width="23" style="165" bestFit="1" customWidth="1"/>
    <col min="14340" max="14340" width="23.140625" style="165" bestFit="1" customWidth="1"/>
    <col min="14341" max="14341" width="21.42578125" style="165" customWidth="1"/>
    <col min="14342" max="14342" width="23.5703125" style="165" bestFit="1" customWidth="1"/>
    <col min="14343" max="14592" width="11.42578125" style="165"/>
    <col min="14593" max="14593" width="40.85546875" style="165" customWidth="1"/>
    <col min="14594" max="14594" width="21.42578125" style="165" customWidth="1"/>
    <col min="14595" max="14595" width="23" style="165" bestFit="1" customWidth="1"/>
    <col min="14596" max="14596" width="23.140625" style="165" bestFit="1" customWidth="1"/>
    <col min="14597" max="14597" width="21.42578125" style="165" customWidth="1"/>
    <col min="14598" max="14598" width="23.5703125" style="165" bestFit="1" customWidth="1"/>
    <col min="14599" max="14848" width="11.42578125" style="165"/>
    <col min="14849" max="14849" width="40.85546875" style="165" customWidth="1"/>
    <col min="14850" max="14850" width="21.42578125" style="165" customWidth="1"/>
    <col min="14851" max="14851" width="23" style="165" bestFit="1" customWidth="1"/>
    <col min="14852" max="14852" width="23.140625" style="165" bestFit="1" customWidth="1"/>
    <col min="14853" max="14853" width="21.42578125" style="165" customWidth="1"/>
    <col min="14854" max="14854" width="23.5703125" style="165" bestFit="1" customWidth="1"/>
    <col min="14855" max="15104" width="11.42578125" style="165"/>
    <col min="15105" max="15105" width="40.85546875" style="165" customWidth="1"/>
    <col min="15106" max="15106" width="21.42578125" style="165" customWidth="1"/>
    <col min="15107" max="15107" width="23" style="165" bestFit="1" customWidth="1"/>
    <col min="15108" max="15108" width="23.140625" style="165" bestFit="1" customWidth="1"/>
    <col min="15109" max="15109" width="21.42578125" style="165" customWidth="1"/>
    <col min="15110" max="15110" width="23.5703125" style="165" bestFit="1" customWidth="1"/>
    <col min="15111" max="15360" width="11.42578125" style="165"/>
    <col min="15361" max="15361" width="40.85546875" style="165" customWidth="1"/>
    <col min="15362" max="15362" width="21.42578125" style="165" customWidth="1"/>
    <col min="15363" max="15363" width="23" style="165" bestFit="1" customWidth="1"/>
    <col min="15364" max="15364" width="23.140625" style="165" bestFit="1" customWidth="1"/>
    <col min="15365" max="15365" width="21.42578125" style="165" customWidth="1"/>
    <col min="15366" max="15366" width="23.5703125" style="165" bestFit="1" customWidth="1"/>
    <col min="15367" max="15616" width="11.42578125" style="165"/>
    <col min="15617" max="15617" width="40.85546875" style="165" customWidth="1"/>
    <col min="15618" max="15618" width="21.42578125" style="165" customWidth="1"/>
    <col min="15619" max="15619" width="23" style="165" bestFit="1" customWidth="1"/>
    <col min="15620" max="15620" width="23.140625" style="165" bestFit="1" customWidth="1"/>
    <col min="15621" max="15621" width="21.42578125" style="165" customWidth="1"/>
    <col min="15622" max="15622" width="23.5703125" style="165" bestFit="1" customWidth="1"/>
    <col min="15623" max="15872" width="11.42578125" style="165"/>
    <col min="15873" max="15873" width="40.85546875" style="165" customWidth="1"/>
    <col min="15874" max="15874" width="21.42578125" style="165" customWidth="1"/>
    <col min="15875" max="15875" width="23" style="165" bestFit="1" customWidth="1"/>
    <col min="15876" max="15876" width="23.140625" style="165" bestFit="1" customWidth="1"/>
    <col min="15877" max="15877" width="21.42578125" style="165" customWidth="1"/>
    <col min="15878" max="15878" width="23.5703125" style="165" bestFit="1" customWidth="1"/>
    <col min="15879" max="16128" width="11.42578125" style="165"/>
    <col min="16129" max="16129" width="40.85546875" style="165" customWidth="1"/>
    <col min="16130" max="16130" width="21.42578125" style="165" customWidth="1"/>
    <col min="16131" max="16131" width="23" style="165" bestFit="1" customWidth="1"/>
    <col min="16132" max="16132" width="23.140625" style="165" bestFit="1" customWidth="1"/>
    <col min="16133" max="16133" width="21.42578125" style="165" customWidth="1"/>
    <col min="16134" max="16134" width="23.5703125" style="165" bestFit="1" customWidth="1"/>
    <col min="16135" max="16384" width="11.42578125" style="165"/>
  </cols>
  <sheetData>
    <row r="1" spans="1:10" s="932" customFormat="1" ht="20.100000000000001" customHeight="1">
      <c r="A1" s="1431" t="s">
        <v>1209</v>
      </c>
      <c r="B1" s="117"/>
      <c r="C1" s="117"/>
      <c r="D1" s="117"/>
      <c r="E1" s="117"/>
      <c r="F1" s="117"/>
    </row>
    <row r="2" spans="1:10" s="934" customFormat="1" ht="27.75">
      <c r="A2" s="119" t="s">
        <v>880</v>
      </c>
      <c r="B2" s="119"/>
      <c r="C2" s="119"/>
      <c r="D2" s="119"/>
      <c r="E2" s="119"/>
      <c r="F2" s="119"/>
      <c r="G2" s="933"/>
      <c r="H2" s="933"/>
      <c r="I2" s="933"/>
      <c r="J2" s="933"/>
    </row>
    <row r="3" spans="1:10" s="936" customFormat="1" ht="20.100000000000001" customHeight="1">
      <c r="A3" s="210">
        <v>45443</v>
      </c>
      <c r="B3" s="210"/>
      <c r="C3" s="210"/>
      <c r="D3" s="210"/>
      <c r="E3" s="210"/>
      <c r="F3" s="210"/>
      <c r="G3" s="935"/>
      <c r="H3" s="935"/>
      <c r="I3" s="935"/>
      <c r="J3" s="935"/>
    </row>
    <row r="4" spans="1:10" s="938" customFormat="1" ht="20.100000000000001" customHeight="1">
      <c r="A4" s="123" t="s">
        <v>881</v>
      </c>
      <c r="B4" s="123"/>
      <c r="C4" s="123"/>
      <c r="D4" s="123"/>
      <c r="E4" s="123"/>
      <c r="F4" s="123"/>
      <c r="G4" s="937"/>
      <c r="H4" s="937"/>
      <c r="I4" s="937"/>
      <c r="J4" s="937"/>
    </row>
    <row r="5" spans="1:10" s="939" customFormat="1" ht="13.5" customHeight="1" thickBot="1">
      <c r="F5" s="940"/>
    </row>
    <row r="6" spans="1:10" s="939" customFormat="1" ht="54.95" customHeight="1">
      <c r="A6" s="941" t="s">
        <v>1</v>
      </c>
      <c r="B6" s="942" t="s">
        <v>882</v>
      </c>
      <c r="C6" s="942" t="s">
        <v>883</v>
      </c>
      <c r="D6" s="942" t="s">
        <v>884</v>
      </c>
      <c r="E6" s="942" t="s">
        <v>727</v>
      </c>
      <c r="F6" s="943" t="s">
        <v>190</v>
      </c>
    </row>
    <row r="7" spans="1:10" s="939" customFormat="1" ht="10.5" customHeight="1">
      <c r="A7" s="13"/>
      <c r="B7" s="944"/>
      <c r="C7" s="944"/>
      <c r="D7" s="944"/>
      <c r="E7" s="944"/>
      <c r="F7" s="945"/>
    </row>
    <row r="8" spans="1:10" s="143" customFormat="1" ht="18" customHeight="1">
      <c r="A8" s="946" t="s">
        <v>29</v>
      </c>
      <c r="B8" s="947">
        <v>432</v>
      </c>
      <c r="C8" s="947">
        <v>5026</v>
      </c>
      <c r="D8" s="947">
        <v>1825</v>
      </c>
      <c r="E8" s="947">
        <v>109</v>
      </c>
      <c r="F8" s="948">
        <v>7392</v>
      </c>
    </row>
    <row r="9" spans="1:10" s="143" customFormat="1" ht="18" customHeight="1">
      <c r="A9" s="946" t="s">
        <v>30</v>
      </c>
      <c r="B9" s="947">
        <v>7</v>
      </c>
      <c r="C9" s="947">
        <v>346</v>
      </c>
      <c r="D9" s="947">
        <v>321</v>
      </c>
      <c r="E9" s="947">
        <v>40</v>
      </c>
      <c r="F9" s="948">
        <v>714</v>
      </c>
    </row>
    <row r="10" spans="1:10" s="143" customFormat="1" ht="18" customHeight="1">
      <c r="A10" s="946" t="s">
        <v>31</v>
      </c>
      <c r="B10" s="947">
        <v>896</v>
      </c>
      <c r="C10" s="947">
        <v>7016</v>
      </c>
      <c r="D10" s="947">
        <v>10644</v>
      </c>
      <c r="E10" s="947">
        <v>5837</v>
      </c>
      <c r="F10" s="948">
        <v>24393</v>
      </c>
    </row>
    <row r="11" spans="1:10" s="143" customFormat="1" ht="18" customHeight="1">
      <c r="A11" s="946" t="s">
        <v>32</v>
      </c>
      <c r="B11" s="947">
        <v>50</v>
      </c>
      <c r="C11" s="947">
        <v>332</v>
      </c>
      <c r="D11" s="947">
        <v>907</v>
      </c>
      <c r="E11" s="947">
        <v>31</v>
      </c>
      <c r="F11" s="948">
        <v>1320</v>
      </c>
    </row>
    <row r="12" spans="1:10" s="143" customFormat="1" ht="18" customHeight="1">
      <c r="A12" s="946" t="s">
        <v>33</v>
      </c>
      <c r="B12" s="947">
        <v>28</v>
      </c>
      <c r="C12" s="947">
        <v>97</v>
      </c>
      <c r="D12" s="947">
        <v>1251</v>
      </c>
      <c r="E12" s="947">
        <v>50</v>
      </c>
      <c r="F12" s="948">
        <v>1426</v>
      </c>
    </row>
    <row r="13" spans="1:10" s="143" customFormat="1" ht="18" customHeight="1">
      <c r="A13" s="946" t="s">
        <v>114</v>
      </c>
      <c r="B13" s="947">
        <v>285</v>
      </c>
      <c r="C13" s="947">
        <v>2260</v>
      </c>
      <c r="D13" s="947">
        <v>2823</v>
      </c>
      <c r="E13" s="947">
        <v>143</v>
      </c>
      <c r="F13" s="948">
        <v>5511</v>
      </c>
    </row>
    <row r="14" spans="1:10" s="143" customFormat="1" ht="18" customHeight="1">
      <c r="A14" s="946" t="s">
        <v>35</v>
      </c>
      <c r="B14" s="947">
        <v>93</v>
      </c>
      <c r="C14" s="947">
        <v>96</v>
      </c>
      <c r="D14" s="947">
        <v>11</v>
      </c>
      <c r="E14" s="947">
        <v>44</v>
      </c>
      <c r="F14" s="948">
        <v>244</v>
      </c>
    </row>
    <row r="15" spans="1:10" s="143" customFormat="1" ht="18" customHeight="1">
      <c r="A15" s="946" t="s">
        <v>36</v>
      </c>
      <c r="B15" s="947">
        <v>61</v>
      </c>
      <c r="C15" s="947">
        <v>3874</v>
      </c>
      <c r="D15" s="947">
        <v>2260</v>
      </c>
      <c r="E15" s="947">
        <v>122</v>
      </c>
      <c r="F15" s="948">
        <v>6317</v>
      </c>
    </row>
    <row r="16" spans="1:10" s="143" customFormat="1" ht="18" customHeight="1">
      <c r="A16" s="946" t="s">
        <v>37</v>
      </c>
      <c r="B16" s="947">
        <v>46</v>
      </c>
      <c r="C16" s="947">
        <v>1017</v>
      </c>
      <c r="D16" s="947">
        <v>8882</v>
      </c>
      <c r="E16" s="947">
        <v>74</v>
      </c>
      <c r="F16" s="948">
        <v>10019</v>
      </c>
    </row>
    <row r="17" spans="1:6" s="143" customFormat="1" ht="18" customHeight="1">
      <c r="A17" s="946" t="s">
        <v>498</v>
      </c>
      <c r="B17" s="947">
        <v>12</v>
      </c>
      <c r="C17" s="947">
        <v>39</v>
      </c>
      <c r="D17" s="947">
        <v>493</v>
      </c>
      <c r="E17" s="947">
        <v>0</v>
      </c>
      <c r="F17" s="948">
        <v>544</v>
      </c>
    </row>
    <row r="18" spans="1:6" s="143" customFormat="1" ht="18" customHeight="1">
      <c r="A18" s="946" t="s">
        <v>96</v>
      </c>
      <c r="B18" s="947">
        <v>11</v>
      </c>
      <c r="C18" s="947">
        <v>104</v>
      </c>
      <c r="D18" s="947">
        <v>1379</v>
      </c>
      <c r="E18" s="947">
        <v>65</v>
      </c>
      <c r="F18" s="948">
        <v>1559</v>
      </c>
    </row>
    <row r="19" spans="1:6" s="143" customFormat="1" ht="18" customHeight="1">
      <c r="A19" s="946" t="s">
        <v>40</v>
      </c>
      <c r="B19" s="947">
        <v>38</v>
      </c>
      <c r="C19" s="947">
        <v>56</v>
      </c>
      <c r="D19" s="947">
        <v>135</v>
      </c>
      <c r="E19" s="947">
        <v>0</v>
      </c>
      <c r="F19" s="948">
        <v>229</v>
      </c>
    </row>
    <row r="20" spans="1:6" s="143" customFormat="1" ht="18" customHeight="1">
      <c r="A20" s="946" t="s">
        <v>150</v>
      </c>
      <c r="B20" s="947">
        <v>13</v>
      </c>
      <c r="C20" s="947">
        <v>43</v>
      </c>
      <c r="D20" s="947">
        <v>1208</v>
      </c>
      <c r="E20" s="947">
        <v>0</v>
      </c>
      <c r="F20" s="948">
        <v>1264</v>
      </c>
    </row>
    <row r="21" spans="1:6" s="143" customFormat="1" ht="18" customHeight="1">
      <c r="A21" s="27" t="s">
        <v>761</v>
      </c>
      <c r="B21" s="947">
        <v>10</v>
      </c>
      <c r="C21" s="947">
        <v>272</v>
      </c>
      <c r="D21" s="947">
        <v>659</v>
      </c>
      <c r="E21" s="947">
        <v>8</v>
      </c>
      <c r="F21" s="948">
        <v>949</v>
      </c>
    </row>
    <row r="22" spans="1:6" s="143" customFormat="1" ht="18" customHeight="1">
      <c r="A22" s="946" t="s">
        <v>43</v>
      </c>
      <c r="B22" s="947">
        <v>4</v>
      </c>
      <c r="C22" s="947">
        <v>13</v>
      </c>
      <c r="D22" s="947">
        <v>48</v>
      </c>
      <c r="E22" s="947">
        <v>6</v>
      </c>
      <c r="F22" s="948">
        <v>71</v>
      </c>
    </row>
    <row r="23" spans="1:6" s="143" customFormat="1" ht="18" customHeight="1">
      <c r="A23" s="946" t="s">
        <v>44</v>
      </c>
      <c r="B23" s="947">
        <v>9</v>
      </c>
      <c r="C23" s="947">
        <v>4</v>
      </c>
      <c r="D23" s="947">
        <v>29</v>
      </c>
      <c r="E23" s="947">
        <v>0</v>
      </c>
      <c r="F23" s="948">
        <v>42</v>
      </c>
    </row>
    <row r="24" spans="1:6" s="143" customFormat="1" ht="18" customHeight="1">
      <c r="A24" s="946" t="s">
        <v>45</v>
      </c>
      <c r="B24" s="947">
        <v>9</v>
      </c>
      <c r="C24" s="947">
        <v>0</v>
      </c>
      <c r="D24" s="947">
        <v>57</v>
      </c>
      <c r="E24" s="947">
        <v>3</v>
      </c>
      <c r="F24" s="948">
        <v>69</v>
      </c>
    </row>
    <row r="25" spans="1:6" s="951" customFormat="1" ht="24" customHeight="1" thickBot="1">
      <c r="A25" s="949" t="s">
        <v>46</v>
      </c>
      <c r="B25" s="950">
        <v>2004</v>
      </c>
      <c r="C25" s="950">
        <v>20595</v>
      </c>
      <c r="D25" s="950">
        <v>32932</v>
      </c>
      <c r="E25" s="950">
        <v>6532</v>
      </c>
      <c r="F25" s="950">
        <v>62063</v>
      </c>
    </row>
    <row r="26" spans="1:6" s="953" customFormat="1" ht="19.5" customHeight="1">
      <c r="A26" s="952" t="s">
        <v>47</v>
      </c>
      <c r="B26" s="952"/>
      <c r="C26" s="952"/>
      <c r="D26" s="952"/>
      <c r="E26" s="952"/>
      <c r="F26" s="952"/>
    </row>
    <row r="27" spans="1:6">
      <c r="A27" s="33"/>
    </row>
  </sheetData>
  <mergeCells count="1">
    <mergeCell ref="A26:F26"/>
  </mergeCells>
  <conditionalFormatting sqref="B8:F23 B25:F25">
    <cfRule type="cellIs" priority="2" stopIfTrue="1" operator="equal">
      <formula>"0;-"</formula>
    </cfRule>
  </conditionalFormatting>
  <conditionalFormatting sqref="B24:F24">
    <cfRule type="cellIs" priority="1" stopIfTrue="1" operator="equal">
      <formula>"0;-"</formula>
    </cfRule>
  </conditionalFormatting>
  <hyperlinks>
    <hyperlink ref="A1" location="Índice!A1" display="Volver al Índice" xr:uid="{8ED47594-CDD0-4D0B-8DE8-265C92B8D9F0}"/>
  </hyperlinks>
  <printOptions horizontalCentered="1" verticalCentered="1"/>
  <pageMargins left="1.1811023622047245" right="1.1811023622047245" top="0.98425196850393704" bottom="0.98425196850393704" header="0.43307086614173229" footer="0.43307086614173229"/>
  <pageSetup paperSize="9" scale="74"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F7D2F-C4E8-4F86-BD66-69C5A6D06A7F}">
  <dimension ref="A1:N45"/>
  <sheetViews>
    <sheetView showGridLines="0" zoomScale="80" zoomScaleNormal="80" workbookViewId="0">
      <selection activeCell="A6" sqref="A6"/>
    </sheetView>
  </sheetViews>
  <sheetFormatPr baseColWidth="10" defaultColWidth="12.5703125" defaultRowHeight="12.75"/>
  <cols>
    <col min="1" max="1" width="32.5703125" style="45" customWidth="1"/>
    <col min="2" max="4" width="19.7109375" style="45" customWidth="1"/>
    <col min="5" max="5" width="4" style="45" customWidth="1"/>
    <col min="6" max="9" width="18.5703125" style="45" customWidth="1"/>
    <col min="10" max="10" width="5.28515625" style="45" customWidth="1"/>
    <col min="11" max="11" width="19.28515625" style="45" customWidth="1"/>
    <col min="12" max="12" width="18.5703125" style="45" customWidth="1"/>
    <col min="13" max="13" width="17.42578125" style="45" customWidth="1"/>
    <col min="14" max="21" width="15.140625" style="45" customWidth="1"/>
    <col min="22" max="256" width="12.5703125" style="45"/>
    <col min="257" max="257" width="32.5703125" style="45" customWidth="1"/>
    <col min="258" max="260" width="19.7109375" style="45" customWidth="1"/>
    <col min="261" max="261" width="4" style="45" customWidth="1"/>
    <col min="262" max="265" width="18.5703125" style="45" customWidth="1"/>
    <col min="266" max="266" width="5.28515625" style="45" customWidth="1"/>
    <col min="267" max="267" width="19.28515625" style="45" customWidth="1"/>
    <col min="268" max="268" width="18.5703125" style="45" customWidth="1"/>
    <col min="269" max="269" width="17.42578125" style="45" customWidth="1"/>
    <col min="270" max="277" width="15.140625" style="45" customWidth="1"/>
    <col min="278" max="512" width="12.5703125" style="45"/>
    <col min="513" max="513" width="32.5703125" style="45" customWidth="1"/>
    <col min="514" max="516" width="19.7109375" style="45" customWidth="1"/>
    <col min="517" max="517" width="4" style="45" customWidth="1"/>
    <col min="518" max="521" width="18.5703125" style="45" customWidth="1"/>
    <col min="522" max="522" width="5.28515625" style="45" customWidth="1"/>
    <col min="523" max="523" width="19.28515625" style="45" customWidth="1"/>
    <col min="524" max="524" width="18.5703125" style="45" customWidth="1"/>
    <col min="525" max="525" width="17.42578125" style="45" customWidth="1"/>
    <col min="526" max="533" width="15.140625" style="45" customWidth="1"/>
    <col min="534" max="768" width="12.5703125" style="45"/>
    <col min="769" max="769" width="32.5703125" style="45" customWidth="1"/>
    <col min="770" max="772" width="19.7109375" style="45" customWidth="1"/>
    <col min="773" max="773" width="4" style="45" customWidth="1"/>
    <col min="774" max="777" width="18.5703125" style="45" customWidth="1"/>
    <col min="778" max="778" width="5.28515625" style="45" customWidth="1"/>
    <col min="779" max="779" width="19.28515625" style="45" customWidth="1"/>
    <col min="780" max="780" width="18.5703125" style="45" customWidth="1"/>
    <col min="781" max="781" width="17.42578125" style="45" customWidth="1"/>
    <col min="782" max="789" width="15.140625" style="45" customWidth="1"/>
    <col min="790" max="1024" width="12.5703125" style="45"/>
    <col min="1025" max="1025" width="32.5703125" style="45" customWidth="1"/>
    <col min="1026" max="1028" width="19.7109375" style="45" customWidth="1"/>
    <col min="1029" max="1029" width="4" style="45" customWidth="1"/>
    <col min="1030" max="1033" width="18.5703125" style="45" customWidth="1"/>
    <col min="1034" max="1034" width="5.28515625" style="45" customWidth="1"/>
    <col min="1035" max="1035" width="19.28515625" style="45" customWidth="1"/>
    <col min="1036" max="1036" width="18.5703125" style="45" customWidth="1"/>
    <col min="1037" max="1037" width="17.42578125" style="45" customWidth="1"/>
    <col min="1038" max="1045" width="15.140625" style="45" customWidth="1"/>
    <col min="1046" max="1280" width="12.5703125" style="45"/>
    <col min="1281" max="1281" width="32.5703125" style="45" customWidth="1"/>
    <col min="1282" max="1284" width="19.7109375" style="45" customWidth="1"/>
    <col min="1285" max="1285" width="4" style="45" customWidth="1"/>
    <col min="1286" max="1289" width="18.5703125" style="45" customWidth="1"/>
    <col min="1290" max="1290" width="5.28515625" style="45" customWidth="1"/>
    <col min="1291" max="1291" width="19.28515625" style="45" customWidth="1"/>
    <col min="1292" max="1292" width="18.5703125" style="45" customWidth="1"/>
    <col min="1293" max="1293" width="17.42578125" style="45" customWidth="1"/>
    <col min="1294" max="1301" width="15.140625" style="45" customWidth="1"/>
    <col min="1302" max="1536" width="12.5703125" style="45"/>
    <col min="1537" max="1537" width="32.5703125" style="45" customWidth="1"/>
    <col min="1538" max="1540" width="19.7109375" style="45" customWidth="1"/>
    <col min="1541" max="1541" width="4" style="45" customWidth="1"/>
    <col min="1542" max="1545" width="18.5703125" style="45" customWidth="1"/>
    <col min="1546" max="1546" width="5.28515625" style="45" customWidth="1"/>
    <col min="1547" max="1547" width="19.28515625" style="45" customWidth="1"/>
    <col min="1548" max="1548" width="18.5703125" style="45" customWidth="1"/>
    <col min="1549" max="1549" width="17.42578125" style="45" customWidth="1"/>
    <col min="1550" max="1557" width="15.140625" style="45" customWidth="1"/>
    <col min="1558" max="1792" width="12.5703125" style="45"/>
    <col min="1793" max="1793" width="32.5703125" style="45" customWidth="1"/>
    <col min="1794" max="1796" width="19.7109375" style="45" customWidth="1"/>
    <col min="1797" max="1797" width="4" style="45" customWidth="1"/>
    <col min="1798" max="1801" width="18.5703125" style="45" customWidth="1"/>
    <col min="1802" max="1802" width="5.28515625" style="45" customWidth="1"/>
    <col min="1803" max="1803" width="19.28515625" style="45" customWidth="1"/>
    <col min="1804" max="1804" width="18.5703125" style="45" customWidth="1"/>
    <col min="1805" max="1805" width="17.42578125" style="45" customWidth="1"/>
    <col min="1806" max="1813" width="15.140625" style="45" customWidth="1"/>
    <col min="1814" max="2048" width="12.5703125" style="45"/>
    <col min="2049" max="2049" width="32.5703125" style="45" customWidth="1"/>
    <col min="2050" max="2052" width="19.7109375" style="45" customWidth="1"/>
    <col min="2053" max="2053" width="4" style="45" customWidth="1"/>
    <col min="2054" max="2057" width="18.5703125" style="45" customWidth="1"/>
    <col min="2058" max="2058" width="5.28515625" style="45" customWidth="1"/>
    <col min="2059" max="2059" width="19.28515625" style="45" customWidth="1"/>
    <col min="2060" max="2060" width="18.5703125" style="45" customWidth="1"/>
    <col min="2061" max="2061" width="17.42578125" style="45" customWidth="1"/>
    <col min="2062" max="2069" width="15.140625" style="45" customWidth="1"/>
    <col min="2070" max="2304" width="12.5703125" style="45"/>
    <col min="2305" max="2305" width="32.5703125" style="45" customWidth="1"/>
    <col min="2306" max="2308" width="19.7109375" style="45" customWidth="1"/>
    <col min="2309" max="2309" width="4" style="45" customWidth="1"/>
    <col min="2310" max="2313" width="18.5703125" style="45" customWidth="1"/>
    <col min="2314" max="2314" width="5.28515625" style="45" customWidth="1"/>
    <col min="2315" max="2315" width="19.28515625" style="45" customWidth="1"/>
    <col min="2316" max="2316" width="18.5703125" style="45" customWidth="1"/>
    <col min="2317" max="2317" width="17.42578125" style="45" customWidth="1"/>
    <col min="2318" max="2325" width="15.140625" style="45" customWidth="1"/>
    <col min="2326" max="2560" width="12.5703125" style="45"/>
    <col min="2561" max="2561" width="32.5703125" style="45" customWidth="1"/>
    <col min="2562" max="2564" width="19.7109375" style="45" customWidth="1"/>
    <col min="2565" max="2565" width="4" style="45" customWidth="1"/>
    <col min="2566" max="2569" width="18.5703125" style="45" customWidth="1"/>
    <col min="2570" max="2570" width="5.28515625" style="45" customWidth="1"/>
    <col min="2571" max="2571" width="19.28515625" style="45" customWidth="1"/>
    <col min="2572" max="2572" width="18.5703125" style="45" customWidth="1"/>
    <col min="2573" max="2573" width="17.42578125" style="45" customWidth="1"/>
    <col min="2574" max="2581" width="15.140625" style="45" customWidth="1"/>
    <col min="2582" max="2816" width="12.5703125" style="45"/>
    <col min="2817" max="2817" width="32.5703125" style="45" customWidth="1"/>
    <col min="2818" max="2820" width="19.7109375" style="45" customWidth="1"/>
    <col min="2821" max="2821" width="4" style="45" customWidth="1"/>
    <col min="2822" max="2825" width="18.5703125" style="45" customWidth="1"/>
    <col min="2826" max="2826" width="5.28515625" style="45" customWidth="1"/>
    <col min="2827" max="2827" width="19.28515625" style="45" customWidth="1"/>
    <col min="2828" max="2828" width="18.5703125" style="45" customWidth="1"/>
    <col min="2829" max="2829" width="17.42578125" style="45" customWidth="1"/>
    <col min="2830" max="2837" width="15.140625" style="45" customWidth="1"/>
    <col min="2838" max="3072" width="12.5703125" style="45"/>
    <col min="3073" max="3073" width="32.5703125" style="45" customWidth="1"/>
    <col min="3074" max="3076" width="19.7109375" style="45" customWidth="1"/>
    <col min="3077" max="3077" width="4" style="45" customWidth="1"/>
    <col min="3078" max="3081" width="18.5703125" style="45" customWidth="1"/>
    <col min="3082" max="3082" width="5.28515625" style="45" customWidth="1"/>
    <col min="3083" max="3083" width="19.28515625" style="45" customWidth="1"/>
    <col min="3084" max="3084" width="18.5703125" style="45" customWidth="1"/>
    <col min="3085" max="3085" width="17.42578125" style="45" customWidth="1"/>
    <col min="3086" max="3093" width="15.140625" style="45" customWidth="1"/>
    <col min="3094" max="3328" width="12.5703125" style="45"/>
    <col min="3329" max="3329" width="32.5703125" style="45" customWidth="1"/>
    <col min="3330" max="3332" width="19.7109375" style="45" customWidth="1"/>
    <col min="3333" max="3333" width="4" style="45" customWidth="1"/>
    <col min="3334" max="3337" width="18.5703125" style="45" customWidth="1"/>
    <col min="3338" max="3338" width="5.28515625" style="45" customWidth="1"/>
    <col min="3339" max="3339" width="19.28515625" style="45" customWidth="1"/>
    <col min="3340" max="3340" width="18.5703125" style="45" customWidth="1"/>
    <col min="3341" max="3341" width="17.42578125" style="45" customWidth="1"/>
    <col min="3342" max="3349" width="15.140625" style="45" customWidth="1"/>
    <col min="3350" max="3584" width="12.5703125" style="45"/>
    <col min="3585" max="3585" width="32.5703125" style="45" customWidth="1"/>
    <col min="3586" max="3588" width="19.7109375" style="45" customWidth="1"/>
    <col min="3589" max="3589" width="4" style="45" customWidth="1"/>
    <col min="3590" max="3593" width="18.5703125" style="45" customWidth="1"/>
    <col min="3594" max="3594" width="5.28515625" style="45" customWidth="1"/>
    <col min="3595" max="3595" width="19.28515625" style="45" customWidth="1"/>
    <col min="3596" max="3596" width="18.5703125" style="45" customWidth="1"/>
    <col min="3597" max="3597" width="17.42578125" style="45" customWidth="1"/>
    <col min="3598" max="3605" width="15.140625" style="45" customWidth="1"/>
    <col min="3606" max="3840" width="12.5703125" style="45"/>
    <col min="3841" max="3841" width="32.5703125" style="45" customWidth="1"/>
    <col min="3842" max="3844" width="19.7109375" style="45" customWidth="1"/>
    <col min="3845" max="3845" width="4" style="45" customWidth="1"/>
    <col min="3846" max="3849" width="18.5703125" style="45" customWidth="1"/>
    <col min="3850" max="3850" width="5.28515625" style="45" customWidth="1"/>
    <col min="3851" max="3851" width="19.28515625" style="45" customWidth="1"/>
    <col min="3852" max="3852" width="18.5703125" style="45" customWidth="1"/>
    <col min="3853" max="3853" width="17.42578125" style="45" customWidth="1"/>
    <col min="3854" max="3861" width="15.140625" style="45" customWidth="1"/>
    <col min="3862" max="4096" width="12.5703125" style="45"/>
    <col min="4097" max="4097" width="32.5703125" style="45" customWidth="1"/>
    <col min="4098" max="4100" width="19.7109375" style="45" customWidth="1"/>
    <col min="4101" max="4101" width="4" style="45" customWidth="1"/>
    <col min="4102" max="4105" width="18.5703125" style="45" customWidth="1"/>
    <col min="4106" max="4106" width="5.28515625" style="45" customWidth="1"/>
    <col min="4107" max="4107" width="19.28515625" style="45" customWidth="1"/>
    <col min="4108" max="4108" width="18.5703125" style="45" customWidth="1"/>
    <col min="4109" max="4109" width="17.42578125" style="45" customWidth="1"/>
    <col min="4110" max="4117" width="15.140625" style="45" customWidth="1"/>
    <col min="4118" max="4352" width="12.5703125" style="45"/>
    <col min="4353" max="4353" width="32.5703125" style="45" customWidth="1"/>
    <col min="4354" max="4356" width="19.7109375" style="45" customWidth="1"/>
    <col min="4357" max="4357" width="4" style="45" customWidth="1"/>
    <col min="4358" max="4361" width="18.5703125" style="45" customWidth="1"/>
    <col min="4362" max="4362" width="5.28515625" style="45" customWidth="1"/>
    <col min="4363" max="4363" width="19.28515625" style="45" customWidth="1"/>
    <col min="4364" max="4364" width="18.5703125" style="45" customWidth="1"/>
    <col min="4365" max="4365" width="17.42578125" style="45" customWidth="1"/>
    <col min="4366" max="4373" width="15.140625" style="45" customWidth="1"/>
    <col min="4374" max="4608" width="12.5703125" style="45"/>
    <col min="4609" max="4609" width="32.5703125" style="45" customWidth="1"/>
    <col min="4610" max="4612" width="19.7109375" style="45" customWidth="1"/>
    <col min="4613" max="4613" width="4" style="45" customWidth="1"/>
    <col min="4614" max="4617" width="18.5703125" style="45" customWidth="1"/>
    <col min="4618" max="4618" width="5.28515625" style="45" customWidth="1"/>
    <col min="4619" max="4619" width="19.28515625" style="45" customWidth="1"/>
    <col min="4620" max="4620" width="18.5703125" style="45" customWidth="1"/>
    <col min="4621" max="4621" width="17.42578125" style="45" customWidth="1"/>
    <col min="4622" max="4629" width="15.140625" style="45" customWidth="1"/>
    <col min="4630" max="4864" width="12.5703125" style="45"/>
    <col min="4865" max="4865" width="32.5703125" style="45" customWidth="1"/>
    <col min="4866" max="4868" width="19.7109375" style="45" customWidth="1"/>
    <col min="4869" max="4869" width="4" style="45" customWidth="1"/>
    <col min="4870" max="4873" width="18.5703125" style="45" customWidth="1"/>
    <col min="4874" max="4874" width="5.28515625" style="45" customWidth="1"/>
    <col min="4875" max="4875" width="19.28515625" style="45" customWidth="1"/>
    <col min="4876" max="4876" width="18.5703125" style="45" customWidth="1"/>
    <col min="4877" max="4877" width="17.42578125" style="45" customWidth="1"/>
    <col min="4878" max="4885" width="15.140625" style="45" customWidth="1"/>
    <col min="4886" max="5120" width="12.5703125" style="45"/>
    <col min="5121" max="5121" width="32.5703125" style="45" customWidth="1"/>
    <col min="5122" max="5124" width="19.7109375" style="45" customWidth="1"/>
    <col min="5125" max="5125" width="4" style="45" customWidth="1"/>
    <col min="5126" max="5129" width="18.5703125" style="45" customWidth="1"/>
    <col min="5130" max="5130" width="5.28515625" style="45" customWidth="1"/>
    <col min="5131" max="5131" width="19.28515625" style="45" customWidth="1"/>
    <col min="5132" max="5132" width="18.5703125" style="45" customWidth="1"/>
    <col min="5133" max="5133" width="17.42578125" style="45" customWidth="1"/>
    <col min="5134" max="5141" width="15.140625" style="45" customWidth="1"/>
    <col min="5142" max="5376" width="12.5703125" style="45"/>
    <col min="5377" max="5377" width="32.5703125" style="45" customWidth="1"/>
    <col min="5378" max="5380" width="19.7109375" style="45" customWidth="1"/>
    <col min="5381" max="5381" width="4" style="45" customWidth="1"/>
    <col min="5382" max="5385" width="18.5703125" style="45" customWidth="1"/>
    <col min="5386" max="5386" width="5.28515625" style="45" customWidth="1"/>
    <col min="5387" max="5387" width="19.28515625" style="45" customWidth="1"/>
    <col min="5388" max="5388" width="18.5703125" style="45" customWidth="1"/>
    <col min="5389" max="5389" width="17.42578125" style="45" customWidth="1"/>
    <col min="5390" max="5397" width="15.140625" style="45" customWidth="1"/>
    <col min="5398" max="5632" width="12.5703125" style="45"/>
    <col min="5633" max="5633" width="32.5703125" style="45" customWidth="1"/>
    <col min="5634" max="5636" width="19.7109375" style="45" customWidth="1"/>
    <col min="5637" max="5637" width="4" style="45" customWidth="1"/>
    <col min="5638" max="5641" width="18.5703125" style="45" customWidth="1"/>
    <col min="5642" max="5642" width="5.28515625" style="45" customWidth="1"/>
    <col min="5643" max="5643" width="19.28515625" style="45" customWidth="1"/>
    <col min="5644" max="5644" width="18.5703125" style="45" customWidth="1"/>
    <col min="5645" max="5645" width="17.42578125" style="45" customWidth="1"/>
    <col min="5646" max="5653" width="15.140625" style="45" customWidth="1"/>
    <col min="5654" max="5888" width="12.5703125" style="45"/>
    <col min="5889" max="5889" width="32.5703125" style="45" customWidth="1"/>
    <col min="5890" max="5892" width="19.7109375" style="45" customWidth="1"/>
    <col min="5893" max="5893" width="4" style="45" customWidth="1"/>
    <col min="5894" max="5897" width="18.5703125" style="45" customWidth="1"/>
    <col min="5898" max="5898" width="5.28515625" style="45" customWidth="1"/>
    <col min="5899" max="5899" width="19.28515625" style="45" customWidth="1"/>
    <col min="5900" max="5900" width="18.5703125" style="45" customWidth="1"/>
    <col min="5901" max="5901" width="17.42578125" style="45" customWidth="1"/>
    <col min="5902" max="5909" width="15.140625" style="45" customWidth="1"/>
    <col min="5910" max="6144" width="12.5703125" style="45"/>
    <col min="6145" max="6145" width="32.5703125" style="45" customWidth="1"/>
    <col min="6146" max="6148" width="19.7109375" style="45" customWidth="1"/>
    <col min="6149" max="6149" width="4" style="45" customWidth="1"/>
    <col min="6150" max="6153" width="18.5703125" style="45" customWidth="1"/>
    <col min="6154" max="6154" width="5.28515625" style="45" customWidth="1"/>
    <col min="6155" max="6155" width="19.28515625" style="45" customWidth="1"/>
    <col min="6156" max="6156" width="18.5703125" style="45" customWidth="1"/>
    <col min="6157" max="6157" width="17.42578125" style="45" customWidth="1"/>
    <col min="6158" max="6165" width="15.140625" style="45" customWidth="1"/>
    <col min="6166" max="6400" width="12.5703125" style="45"/>
    <col min="6401" max="6401" width="32.5703125" style="45" customWidth="1"/>
    <col min="6402" max="6404" width="19.7109375" style="45" customWidth="1"/>
    <col min="6405" max="6405" width="4" style="45" customWidth="1"/>
    <col min="6406" max="6409" width="18.5703125" style="45" customWidth="1"/>
    <col min="6410" max="6410" width="5.28515625" style="45" customWidth="1"/>
    <col min="6411" max="6411" width="19.28515625" style="45" customWidth="1"/>
    <col min="6412" max="6412" width="18.5703125" style="45" customWidth="1"/>
    <col min="6413" max="6413" width="17.42578125" style="45" customWidth="1"/>
    <col min="6414" max="6421" width="15.140625" style="45" customWidth="1"/>
    <col min="6422" max="6656" width="12.5703125" style="45"/>
    <col min="6657" max="6657" width="32.5703125" style="45" customWidth="1"/>
    <col min="6658" max="6660" width="19.7109375" style="45" customWidth="1"/>
    <col min="6661" max="6661" width="4" style="45" customWidth="1"/>
    <col min="6662" max="6665" width="18.5703125" style="45" customWidth="1"/>
    <col min="6666" max="6666" width="5.28515625" style="45" customWidth="1"/>
    <col min="6667" max="6667" width="19.28515625" style="45" customWidth="1"/>
    <col min="6668" max="6668" width="18.5703125" style="45" customWidth="1"/>
    <col min="6669" max="6669" width="17.42578125" style="45" customWidth="1"/>
    <col min="6670" max="6677" width="15.140625" style="45" customWidth="1"/>
    <col min="6678" max="6912" width="12.5703125" style="45"/>
    <col min="6913" max="6913" width="32.5703125" style="45" customWidth="1"/>
    <col min="6914" max="6916" width="19.7109375" style="45" customWidth="1"/>
    <col min="6917" max="6917" width="4" style="45" customWidth="1"/>
    <col min="6918" max="6921" width="18.5703125" style="45" customWidth="1"/>
    <col min="6922" max="6922" width="5.28515625" style="45" customWidth="1"/>
    <col min="6923" max="6923" width="19.28515625" style="45" customWidth="1"/>
    <col min="6924" max="6924" width="18.5703125" style="45" customWidth="1"/>
    <col min="6925" max="6925" width="17.42578125" style="45" customWidth="1"/>
    <col min="6926" max="6933" width="15.140625" style="45" customWidth="1"/>
    <col min="6934" max="7168" width="12.5703125" style="45"/>
    <col min="7169" max="7169" width="32.5703125" style="45" customWidth="1"/>
    <col min="7170" max="7172" width="19.7109375" style="45" customWidth="1"/>
    <col min="7173" max="7173" width="4" style="45" customWidth="1"/>
    <col min="7174" max="7177" width="18.5703125" style="45" customWidth="1"/>
    <col min="7178" max="7178" width="5.28515625" style="45" customWidth="1"/>
    <col min="7179" max="7179" width="19.28515625" style="45" customWidth="1"/>
    <col min="7180" max="7180" width="18.5703125" style="45" customWidth="1"/>
    <col min="7181" max="7181" width="17.42578125" style="45" customWidth="1"/>
    <col min="7182" max="7189" width="15.140625" style="45" customWidth="1"/>
    <col min="7190" max="7424" width="12.5703125" style="45"/>
    <col min="7425" max="7425" width="32.5703125" style="45" customWidth="1"/>
    <col min="7426" max="7428" width="19.7109375" style="45" customWidth="1"/>
    <col min="7429" max="7429" width="4" style="45" customWidth="1"/>
    <col min="7430" max="7433" width="18.5703125" style="45" customWidth="1"/>
    <col min="7434" max="7434" width="5.28515625" style="45" customWidth="1"/>
    <col min="7435" max="7435" width="19.28515625" style="45" customWidth="1"/>
    <col min="7436" max="7436" width="18.5703125" style="45" customWidth="1"/>
    <col min="7437" max="7437" width="17.42578125" style="45" customWidth="1"/>
    <col min="7438" max="7445" width="15.140625" style="45" customWidth="1"/>
    <col min="7446" max="7680" width="12.5703125" style="45"/>
    <col min="7681" max="7681" width="32.5703125" style="45" customWidth="1"/>
    <col min="7682" max="7684" width="19.7109375" style="45" customWidth="1"/>
    <col min="7685" max="7685" width="4" style="45" customWidth="1"/>
    <col min="7686" max="7689" width="18.5703125" style="45" customWidth="1"/>
    <col min="7690" max="7690" width="5.28515625" style="45" customWidth="1"/>
    <col min="7691" max="7691" width="19.28515625" style="45" customWidth="1"/>
    <col min="7692" max="7692" width="18.5703125" style="45" customWidth="1"/>
    <col min="7693" max="7693" width="17.42578125" style="45" customWidth="1"/>
    <col min="7694" max="7701" width="15.140625" style="45" customWidth="1"/>
    <col min="7702" max="7936" width="12.5703125" style="45"/>
    <col min="7937" max="7937" width="32.5703125" style="45" customWidth="1"/>
    <col min="7938" max="7940" width="19.7109375" style="45" customWidth="1"/>
    <col min="7941" max="7941" width="4" style="45" customWidth="1"/>
    <col min="7942" max="7945" width="18.5703125" style="45" customWidth="1"/>
    <col min="7946" max="7946" width="5.28515625" style="45" customWidth="1"/>
    <col min="7947" max="7947" width="19.28515625" style="45" customWidth="1"/>
    <col min="7948" max="7948" width="18.5703125" style="45" customWidth="1"/>
    <col min="7949" max="7949" width="17.42578125" style="45" customWidth="1"/>
    <col min="7950" max="7957" width="15.140625" style="45" customWidth="1"/>
    <col min="7958" max="8192" width="12.5703125" style="45"/>
    <col min="8193" max="8193" width="32.5703125" style="45" customWidth="1"/>
    <col min="8194" max="8196" width="19.7109375" style="45" customWidth="1"/>
    <col min="8197" max="8197" width="4" style="45" customWidth="1"/>
    <col min="8198" max="8201" width="18.5703125" style="45" customWidth="1"/>
    <col min="8202" max="8202" width="5.28515625" style="45" customWidth="1"/>
    <col min="8203" max="8203" width="19.28515625" style="45" customWidth="1"/>
    <col min="8204" max="8204" width="18.5703125" style="45" customWidth="1"/>
    <col min="8205" max="8205" width="17.42578125" style="45" customWidth="1"/>
    <col min="8206" max="8213" width="15.140625" style="45" customWidth="1"/>
    <col min="8214" max="8448" width="12.5703125" style="45"/>
    <col min="8449" max="8449" width="32.5703125" style="45" customWidth="1"/>
    <col min="8450" max="8452" width="19.7109375" style="45" customWidth="1"/>
    <col min="8453" max="8453" width="4" style="45" customWidth="1"/>
    <col min="8454" max="8457" width="18.5703125" style="45" customWidth="1"/>
    <col min="8458" max="8458" width="5.28515625" style="45" customWidth="1"/>
    <col min="8459" max="8459" width="19.28515625" style="45" customWidth="1"/>
    <col min="8460" max="8460" width="18.5703125" style="45" customWidth="1"/>
    <col min="8461" max="8461" width="17.42578125" style="45" customWidth="1"/>
    <col min="8462" max="8469" width="15.140625" style="45" customWidth="1"/>
    <col min="8470" max="8704" width="12.5703125" style="45"/>
    <col min="8705" max="8705" width="32.5703125" style="45" customWidth="1"/>
    <col min="8706" max="8708" width="19.7109375" style="45" customWidth="1"/>
    <col min="8709" max="8709" width="4" style="45" customWidth="1"/>
    <col min="8710" max="8713" width="18.5703125" style="45" customWidth="1"/>
    <col min="8714" max="8714" width="5.28515625" style="45" customWidth="1"/>
    <col min="8715" max="8715" width="19.28515625" style="45" customWidth="1"/>
    <col min="8716" max="8716" width="18.5703125" style="45" customWidth="1"/>
    <col min="8717" max="8717" width="17.42578125" style="45" customWidth="1"/>
    <col min="8718" max="8725" width="15.140625" style="45" customWidth="1"/>
    <col min="8726" max="8960" width="12.5703125" style="45"/>
    <col min="8961" max="8961" width="32.5703125" style="45" customWidth="1"/>
    <col min="8962" max="8964" width="19.7109375" style="45" customWidth="1"/>
    <col min="8965" max="8965" width="4" style="45" customWidth="1"/>
    <col min="8966" max="8969" width="18.5703125" style="45" customWidth="1"/>
    <col min="8970" max="8970" width="5.28515625" style="45" customWidth="1"/>
    <col min="8971" max="8971" width="19.28515625" style="45" customWidth="1"/>
    <col min="8972" max="8972" width="18.5703125" style="45" customWidth="1"/>
    <col min="8973" max="8973" width="17.42578125" style="45" customWidth="1"/>
    <col min="8974" max="8981" width="15.140625" style="45" customWidth="1"/>
    <col min="8982" max="9216" width="12.5703125" style="45"/>
    <col min="9217" max="9217" width="32.5703125" style="45" customWidth="1"/>
    <col min="9218" max="9220" width="19.7109375" style="45" customWidth="1"/>
    <col min="9221" max="9221" width="4" style="45" customWidth="1"/>
    <col min="9222" max="9225" width="18.5703125" style="45" customWidth="1"/>
    <col min="9226" max="9226" width="5.28515625" style="45" customWidth="1"/>
    <col min="9227" max="9227" width="19.28515625" style="45" customWidth="1"/>
    <col min="9228" max="9228" width="18.5703125" style="45" customWidth="1"/>
    <col min="9229" max="9229" width="17.42578125" style="45" customWidth="1"/>
    <col min="9230" max="9237" width="15.140625" style="45" customWidth="1"/>
    <col min="9238" max="9472" width="12.5703125" style="45"/>
    <col min="9473" max="9473" width="32.5703125" style="45" customWidth="1"/>
    <col min="9474" max="9476" width="19.7109375" style="45" customWidth="1"/>
    <col min="9477" max="9477" width="4" style="45" customWidth="1"/>
    <col min="9478" max="9481" width="18.5703125" style="45" customWidth="1"/>
    <col min="9482" max="9482" width="5.28515625" style="45" customWidth="1"/>
    <col min="9483" max="9483" width="19.28515625" style="45" customWidth="1"/>
    <col min="9484" max="9484" width="18.5703125" style="45" customWidth="1"/>
    <col min="9485" max="9485" width="17.42578125" style="45" customWidth="1"/>
    <col min="9486" max="9493" width="15.140625" style="45" customWidth="1"/>
    <col min="9494" max="9728" width="12.5703125" style="45"/>
    <col min="9729" max="9729" width="32.5703125" style="45" customWidth="1"/>
    <col min="9730" max="9732" width="19.7109375" style="45" customWidth="1"/>
    <col min="9733" max="9733" width="4" style="45" customWidth="1"/>
    <col min="9734" max="9737" width="18.5703125" style="45" customWidth="1"/>
    <col min="9738" max="9738" width="5.28515625" style="45" customWidth="1"/>
    <col min="9739" max="9739" width="19.28515625" style="45" customWidth="1"/>
    <col min="9740" max="9740" width="18.5703125" style="45" customWidth="1"/>
    <col min="9741" max="9741" width="17.42578125" style="45" customWidth="1"/>
    <col min="9742" max="9749" width="15.140625" style="45" customWidth="1"/>
    <col min="9750" max="9984" width="12.5703125" style="45"/>
    <col min="9985" max="9985" width="32.5703125" style="45" customWidth="1"/>
    <col min="9986" max="9988" width="19.7109375" style="45" customWidth="1"/>
    <col min="9989" max="9989" width="4" style="45" customWidth="1"/>
    <col min="9990" max="9993" width="18.5703125" style="45" customWidth="1"/>
    <col min="9994" max="9994" width="5.28515625" style="45" customWidth="1"/>
    <col min="9995" max="9995" width="19.28515625" style="45" customWidth="1"/>
    <col min="9996" max="9996" width="18.5703125" style="45" customWidth="1"/>
    <col min="9997" max="9997" width="17.42578125" style="45" customWidth="1"/>
    <col min="9998" max="10005" width="15.140625" style="45" customWidth="1"/>
    <col min="10006" max="10240" width="12.5703125" style="45"/>
    <col min="10241" max="10241" width="32.5703125" style="45" customWidth="1"/>
    <col min="10242" max="10244" width="19.7109375" style="45" customWidth="1"/>
    <col min="10245" max="10245" width="4" style="45" customWidth="1"/>
    <col min="10246" max="10249" width="18.5703125" style="45" customWidth="1"/>
    <col min="10250" max="10250" width="5.28515625" style="45" customWidth="1"/>
    <col min="10251" max="10251" width="19.28515625" style="45" customWidth="1"/>
    <col min="10252" max="10252" width="18.5703125" style="45" customWidth="1"/>
    <col min="10253" max="10253" width="17.42578125" style="45" customWidth="1"/>
    <col min="10254" max="10261" width="15.140625" style="45" customWidth="1"/>
    <col min="10262" max="10496" width="12.5703125" style="45"/>
    <col min="10497" max="10497" width="32.5703125" style="45" customWidth="1"/>
    <col min="10498" max="10500" width="19.7109375" style="45" customWidth="1"/>
    <col min="10501" max="10501" width="4" style="45" customWidth="1"/>
    <col min="10502" max="10505" width="18.5703125" style="45" customWidth="1"/>
    <col min="10506" max="10506" width="5.28515625" style="45" customWidth="1"/>
    <col min="10507" max="10507" width="19.28515625" style="45" customWidth="1"/>
    <col min="10508" max="10508" width="18.5703125" style="45" customWidth="1"/>
    <col min="10509" max="10509" width="17.42578125" style="45" customWidth="1"/>
    <col min="10510" max="10517" width="15.140625" style="45" customWidth="1"/>
    <col min="10518" max="10752" width="12.5703125" style="45"/>
    <col min="10753" max="10753" width="32.5703125" style="45" customWidth="1"/>
    <col min="10754" max="10756" width="19.7109375" style="45" customWidth="1"/>
    <col min="10757" max="10757" width="4" style="45" customWidth="1"/>
    <col min="10758" max="10761" width="18.5703125" style="45" customWidth="1"/>
    <col min="10762" max="10762" width="5.28515625" style="45" customWidth="1"/>
    <col min="10763" max="10763" width="19.28515625" style="45" customWidth="1"/>
    <col min="10764" max="10764" width="18.5703125" style="45" customWidth="1"/>
    <col min="10765" max="10765" width="17.42578125" style="45" customWidth="1"/>
    <col min="10766" max="10773" width="15.140625" style="45" customWidth="1"/>
    <col min="10774" max="11008" width="12.5703125" style="45"/>
    <col min="11009" max="11009" width="32.5703125" style="45" customWidth="1"/>
    <col min="11010" max="11012" width="19.7109375" style="45" customWidth="1"/>
    <col min="11013" max="11013" width="4" style="45" customWidth="1"/>
    <col min="11014" max="11017" width="18.5703125" style="45" customWidth="1"/>
    <col min="11018" max="11018" width="5.28515625" style="45" customWidth="1"/>
    <col min="11019" max="11019" width="19.28515625" style="45" customWidth="1"/>
    <col min="11020" max="11020" width="18.5703125" style="45" customWidth="1"/>
    <col min="11021" max="11021" width="17.42578125" style="45" customWidth="1"/>
    <col min="11022" max="11029" width="15.140625" style="45" customWidth="1"/>
    <col min="11030" max="11264" width="12.5703125" style="45"/>
    <col min="11265" max="11265" width="32.5703125" style="45" customWidth="1"/>
    <col min="11266" max="11268" width="19.7109375" style="45" customWidth="1"/>
    <col min="11269" max="11269" width="4" style="45" customWidth="1"/>
    <col min="11270" max="11273" width="18.5703125" style="45" customWidth="1"/>
    <col min="11274" max="11274" width="5.28515625" style="45" customWidth="1"/>
    <col min="11275" max="11275" width="19.28515625" style="45" customWidth="1"/>
    <col min="11276" max="11276" width="18.5703125" style="45" customWidth="1"/>
    <col min="11277" max="11277" width="17.42578125" style="45" customWidth="1"/>
    <col min="11278" max="11285" width="15.140625" style="45" customWidth="1"/>
    <col min="11286" max="11520" width="12.5703125" style="45"/>
    <col min="11521" max="11521" width="32.5703125" style="45" customWidth="1"/>
    <col min="11522" max="11524" width="19.7109375" style="45" customWidth="1"/>
    <col min="11525" max="11525" width="4" style="45" customWidth="1"/>
    <col min="11526" max="11529" width="18.5703125" style="45" customWidth="1"/>
    <col min="11530" max="11530" width="5.28515625" style="45" customWidth="1"/>
    <col min="11531" max="11531" width="19.28515625" style="45" customWidth="1"/>
    <col min="11532" max="11532" width="18.5703125" style="45" customWidth="1"/>
    <col min="11533" max="11533" width="17.42578125" style="45" customWidth="1"/>
    <col min="11534" max="11541" width="15.140625" style="45" customWidth="1"/>
    <col min="11542" max="11776" width="12.5703125" style="45"/>
    <col min="11777" max="11777" width="32.5703125" style="45" customWidth="1"/>
    <col min="11778" max="11780" width="19.7109375" style="45" customWidth="1"/>
    <col min="11781" max="11781" width="4" style="45" customWidth="1"/>
    <col min="11782" max="11785" width="18.5703125" style="45" customWidth="1"/>
    <col min="11786" max="11786" width="5.28515625" style="45" customWidth="1"/>
    <col min="11787" max="11787" width="19.28515625" style="45" customWidth="1"/>
    <col min="11788" max="11788" width="18.5703125" style="45" customWidth="1"/>
    <col min="11789" max="11789" width="17.42578125" style="45" customWidth="1"/>
    <col min="11790" max="11797" width="15.140625" style="45" customWidth="1"/>
    <col min="11798" max="12032" width="12.5703125" style="45"/>
    <col min="12033" max="12033" width="32.5703125" style="45" customWidth="1"/>
    <col min="12034" max="12036" width="19.7109375" style="45" customWidth="1"/>
    <col min="12037" max="12037" width="4" style="45" customWidth="1"/>
    <col min="12038" max="12041" width="18.5703125" style="45" customWidth="1"/>
    <col min="12042" max="12042" width="5.28515625" style="45" customWidth="1"/>
    <col min="12043" max="12043" width="19.28515625" style="45" customWidth="1"/>
    <col min="12044" max="12044" width="18.5703125" style="45" customWidth="1"/>
    <col min="12045" max="12045" width="17.42578125" style="45" customWidth="1"/>
    <col min="12046" max="12053" width="15.140625" style="45" customWidth="1"/>
    <col min="12054" max="12288" width="12.5703125" style="45"/>
    <col min="12289" max="12289" width="32.5703125" style="45" customWidth="1"/>
    <col min="12290" max="12292" width="19.7109375" style="45" customWidth="1"/>
    <col min="12293" max="12293" width="4" style="45" customWidth="1"/>
    <col min="12294" max="12297" width="18.5703125" style="45" customWidth="1"/>
    <col min="12298" max="12298" width="5.28515625" style="45" customWidth="1"/>
    <col min="12299" max="12299" width="19.28515625" style="45" customWidth="1"/>
    <col min="12300" max="12300" width="18.5703125" style="45" customWidth="1"/>
    <col min="12301" max="12301" width="17.42578125" style="45" customWidth="1"/>
    <col min="12302" max="12309" width="15.140625" style="45" customWidth="1"/>
    <col min="12310" max="12544" width="12.5703125" style="45"/>
    <col min="12545" max="12545" width="32.5703125" style="45" customWidth="1"/>
    <col min="12546" max="12548" width="19.7109375" style="45" customWidth="1"/>
    <col min="12549" max="12549" width="4" style="45" customWidth="1"/>
    <col min="12550" max="12553" width="18.5703125" style="45" customWidth="1"/>
    <col min="12554" max="12554" width="5.28515625" style="45" customWidth="1"/>
    <col min="12555" max="12555" width="19.28515625" style="45" customWidth="1"/>
    <col min="12556" max="12556" width="18.5703125" style="45" customWidth="1"/>
    <col min="12557" max="12557" width="17.42578125" style="45" customWidth="1"/>
    <col min="12558" max="12565" width="15.140625" style="45" customWidth="1"/>
    <col min="12566" max="12800" width="12.5703125" style="45"/>
    <col min="12801" max="12801" width="32.5703125" style="45" customWidth="1"/>
    <col min="12802" max="12804" width="19.7109375" style="45" customWidth="1"/>
    <col min="12805" max="12805" width="4" style="45" customWidth="1"/>
    <col min="12806" max="12809" width="18.5703125" style="45" customWidth="1"/>
    <col min="12810" max="12810" width="5.28515625" style="45" customWidth="1"/>
    <col min="12811" max="12811" width="19.28515625" style="45" customWidth="1"/>
    <col min="12812" max="12812" width="18.5703125" style="45" customWidth="1"/>
    <col min="12813" max="12813" width="17.42578125" style="45" customWidth="1"/>
    <col min="12814" max="12821" width="15.140625" style="45" customWidth="1"/>
    <col min="12822" max="13056" width="12.5703125" style="45"/>
    <col min="13057" max="13057" width="32.5703125" style="45" customWidth="1"/>
    <col min="13058" max="13060" width="19.7109375" style="45" customWidth="1"/>
    <col min="13061" max="13061" width="4" style="45" customWidth="1"/>
    <col min="13062" max="13065" width="18.5703125" style="45" customWidth="1"/>
    <col min="13066" max="13066" width="5.28515625" style="45" customWidth="1"/>
    <col min="13067" max="13067" width="19.28515625" style="45" customWidth="1"/>
    <col min="13068" max="13068" width="18.5703125" style="45" customWidth="1"/>
    <col min="13069" max="13069" width="17.42578125" style="45" customWidth="1"/>
    <col min="13070" max="13077" width="15.140625" style="45" customWidth="1"/>
    <col min="13078" max="13312" width="12.5703125" style="45"/>
    <col min="13313" max="13313" width="32.5703125" style="45" customWidth="1"/>
    <col min="13314" max="13316" width="19.7109375" style="45" customWidth="1"/>
    <col min="13317" max="13317" width="4" style="45" customWidth="1"/>
    <col min="13318" max="13321" width="18.5703125" style="45" customWidth="1"/>
    <col min="13322" max="13322" width="5.28515625" style="45" customWidth="1"/>
    <col min="13323" max="13323" width="19.28515625" style="45" customWidth="1"/>
    <col min="13324" max="13324" width="18.5703125" style="45" customWidth="1"/>
    <col min="13325" max="13325" width="17.42578125" style="45" customWidth="1"/>
    <col min="13326" max="13333" width="15.140625" style="45" customWidth="1"/>
    <col min="13334" max="13568" width="12.5703125" style="45"/>
    <col min="13569" max="13569" width="32.5703125" style="45" customWidth="1"/>
    <col min="13570" max="13572" width="19.7109375" style="45" customWidth="1"/>
    <col min="13573" max="13573" width="4" style="45" customWidth="1"/>
    <col min="13574" max="13577" width="18.5703125" style="45" customWidth="1"/>
    <col min="13578" max="13578" width="5.28515625" style="45" customWidth="1"/>
    <col min="13579" max="13579" width="19.28515625" style="45" customWidth="1"/>
    <col min="13580" max="13580" width="18.5703125" style="45" customWidth="1"/>
    <col min="13581" max="13581" width="17.42578125" style="45" customWidth="1"/>
    <col min="13582" max="13589" width="15.140625" style="45" customWidth="1"/>
    <col min="13590" max="13824" width="12.5703125" style="45"/>
    <col min="13825" max="13825" width="32.5703125" style="45" customWidth="1"/>
    <col min="13826" max="13828" width="19.7109375" style="45" customWidth="1"/>
    <col min="13829" max="13829" width="4" style="45" customWidth="1"/>
    <col min="13830" max="13833" width="18.5703125" style="45" customWidth="1"/>
    <col min="13834" max="13834" width="5.28515625" style="45" customWidth="1"/>
    <col min="13835" max="13835" width="19.28515625" style="45" customWidth="1"/>
    <col min="13836" max="13836" width="18.5703125" style="45" customWidth="1"/>
    <col min="13837" max="13837" width="17.42578125" style="45" customWidth="1"/>
    <col min="13838" max="13845" width="15.140625" style="45" customWidth="1"/>
    <col min="13846" max="14080" width="12.5703125" style="45"/>
    <col min="14081" max="14081" width="32.5703125" style="45" customWidth="1"/>
    <col min="14082" max="14084" width="19.7109375" style="45" customWidth="1"/>
    <col min="14085" max="14085" width="4" style="45" customWidth="1"/>
    <col min="14086" max="14089" width="18.5703125" style="45" customWidth="1"/>
    <col min="14090" max="14090" width="5.28515625" style="45" customWidth="1"/>
    <col min="14091" max="14091" width="19.28515625" style="45" customWidth="1"/>
    <col min="14092" max="14092" width="18.5703125" style="45" customWidth="1"/>
    <col min="14093" max="14093" width="17.42578125" style="45" customWidth="1"/>
    <col min="14094" max="14101" width="15.140625" style="45" customWidth="1"/>
    <col min="14102" max="14336" width="12.5703125" style="45"/>
    <col min="14337" max="14337" width="32.5703125" style="45" customWidth="1"/>
    <col min="14338" max="14340" width="19.7109375" style="45" customWidth="1"/>
    <col min="14341" max="14341" width="4" style="45" customWidth="1"/>
    <col min="14342" max="14345" width="18.5703125" style="45" customWidth="1"/>
    <col min="14346" max="14346" width="5.28515625" style="45" customWidth="1"/>
    <col min="14347" max="14347" width="19.28515625" style="45" customWidth="1"/>
    <col min="14348" max="14348" width="18.5703125" style="45" customWidth="1"/>
    <col min="14349" max="14349" width="17.42578125" style="45" customWidth="1"/>
    <col min="14350" max="14357" width="15.140625" style="45" customWidth="1"/>
    <col min="14358" max="14592" width="12.5703125" style="45"/>
    <col min="14593" max="14593" width="32.5703125" style="45" customWidth="1"/>
    <col min="14594" max="14596" width="19.7109375" style="45" customWidth="1"/>
    <col min="14597" max="14597" width="4" style="45" customWidth="1"/>
    <col min="14598" max="14601" width="18.5703125" style="45" customWidth="1"/>
    <col min="14602" max="14602" width="5.28515625" style="45" customWidth="1"/>
    <col min="14603" max="14603" width="19.28515625" style="45" customWidth="1"/>
    <col min="14604" max="14604" width="18.5703125" style="45" customWidth="1"/>
    <col min="14605" max="14605" width="17.42578125" style="45" customWidth="1"/>
    <col min="14606" max="14613" width="15.140625" style="45" customWidth="1"/>
    <col min="14614" max="14848" width="12.5703125" style="45"/>
    <col min="14849" max="14849" width="32.5703125" style="45" customWidth="1"/>
    <col min="14850" max="14852" width="19.7109375" style="45" customWidth="1"/>
    <col min="14853" max="14853" width="4" style="45" customWidth="1"/>
    <col min="14854" max="14857" width="18.5703125" style="45" customWidth="1"/>
    <col min="14858" max="14858" width="5.28515625" style="45" customWidth="1"/>
    <col min="14859" max="14859" width="19.28515625" style="45" customWidth="1"/>
    <col min="14860" max="14860" width="18.5703125" style="45" customWidth="1"/>
    <col min="14861" max="14861" width="17.42578125" style="45" customWidth="1"/>
    <col min="14862" max="14869" width="15.140625" style="45" customWidth="1"/>
    <col min="14870" max="15104" width="12.5703125" style="45"/>
    <col min="15105" max="15105" width="32.5703125" style="45" customWidth="1"/>
    <col min="15106" max="15108" width="19.7109375" style="45" customWidth="1"/>
    <col min="15109" max="15109" width="4" style="45" customWidth="1"/>
    <col min="15110" max="15113" width="18.5703125" style="45" customWidth="1"/>
    <col min="15114" max="15114" width="5.28515625" style="45" customWidth="1"/>
    <col min="15115" max="15115" width="19.28515625" style="45" customWidth="1"/>
    <col min="15116" max="15116" width="18.5703125" style="45" customWidth="1"/>
    <col min="15117" max="15117" width="17.42578125" style="45" customWidth="1"/>
    <col min="15118" max="15125" width="15.140625" style="45" customWidth="1"/>
    <col min="15126" max="15360" width="12.5703125" style="45"/>
    <col min="15361" max="15361" width="32.5703125" style="45" customWidth="1"/>
    <col min="15362" max="15364" width="19.7109375" style="45" customWidth="1"/>
    <col min="15365" max="15365" width="4" style="45" customWidth="1"/>
    <col min="15366" max="15369" width="18.5703125" style="45" customWidth="1"/>
    <col min="15370" max="15370" width="5.28515625" style="45" customWidth="1"/>
    <col min="15371" max="15371" width="19.28515625" style="45" customWidth="1"/>
    <col min="15372" max="15372" width="18.5703125" style="45" customWidth="1"/>
    <col min="15373" max="15373" width="17.42578125" style="45" customWidth="1"/>
    <col min="15374" max="15381" width="15.140625" style="45" customWidth="1"/>
    <col min="15382" max="15616" width="12.5703125" style="45"/>
    <col min="15617" max="15617" width="32.5703125" style="45" customWidth="1"/>
    <col min="15618" max="15620" width="19.7109375" style="45" customWidth="1"/>
    <col min="15621" max="15621" width="4" style="45" customWidth="1"/>
    <col min="15622" max="15625" width="18.5703125" style="45" customWidth="1"/>
    <col min="15626" max="15626" width="5.28515625" style="45" customWidth="1"/>
    <col min="15627" max="15627" width="19.28515625" style="45" customWidth="1"/>
    <col min="15628" max="15628" width="18.5703125" style="45" customWidth="1"/>
    <col min="15629" max="15629" width="17.42578125" style="45" customWidth="1"/>
    <col min="15630" max="15637" width="15.140625" style="45" customWidth="1"/>
    <col min="15638" max="15872" width="12.5703125" style="45"/>
    <col min="15873" max="15873" width="32.5703125" style="45" customWidth="1"/>
    <col min="15874" max="15876" width="19.7109375" style="45" customWidth="1"/>
    <col min="15877" max="15877" width="4" style="45" customWidth="1"/>
    <col min="15878" max="15881" width="18.5703125" style="45" customWidth="1"/>
    <col min="15882" max="15882" width="5.28515625" style="45" customWidth="1"/>
    <col min="15883" max="15883" width="19.28515625" style="45" customWidth="1"/>
    <col min="15884" max="15884" width="18.5703125" style="45" customWidth="1"/>
    <col min="15885" max="15885" width="17.42578125" style="45" customWidth="1"/>
    <col min="15886" max="15893" width="15.140625" style="45" customWidth="1"/>
    <col min="15894" max="16128" width="12.5703125" style="45"/>
    <col min="16129" max="16129" width="32.5703125" style="45" customWidth="1"/>
    <col min="16130" max="16132" width="19.7109375" style="45" customWidth="1"/>
    <col min="16133" max="16133" width="4" style="45" customWidth="1"/>
    <col min="16134" max="16137" width="18.5703125" style="45" customWidth="1"/>
    <col min="16138" max="16138" width="5.28515625" style="45" customWidth="1"/>
    <col min="16139" max="16139" width="19.28515625" style="45" customWidth="1"/>
    <col min="16140" max="16140" width="18.5703125" style="45" customWidth="1"/>
    <col min="16141" max="16141" width="17.42578125" style="45" customWidth="1"/>
    <col min="16142" max="16149" width="15.140625" style="45" customWidth="1"/>
    <col min="16150" max="16384" width="12.5703125" style="45"/>
  </cols>
  <sheetData>
    <row r="1" spans="1:14" ht="18" customHeight="1">
      <c r="A1" s="1430" t="s">
        <v>1209</v>
      </c>
      <c r="B1" s="871"/>
      <c r="C1" s="870"/>
      <c r="D1" s="870"/>
      <c r="E1" s="870"/>
      <c r="F1" s="870"/>
      <c r="G1" s="870"/>
      <c r="H1" s="870"/>
      <c r="I1" s="870"/>
      <c r="J1" s="870"/>
      <c r="K1" s="870"/>
      <c r="L1" s="870"/>
      <c r="M1" s="870"/>
    </row>
    <row r="2" spans="1:14" s="41" customFormat="1" ht="21" customHeight="1">
      <c r="A2" s="3" t="s">
        <v>808</v>
      </c>
      <c r="B2" s="3"/>
      <c r="C2" s="3"/>
      <c r="D2" s="3"/>
      <c r="E2" s="3"/>
      <c r="F2" s="3"/>
      <c r="G2" s="3"/>
      <c r="H2" s="3"/>
      <c r="I2" s="3"/>
      <c r="J2" s="3"/>
      <c r="K2" s="3"/>
      <c r="L2" s="3"/>
      <c r="M2" s="3"/>
    </row>
    <row r="3" spans="1:14" s="41" customFormat="1" ht="21" customHeight="1">
      <c r="A3" s="3" t="s">
        <v>809</v>
      </c>
      <c r="B3" s="3"/>
      <c r="C3" s="3"/>
      <c r="D3" s="3"/>
      <c r="E3" s="3"/>
      <c r="F3" s="3"/>
      <c r="G3" s="3"/>
      <c r="H3" s="3"/>
      <c r="I3" s="3"/>
      <c r="J3" s="3"/>
      <c r="K3" s="3"/>
      <c r="L3" s="3"/>
      <c r="M3" s="3"/>
    </row>
    <row r="4" spans="1:14" s="629" customFormat="1" ht="25.5" customHeight="1">
      <c r="A4" s="423">
        <v>45443</v>
      </c>
      <c r="B4" s="423"/>
      <c r="C4" s="423"/>
      <c r="D4" s="423"/>
      <c r="E4" s="423"/>
      <c r="F4" s="423"/>
      <c r="G4" s="423"/>
      <c r="H4" s="423"/>
      <c r="I4" s="423"/>
      <c r="J4" s="423"/>
      <c r="K4" s="423"/>
      <c r="L4" s="423"/>
      <c r="M4" s="423"/>
    </row>
    <row r="5" spans="1:14" s="409" customFormat="1" ht="19.5" customHeight="1">
      <c r="A5" s="828" t="s">
        <v>122</v>
      </c>
      <c r="B5" s="828"/>
      <c r="C5" s="828"/>
      <c r="D5" s="828"/>
      <c r="E5" s="828"/>
      <c r="F5" s="828"/>
      <c r="G5" s="828"/>
      <c r="H5" s="828"/>
      <c r="I5" s="828"/>
      <c r="J5" s="828"/>
      <c r="K5" s="828"/>
      <c r="L5" s="828"/>
      <c r="M5" s="828"/>
    </row>
    <row r="6" spans="1:14" ht="13.5" thickBot="1">
      <c r="A6" s="872"/>
      <c r="B6" s="7"/>
      <c r="C6" s="7"/>
      <c r="D6" s="7"/>
      <c r="E6" s="7"/>
      <c r="F6" s="7"/>
      <c r="G6" s="7"/>
      <c r="H6" s="7"/>
      <c r="I6" s="7"/>
      <c r="J6" s="7"/>
      <c r="K6" s="7"/>
      <c r="L6" s="7"/>
      <c r="M6" s="7"/>
    </row>
    <row r="7" spans="1:14" s="8" customFormat="1" ht="21" customHeight="1">
      <c r="A7" s="873"/>
      <c r="B7" s="874" t="s">
        <v>810</v>
      </c>
      <c r="C7" s="874"/>
      <c r="D7" s="874"/>
      <c r="E7" s="761"/>
      <c r="F7" s="874" t="s">
        <v>811</v>
      </c>
      <c r="G7" s="874"/>
      <c r="H7" s="874"/>
      <c r="I7" s="874"/>
      <c r="J7" s="761"/>
      <c r="K7" s="874" t="s">
        <v>812</v>
      </c>
      <c r="L7" s="874" t="s">
        <v>813</v>
      </c>
      <c r="M7" s="874" t="s">
        <v>814</v>
      </c>
    </row>
    <row r="8" spans="1:14" s="8" customFormat="1" ht="19.5" customHeight="1">
      <c r="A8" s="875"/>
      <c r="B8" s="876" t="s">
        <v>815</v>
      </c>
      <c r="C8" s="876" t="s">
        <v>816</v>
      </c>
      <c r="D8" s="876" t="s">
        <v>817</v>
      </c>
      <c r="E8" s="876"/>
      <c r="F8" s="876" t="s">
        <v>818</v>
      </c>
      <c r="G8" s="876" t="s">
        <v>819</v>
      </c>
      <c r="H8" s="876" t="s">
        <v>820</v>
      </c>
      <c r="I8" s="876" t="s">
        <v>821</v>
      </c>
      <c r="J8" s="876"/>
      <c r="K8" s="877" t="s">
        <v>822</v>
      </c>
      <c r="L8" s="877" t="s">
        <v>823</v>
      </c>
      <c r="M8" s="878" t="s">
        <v>814</v>
      </c>
    </row>
    <row r="9" spans="1:14" s="8" customFormat="1" ht="19.5" customHeight="1">
      <c r="A9" s="879" t="s">
        <v>824</v>
      </c>
      <c r="B9" s="876"/>
      <c r="C9" s="876"/>
      <c r="D9" s="876"/>
      <c r="E9" s="876"/>
      <c r="F9" s="876"/>
      <c r="G9" s="876"/>
      <c r="H9" s="876"/>
      <c r="I9" s="876"/>
      <c r="J9" s="876"/>
      <c r="K9" s="876"/>
      <c r="L9" s="876"/>
      <c r="M9" s="765"/>
    </row>
    <row r="10" spans="1:14" s="8" customFormat="1" ht="17.25" customHeight="1">
      <c r="A10" s="880"/>
      <c r="B10" s="881" t="s">
        <v>825</v>
      </c>
      <c r="C10" s="881" t="s">
        <v>826</v>
      </c>
      <c r="D10" s="881" t="s">
        <v>827</v>
      </c>
      <c r="E10" s="881"/>
      <c r="F10" s="881" t="s">
        <v>828</v>
      </c>
      <c r="G10" s="882" t="s">
        <v>829</v>
      </c>
      <c r="H10" s="882" t="s">
        <v>830</v>
      </c>
      <c r="I10" s="881" t="s">
        <v>831</v>
      </c>
      <c r="J10" s="881"/>
      <c r="K10" s="883" t="s">
        <v>173</v>
      </c>
      <c r="L10" s="883" t="s">
        <v>173</v>
      </c>
      <c r="M10" s="883" t="s">
        <v>173</v>
      </c>
    </row>
    <row r="11" spans="1:14" ht="9" customHeight="1">
      <c r="A11" s="884"/>
      <c r="B11" s="885"/>
      <c r="C11" s="886"/>
      <c r="D11" s="886"/>
      <c r="E11" s="886"/>
      <c r="F11" s="886"/>
      <c r="G11" s="886"/>
      <c r="H11" s="886"/>
      <c r="I11" s="886"/>
      <c r="J11" s="885"/>
      <c r="K11" s="885"/>
      <c r="L11" s="885"/>
      <c r="M11" s="887"/>
    </row>
    <row r="12" spans="1:14" ht="20.100000000000001" customHeight="1">
      <c r="A12" s="384" t="s">
        <v>29</v>
      </c>
      <c r="B12" s="888">
        <v>7637530.1600000001</v>
      </c>
      <c r="C12" s="888">
        <v>198173.37</v>
      </c>
      <c r="D12" s="888">
        <v>756958.96</v>
      </c>
      <c r="E12" s="888"/>
      <c r="F12" s="888">
        <v>84861446.299559996</v>
      </c>
      <c r="G12" s="888">
        <v>1981733.7527999999</v>
      </c>
      <c r="H12" s="888">
        <v>7569589.6743000001</v>
      </c>
      <c r="I12" s="888">
        <v>94412769.726659998</v>
      </c>
      <c r="J12" s="888"/>
      <c r="K12" s="725">
        <v>12.260734298916603</v>
      </c>
      <c r="L12" s="725">
        <v>12.260734298916603</v>
      </c>
      <c r="M12" s="725">
        <v>16.093006296509728</v>
      </c>
      <c r="N12" s="889"/>
    </row>
    <row r="13" spans="1:14" ht="20.100000000000001" customHeight="1">
      <c r="A13" s="384" t="s">
        <v>30</v>
      </c>
      <c r="B13" s="888">
        <v>257505.87</v>
      </c>
      <c r="C13" s="888">
        <v>125.26</v>
      </c>
      <c r="D13" s="888">
        <v>24120.31</v>
      </c>
      <c r="E13" s="888"/>
      <c r="F13" s="888">
        <v>2861176.3753499999</v>
      </c>
      <c r="G13" s="888">
        <v>1252.6333999999999</v>
      </c>
      <c r="H13" s="888">
        <v>241203.13310000001</v>
      </c>
      <c r="I13" s="888">
        <v>3103632.1418500002</v>
      </c>
      <c r="J13" s="888"/>
      <c r="K13" s="725">
        <v>12.280815469486029</v>
      </c>
      <c r="L13" s="725">
        <v>12.280815469486029</v>
      </c>
      <c r="M13" s="725">
        <v>13.709799635685552</v>
      </c>
      <c r="N13" s="889"/>
    </row>
    <row r="14" spans="1:14" ht="20.100000000000001" customHeight="1">
      <c r="A14" s="384" t="s">
        <v>31</v>
      </c>
      <c r="B14" s="888">
        <v>12214287.439999999</v>
      </c>
      <c r="C14" s="888">
        <v>332004.45</v>
      </c>
      <c r="D14" s="888">
        <v>1717231.23</v>
      </c>
      <c r="E14" s="888"/>
      <c r="F14" s="888">
        <v>135714304.9508</v>
      </c>
      <c r="G14" s="888">
        <v>3320044.5276100002</v>
      </c>
      <c r="H14" s="888">
        <v>17172312.348329999</v>
      </c>
      <c r="I14" s="888">
        <v>156206661.82674</v>
      </c>
      <c r="J14" s="888"/>
      <c r="K14" s="725">
        <v>11.873665577477752</v>
      </c>
      <c r="L14" s="725">
        <v>11.873665577477752</v>
      </c>
      <c r="M14" s="725">
        <v>16.199851878660326</v>
      </c>
      <c r="N14" s="889"/>
    </row>
    <row r="15" spans="1:14" ht="20.100000000000001" customHeight="1">
      <c r="A15" s="384" t="s">
        <v>32</v>
      </c>
      <c r="B15" s="888">
        <v>899566.22</v>
      </c>
      <c r="C15" s="888">
        <v>1816.3400000000001</v>
      </c>
      <c r="D15" s="888">
        <v>124717.13</v>
      </c>
      <c r="E15" s="888"/>
      <c r="F15" s="888">
        <v>9995180.3239200003</v>
      </c>
      <c r="G15" s="888">
        <v>18163.437999999998</v>
      </c>
      <c r="H15" s="888">
        <v>1247171.3089000001</v>
      </c>
      <c r="I15" s="888">
        <v>11260515.07082</v>
      </c>
      <c r="J15" s="888"/>
      <c r="K15" s="725">
        <v>8.6535511338639619</v>
      </c>
      <c r="L15" s="725">
        <v>9.3395731344066455</v>
      </c>
      <c r="M15" s="725">
        <v>12.790275268192545</v>
      </c>
      <c r="N15" s="889"/>
    </row>
    <row r="16" spans="1:14" ht="20.100000000000001" customHeight="1">
      <c r="A16" s="384" t="s">
        <v>33</v>
      </c>
      <c r="B16" s="888">
        <v>1446619.6400000001</v>
      </c>
      <c r="C16" s="888">
        <v>42125.49</v>
      </c>
      <c r="D16" s="888">
        <v>112680.77</v>
      </c>
      <c r="E16" s="888"/>
      <c r="F16" s="888">
        <v>16073551.65412</v>
      </c>
      <c r="G16" s="888">
        <v>421254.96419999999</v>
      </c>
      <c r="H16" s="888">
        <v>1126807.7875999999</v>
      </c>
      <c r="I16" s="888">
        <v>17621614.405919999</v>
      </c>
      <c r="J16" s="888"/>
      <c r="K16" s="725">
        <v>9.6424035831845707</v>
      </c>
      <c r="L16" s="725">
        <v>9.6424035831845707</v>
      </c>
      <c r="M16" s="725">
        <v>14.326214386008862</v>
      </c>
      <c r="N16" s="889"/>
    </row>
    <row r="17" spans="1:14" ht="20.100000000000001" customHeight="1">
      <c r="A17" s="384" t="s">
        <v>114</v>
      </c>
      <c r="B17" s="888">
        <v>5749238.2699999996</v>
      </c>
      <c r="C17" s="888">
        <v>184424.72</v>
      </c>
      <c r="D17" s="888">
        <v>467503.60000000003</v>
      </c>
      <c r="E17" s="888"/>
      <c r="F17" s="888">
        <v>63880425.23003</v>
      </c>
      <c r="G17" s="888">
        <v>1844247.2430999998</v>
      </c>
      <c r="H17" s="888">
        <v>4675036.0028999997</v>
      </c>
      <c r="I17" s="888">
        <v>70399708.476030007</v>
      </c>
      <c r="J17" s="888"/>
      <c r="K17" s="725">
        <v>14.040951498321983</v>
      </c>
      <c r="L17" s="725">
        <v>14.040951498321983</v>
      </c>
      <c r="M17" s="725">
        <v>15.161531921226201</v>
      </c>
      <c r="N17" s="889"/>
    </row>
    <row r="18" spans="1:14" ht="20.100000000000001" customHeight="1">
      <c r="A18" s="384" t="s">
        <v>35</v>
      </c>
      <c r="B18" s="888">
        <v>303404.65000000002</v>
      </c>
      <c r="C18" s="888">
        <v>81256.820000000007</v>
      </c>
      <c r="D18" s="888">
        <v>88402.44</v>
      </c>
      <c r="E18" s="888"/>
      <c r="F18" s="888">
        <v>3371162.7881300002</v>
      </c>
      <c r="G18" s="888">
        <v>812568.21250000002</v>
      </c>
      <c r="H18" s="888">
        <v>884024.46140000003</v>
      </c>
      <c r="I18" s="888">
        <v>5067755.4620300001</v>
      </c>
      <c r="J18" s="888"/>
      <c r="K18" s="725">
        <v>26.321884843312649</v>
      </c>
      <c r="L18" s="725">
        <v>26.321884843312649</v>
      </c>
      <c r="M18" s="725">
        <v>26.733895063158776</v>
      </c>
      <c r="N18" s="889"/>
    </row>
    <row r="19" spans="1:14" ht="20.100000000000001" customHeight="1">
      <c r="A19" s="384" t="s">
        <v>36</v>
      </c>
      <c r="B19" s="888">
        <v>5085436.2300000004</v>
      </c>
      <c r="C19" s="888">
        <v>116356.18000000001</v>
      </c>
      <c r="D19" s="888">
        <v>523644.34</v>
      </c>
      <c r="E19" s="888"/>
      <c r="F19" s="888">
        <v>56504847.090669997</v>
      </c>
      <c r="G19" s="888">
        <v>1163561.8629000001</v>
      </c>
      <c r="H19" s="888">
        <v>5236443.4911000002</v>
      </c>
      <c r="I19" s="888">
        <v>62904852.444669992</v>
      </c>
      <c r="J19" s="888"/>
      <c r="K19" s="725">
        <v>11.433751062163504</v>
      </c>
      <c r="L19" s="725">
        <v>11.433751062163504</v>
      </c>
      <c r="M19" s="725">
        <v>15.164190856251231</v>
      </c>
      <c r="N19" s="889"/>
    </row>
    <row r="20" spans="1:14" ht="20.100000000000001" customHeight="1">
      <c r="A20" s="384" t="s">
        <v>37</v>
      </c>
      <c r="B20" s="888">
        <v>1075623.04</v>
      </c>
      <c r="C20" s="888">
        <v>26484.71</v>
      </c>
      <c r="D20" s="888">
        <v>157771.47</v>
      </c>
      <c r="E20" s="888"/>
      <c r="F20" s="888">
        <v>11951367.127459999</v>
      </c>
      <c r="G20" s="888">
        <v>264847.16219999996</v>
      </c>
      <c r="H20" s="888">
        <v>1577714.7988</v>
      </c>
      <c r="I20" s="888">
        <v>13793929.088459998</v>
      </c>
      <c r="J20" s="888"/>
      <c r="K20" s="725">
        <v>16.148511126729861</v>
      </c>
      <c r="L20" s="725">
        <v>16.148511126729861</v>
      </c>
      <c r="M20" s="725">
        <v>18.503716832270662</v>
      </c>
      <c r="N20" s="889"/>
    </row>
    <row r="21" spans="1:14" ht="20.100000000000001" customHeight="1">
      <c r="A21" s="384" t="s">
        <v>38</v>
      </c>
      <c r="B21" s="888">
        <v>447333.05</v>
      </c>
      <c r="C21" s="888">
        <v>8837.7100000000009</v>
      </c>
      <c r="D21" s="888">
        <v>29413.91</v>
      </c>
      <c r="E21" s="888"/>
      <c r="F21" s="888">
        <v>4970367.3256999999</v>
      </c>
      <c r="G21" s="888">
        <v>88377.137099999993</v>
      </c>
      <c r="H21" s="888">
        <v>294139.16339999996</v>
      </c>
      <c r="I21" s="888">
        <v>5352883.6261999998</v>
      </c>
      <c r="J21" s="888"/>
      <c r="K21" s="725">
        <v>13.47339714556986</v>
      </c>
      <c r="L21" s="725">
        <v>13.47339714556986</v>
      </c>
      <c r="M21" s="725">
        <v>14.551127684923951</v>
      </c>
      <c r="N21" s="889"/>
    </row>
    <row r="22" spans="1:14" ht="20.100000000000001" customHeight="1">
      <c r="A22" s="384" t="s">
        <v>96</v>
      </c>
      <c r="B22" s="888">
        <v>325741.33</v>
      </c>
      <c r="C22" s="888">
        <v>6987.29</v>
      </c>
      <c r="D22" s="888">
        <v>56362.71</v>
      </c>
      <c r="E22" s="888"/>
      <c r="F22" s="888">
        <v>3619348.2011299999</v>
      </c>
      <c r="G22" s="888">
        <v>69872.948400000008</v>
      </c>
      <c r="H22" s="888">
        <v>563627.13040000002</v>
      </c>
      <c r="I22" s="888">
        <v>4252848.2799300002</v>
      </c>
      <c r="J22" s="888"/>
      <c r="K22" s="725">
        <v>18.427250923595782</v>
      </c>
      <c r="L22" s="725">
        <v>18.427250923595782</v>
      </c>
      <c r="M22" s="725">
        <v>19.176373837847965</v>
      </c>
      <c r="N22" s="889"/>
    </row>
    <row r="23" spans="1:14" ht="20.100000000000001" customHeight="1">
      <c r="A23" s="384" t="s">
        <v>40</v>
      </c>
      <c r="B23" s="888">
        <v>713324.54</v>
      </c>
      <c r="C23" s="888">
        <v>52090.21</v>
      </c>
      <c r="D23" s="888">
        <v>76263.03</v>
      </c>
      <c r="E23" s="888"/>
      <c r="F23" s="888">
        <v>7925828.3272500001</v>
      </c>
      <c r="G23" s="888">
        <v>520902.11469999998</v>
      </c>
      <c r="H23" s="888">
        <v>762630.3628</v>
      </c>
      <c r="I23" s="888">
        <v>9209360.8047500011</v>
      </c>
      <c r="J23" s="888"/>
      <c r="K23" s="725">
        <v>13.756822772725164</v>
      </c>
      <c r="L23" s="725">
        <v>13.756822772725164</v>
      </c>
      <c r="M23" s="725">
        <v>17.51505367793882</v>
      </c>
      <c r="N23" s="889"/>
    </row>
    <row r="24" spans="1:14" ht="20.100000000000001" customHeight="1">
      <c r="A24" s="384" t="s">
        <v>41</v>
      </c>
      <c r="B24" s="888">
        <v>128259.41</v>
      </c>
      <c r="C24" s="888">
        <v>494.51</v>
      </c>
      <c r="D24" s="888">
        <v>32188.48</v>
      </c>
      <c r="E24" s="888"/>
      <c r="F24" s="888">
        <v>1425104.6241600001</v>
      </c>
      <c r="G24" s="888">
        <v>4945.1053000000002</v>
      </c>
      <c r="H24" s="888">
        <v>321884.81675</v>
      </c>
      <c r="I24" s="888">
        <v>1751934.5462100001</v>
      </c>
      <c r="J24" s="888"/>
      <c r="K24" s="725">
        <v>15.271359174672373</v>
      </c>
      <c r="L24" s="725">
        <v>15.271359174672373</v>
      </c>
      <c r="M24" s="725">
        <v>15.273196572132154</v>
      </c>
      <c r="N24" s="889"/>
    </row>
    <row r="25" spans="1:14" ht="20.100000000000001" customHeight="1">
      <c r="A25" s="890" t="s">
        <v>42</v>
      </c>
      <c r="B25" s="888">
        <v>72689.64</v>
      </c>
      <c r="C25" s="888">
        <v>71.94</v>
      </c>
      <c r="D25" s="888">
        <v>18190.39</v>
      </c>
      <c r="E25" s="888"/>
      <c r="F25" s="888">
        <v>807662.73654999991</v>
      </c>
      <c r="G25" s="888">
        <v>719.4434</v>
      </c>
      <c r="H25" s="888">
        <v>181903.97657</v>
      </c>
      <c r="I25" s="888">
        <v>990286.15651999996</v>
      </c>
      <c r="J25" s="888"/>
      <c r="K25" s="725">
        <v>10.979312936067855</v>
      </c>
      <c r="L25" s="725">
        <v>10.979312936067855</v>
      </c>
      <c r="M25" s="725">
        <v>14.296474813372376</v>
      </c>
      <c r="N25" s="889"/>
    </row>
    <row r="26" spans="1:14" ht="20.100000000000001" customHeight="1">
      <c r="A26" s="384" t="s">
        <v>43</v>
      </c>
      <c r="B26" s="888">
        <v>107116.21</v>
      </c>
      <c r="C26" s="888">
        <v>6052.71</v>
      </c>
      <c r="D26" s="888">
        <v>14102.27</v>
      </c>
      <c r="E26" s="888"/>
      <c r="F26" s="888">
        <v>1190180.12056</v>
      </c>
      <c r="G26" s="888">
        <v>60527.149600000004</v>
      </c>
      <c r="H26" s="888">
        <v>141022.70380000002</v>
      </c>
      <c r="I26" s="888">
        <v>1391729.9739599999</v>
      </c>
      <c r="J26" s="888"/>
      <c r="K26" s="725">
        <v>36.114557401652178</v>
      </c>
      <c r="L26" s="725">
        <v>36.114557401652178</v>
      </c>
      <c r="M26" s="725">
        <v>41.890346265394989</v>
      </c>
      <c r="N26" s="889"/>
    </row>
    <row r="27" spans="1:14" ht="20.100000000000001" customHeight="1">
      <c r="A27" s="384" t="s">
        <v>44</v>
      </c>
      <c r="B27" s="888">
        <v>37873.910000000003</v>
      </c>
      <c r="C27" s="888">
        <v>3396.23</v>
      </c>
      <c r="D27" s="888">
        <v>5358.43</v>
      </c>
      <c r="E27" s="888"/>
      <c r="F27" s="888">
        <v>420821.23642000003</v>
      </c>
      <c r="G27" s="888">
        <v>33962.308199999999</v>
      </c>
      <c r="H27" s="888">
        <v>53584.336299999995</v>
      </c>
      <c r="I27" s="888">
        <v>508367.88092000003</v>
      </c>
      <c r="J27" s="888"/>
      <c r="K27" s="725">
        <v>53.854996171866375</v>
      </c>
      <c r="L27" s="725">
        <v>53.854996171866375</v>
      </c>
      <c r="M27" s="725">
        <v>54.897780508609003</v>
      </c>
      <c r="N27" s="889"/>
    </row>
    <row r="28" spans="1:14" ht="20.100000000000001" customHeight="1">
      <c r="A28" s="384" t="s">
        <v>762</v>
      </c>
      <c r="B28" s="888">
        <v>106924.12</v>
      </c>
      <c r="C28" s="888">
        <v>18952.68</v>
      </c>
      <c r="D28" s="888">
        <v>12389.380000000001</v>
      </c>
      <c r="E28" s="888"/>
      <c r="F28" s="888">
        <v>1188045.8186600001</v>
      </c>
      <c r="G28" s="888">
        <v>189526.8946</v>
      </c>
      <c r="H28" s="888">
        <v>123893.88219</v>
      </c>
      <c r="I28" s="888">
        <v>1501466.5954500001</v>
      </c>
      <c r="J28" s="888"/>
      <c r="K28" s="725">
        <v>36.985917726642739</v>
      </c>
      <c r="L28" s="725">
        <v>36.985917726642739</v>
      </c>
      <c r="M28" s="725">
        <v>37.441624234037199</v>
      </c>
      <c r="N28" s="889"/>
    </row>
    <row r="29" spans="1:14" ht="24" customHeight="1" thickBot="1">
      <c r="A29" s="891" t="s">
        <v>763</v>
      </c>
      <c r="B29" s="892">
        <v>36608473.729999982</v>
      </c>
      <c r="C29" s="892">
        <v>1079650.6199999999</v>
      </c>
      <c r="D29" s="892">
        <v>4217298.8499999996</v>
      </c>
      <c r="E29" s="892"/>
      <c r="F29" s="892">
        <v>406760820.23046994</v>
      </c>
      <c r="G29" s="892">
        <v>10796506.898009999</v>
      </c>
      <c r="H29" s="892">
        <v>42172989.378639996</v>
      </c>
      <c r="I29" s="892">
        <v>459730316.50711989</v>
      </c>
      <c r="J29" s="892"/>
      <c r="K29" s="893">
        <v>12.68054698495145</v>
      </c>
      <c r="L29" s="893">
        <v>12.697350229725373</v>
      </c>
      <c r="M29" s="893">
        <v>16.107297190968644</v>
      </c>
      <c r="N29" s="889"/>
    </row>
    <row r="30" spans="1:14" ht="12" customHeight="1">
      <c r="A30" s="894"/>
      <c r="B30" s="894"/>
      <c r="C30" s="894"/>
      <c r="D30" s="894"/>
      <c r="E30" s="894"/>
      <c r="F30" s="894"/>
      <c r="G30" s="894"/>
      <c r="H30" s="894"/>
      <c r="I30" s="894"/>
      <c r="J30" s="894"/>
      <c r="K30" s="894"/>
      <c r="L30" s="894"/>
      <c r="M30" s="894"/>
    </row>
    <row r="31" spans="1:14" ht="13.5">
      <c r="A31" s="895" t="s">
        <v>832</v>
      </c>
      <c r="B31" s="896"/>
      <c r="C31" s="896"/>
      <c r="D31" s="896"/>
      <c r="E31" s="896"/>
      <c r="F31" s="896"/>
      <c r="G31" s="18"/>
      <c r="H31" s="18"/>
      <c r="I31" s="18"/>
      <c r="J31" s="18"/>
      <c r="K31" s="18"/>
      <c r="L31" s="18"/>
      <c r="M31" s="18"/>
    </row>
    <row r="32" spans="1:14" ht="13.5">
      <c r="A32" s="895" t="s">
        <v>833</v>
      </c>
      <c r="B32" s="18"/>
      <c r="C32" s="18"/>
      <c r="D32" s="18"/>
      <c r="E32" s="18"/>
      <c r="F32" s="18"/>
      <c r="G32" s="18"/>
      <c r="H32" s="18"/>
      <c r="I32" s="18"/>
      <c r="J32" s="18"/>
      <c r="K32" s="18"/>
      <c r="L32" s="18"/>
      <c r="M32" s="18"/>
    </row>
    <row r="33" spans="1:13">
      <c r="A33" s="897" t="s">
        <v>834</v>
      </c>
      <c r="B33" s="897"/>
      <c r="C33" s="897"/>
      <c r="D33" s="897"/>
      <c r="E33" s="897"/>
      <c r="F33" s="897"/>
      <c r="G33" s="897"/>
      <c r="H33" s="897"/>
      <c r="I33" s="897"/>
      <c r="J33" s="897"/>
      <c r="K33" s="897"/>
      <c r="L33" s="897"/>
      <c r="M33" s="897"/>
    </row>
    <row r="34" spans="1:13" s="898" customFormat="1" ht="29.25" customHeight="1">
      <c r="A34" s="897" t="s">
        <v>835</v>
      </c>
      <c r="B34" s="897"/>
      <c r="C34" s="897"/>
      <c r="D34" s="897"/>
      <c r="E34" s="897"/>
      <c r="F34" s="897"/>
      <c r="G34" s="897"/>
      <c r="H34" s="897"/>
      <c r="I34" s="897"/>
      <c r="J34" s="897"/>
      <c r="K34" s="897"/>
      <c r="L34" s="897"/>
      <c r="M34" s="897"/>
    </row>
    <row r="35" spans="1:13" s="898" customFormat="1" ht="26.25" customHeight="1">
      <c r="A35" s="897" t="s">
        <v>836</v>
      </c>
      <c r="B35" s="897"/>
      <c r="C35" s="897"/>
      <c r="D35" s="897"/>
      <c r="E35" s="897"/>
      <c r="F35" s="897"/>
      <c r="G35" s="897"/>
      <c r="H35" s="897"/>
      <c r="I35" s="897"/>
      <c r="J35" s="897"/>
      <c r="K35" s="897"/>
      <c r="L35" s="897"/>
      <c r="M35" s="897"/>
    </row>
    <row r="36" spans="1:13" s="898" customFormat="1" ht="23.25" customHeight="1">
      <c r="A36" s="897" t="s">
        <v>837</v>
      </c>
      <c r="B36" s="897"/>
      <c r="C36" s="897"/>
      <c r="D36" s="897"/>
      <c r="E36" s="897"/>
      <c r="F36" s="897"/>
      <c r="G36" s="897"/>
      <c r="H36" s="897"/>
      <c r="I36" s="897"/>
      <c r="J36" s="897"/>
      <c r="K36" s="897"/>
      <c r="L36" s="897"/>
      <c r="M36" s="897"/>
    </row>
    <row r="37" spans="1:13" s="898" customFormat="1" ht="25.5" customHeight="1">
      <c r="A37" s="897" t="s">
        <v>838</v>
      </c>
      <c r="B37" s="897"/>
      <c r="C37" s="897"/>
      <c r="D37" s="897"/>
      <c r="E37" s="897"/>
      <c r="F37" s="897"/>
      <c r="G37" s="897"/>
      <c r="H37" s="897"/>
      <c r="I37" s="897"/>
      <c r="J37" s="897"/>
      <c r="K37" s="897"/>
      <c r="L37" s="897"/>
      <c r="M37" s="897"/>
    </row>
    <row r="38" spans="1:13" ht="13.15" customHeight="1">
      <c r="A38" s="899" t="s">
        <v>839</v>
      </c>
      <c r="B38" s="900"/>
      <c r="C38" s="900"/>
      <c r="D38" s="900"/>
      <c r="E38" s="900"/>
      <c r="F38" s="900"/>
      <c r="G38" s="900"/>
      <c r="H38" s="900"/>
      <c r="I38" s="900"/>
      <c r="J38" s="900"/>
      <c r="K38" s="901"/>
      <c r="L38" s="901"/>
      <c r="M38" s="900"/>
    </row>
    <row r="41" spans="1:13">
      <c r="A41" s="902"/>
      <c r="B41" s="902"/>
      <c r="C41" s="902"/>
      <c r="D41" s="902"/>
      <c r="E41" s="902"/>
      <c r="F41" s="902"/>
      <c r="G41" s="902"/>
      <c r="H41" s="902"/>
      <c r="I41" s="902"/>
      <c r="J41" s="902"/>
      <c r="K41" s="902"/>
      <c r="L41" s="902"/>
      <c r="M41" s="902"/>
    </row>
    <row r="42" spans="1:13">
      <c r="A42" s="903"/>
      <c r="B42" s="903"/>
      <c r="C42" s="903"/>
      <c r="D42" s="903"/>
      <c r="E42" s="903"/>
      <c r="F42" s="903"/>
      <c r="G42" s="903"/>
      <c r="H42" s="903"/>
      <c r="I42" s="903"/>
      <c r="J42" s="903"/>
      <c r="K42" s="903"/>
      <c r="L42" s="903"/>
      <c r="M42" s="903"/>
    </row>
    <row r="43" spans="1:13">
      <c r="A43" s="903"/>
      <c r="B43" s="903"/>
      <c r="C43" s="903"/>
      <c r="D43" s="903"/>
      <c r="E43" s="903"/>
      <c r="F43" s="903"/>
      <c r="G43" s="903"/>
      <c r="H43" s="903"/>
      <c r="I43" s="903"/>
      <c r="J43" s="903"/>
      <c r="K43" s="903"/>
      <c r="L43" s="903"/>
      <c r="M43" s="903"/>
    </row>
    <row r="44" spans="1:13">
      <c r="A44" s="903"/>
      <c r="B44" s="903"/>
      <c r="C44" s="903"/>
      <c r="D44" s="903"/>
      <c r="E44" s="903"/>
      <c r="F44" s="903"/>
      <c r="G44" s="903"/>
      <c r="H44" s="903"/>
      <c r="I44" s="903"/>
      <c r="J44" s="903"/>
      <c r="K44" s="903"/>
      <c r="L44" s="903"/>
      <c r="M44" s="903"/>
    </row>
    <row r="45" spans="1:13">
      <c r="A45" s="903"/>
      <c r="B45" s="903"/>
      <c r="C45" s="903"/>
      <c r="D45" s="903"/>
      <c r="E45" s="903"/>
      <c r="F45" s="903"/>
      <c r="G45" s="903"/>
      <c r="H45" s="903"/>
      <c r="I45" s="903"/>
      <c r="J45" s="903"/>
      <c r="K45" s="903"/>
      <c r="L45" s="903"/>
      <c r="M45" s="903"/>
    </row>
  </sheetData>
  <mergeCells count="30">
    <mergeCell ref="A44:M44"/>
    <mergeCell ref="A45:M45"/>
    <mergeCell ref="A35:M35"/>
    <mergeCell ref="A36:M36"/>
    <mergeCell ref="A37:M37"/>
    <mergeCell ref="A41:M41"/>
    <mergeCell ref="A42:M42"/>
    <mergeCell ref="A43:M43"/>
    <mergeCell ref="K8:K9"/>
    <mergeCell ref="L8:L9"/>
    <mergeCell ref="M8:M9"/>
    <mergeCell ref="A30:M30"/>
    <mergeCell ref="A33:M33"/>
    <mergeCell ref="A34:M34"/>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336B4B8E-0CA5-4402-AC15-09840BB1A1DA}"/>
  </hyperlinks>
  <printOptions horizontalCentered="1" verticalCentered="1"/>
  <pageMargins left="0.59055118110236227" right="0.59055118110236227" top="0.51181102362204722" bottom="0.39370078740157483" header="0.51181102362204722" footer="0.51181102362204722"/>
  <pageSetup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B9170-5C97-48AF-8C08-D0C1D8F8640F}">
  <dimension ref="A1:Z201"/>
  <sheetViews>
    <sheetView showGridLines="0" zoomScaleNormal="100" workbookViewId="0"/>
  </sheetViews>
  <sheetFormatPr baseColWidth="10" defaultColWidth="12.5703125" defaultRowHeight="12.75"/>
  <cols>
    <col min="1" max="1" width="32" style="45" customWidth="1"/>
    <col min="2" max="4" width="10.5703125" style="45" customWidth="1"/>
    <col min="5" max="5" width="9.5703125" style="45" bestFit="1" customWidth="1"/>
    <col min="6" max="6" width="10.5703125" style="45" customWidth="1"/>
    <col min="7" max="8" width="11.85546875" style="45" customWidth="1"/>
    <col min="9" max="12" width="10.5703125" style="45" customWidth="1"/>
    <col min="13" max="15" width="10.42578125" style="45" customWidth="1"/>
    <col min="16" max="17" width="10.5703125" style="45" customWidth="1"/>
    <col min="18" max="18" width="9.85546875" style="45" customWidth="1"/>
    <col min="19" max="19" width="9.7109375" style="45" customWidth="1"/>
    <col min="20" max="20" width="10.5703125" style="45" customWidth="1"/>
    <col min="21" max="21" width="10.7109375" style="45" customWidth="1"/>
    <col min="22" max="22" width="12" style="45" customWidth="1"/>
    <col min="23" max="23" width="11.7109375" style="45" customWidth="1"/>
    <col min="24" max="24" width="13.42578125" style="45" customWidth="1"/>
    <col min="25" max="30" width="15.140625" style="45" customWidth="1"/>
    <col min="31" max="256" width="12.5703125" style="45"/>
    <col min="257" max="257" width="32" style="45" customWidth="1"/>
    <col min="258" max="260" width="10.5703125" style="45" customWidth="1"/>
    <col min="261" max="261" width="9.5703125" style="45" bestFit="1" customWidth="1"/>
    <col min="262" max="262" width="10.5703125" style="45" customWidth="1"/>
    <col min="263" max="264" width="11.85546875" style="45" customWidth="1"/>
    <col min="265" max="268" width="10.5703125" style="45" customWidth="1"/>
    <col min="269" max="271" width="10.42578125" style="45" customWidth="1"/>
    <col min="272" max="273" width="10.5703125" style="45" customWidth="1"/>
    <col min="274" max="274" width="9.85546875" style="45" customWidth="1"/>
    <col min="275" max="275" width="9.7109375" style="45" customWidth="1"/>
    <col min="276" max="276" width="10.5703125" style="45" customWidth="1"/>
    <col min="277" max="277" width="10.7109375" style="45" customWidth="1"/>
    <col min="278" max="278" width="12" style="45" customWidth="1"/>
    <col min="279" max="279" width="11.7109375" style="45" customWidth="1"/>
    <col min="280" max="280" width="13.42578125" style="45" customWidth="1"/>
    <col min="281" max="286" width="15.140625" style="45" customWidth="1"/>
    <col min="287" max="512" width="12.5703125" style="45"/>
    <col min="513" max="513" width="32" style="45" customWidth="1"/>
    <col min="514" max="516" width="10.5703125" style="45" customWidth="1"/>
    <col min="517" max="517" width="9.5703125" style="45" bestFit="1" customWidth="1"/>
    <col min="518" max="518" width="10.5703125" style="45" customWidth="1"/>
    <col min="519" max="520" width="11.85546875" style="45" customWidth="1"/>
    <col min="521" max="524" width="10.5703125" style="45" customWidth="1"/>
    <col min="525" max="527" width="10.42578125" style="45" customWidth="1"/>
    <col min="528" max="529" width="10.5703125" style="45" customWidth="1"/>
    <col min="530" max="530" width="9.85546875" style="45" customWidth="1"/>
    <col min="531" max="531" width="9.7109375" style="45" customWidth="1"/>
    <col min="532" max="532" width="10.5703125" style="45" customWidth="1"/>
    <col min="533" max="533" width="10.7109375" style="45" customWidth="1"/>
    <col min="534" max="534" width="12" style="45" customWidth="1"/>
    <col min="535" max="535" width="11.7109375" style="45" customWidth="1"/>
    <col min="536" max="536" width="13.42578125" style="45" customWidth="1"/>
    <col min="537" max="542" width="15.140625" style="45" customWidth="1"/>
    <col min="543" max="768" width="12.5703125" style="45"/>
    <col min="769" max="769" width="32" style="45" customWidth="1"/>
    <col min="770" max="772" width="10.5703125" style="45" customWidth="1"/>
    <col min="773" max="773" width="9.5703125" style="45" bestFit="1" customWidth="1"/>
    <col min="774" max="774" width="10.5703125" style="45" customWidth="1"/>
    <col min="775" max="776" width="11.85546875" style="45" customWidth="1"/>
    <col min="777" max="780" width="10.5703125" style="45" customWidth="1"/>
    <col min="781" max="783" width="10.42578125" style="45" customWidth="1"/>
    <col min="784" max="785" width="10.5703125" style="45" customWidth="1"/>
    <col min="786" max="786" width="9.85546875" style="45" customWidth="1"/>
    <col min="787" max="787" width="9.7109375" style="45" customWidth="1"/>
    <col min="788" max="788" width="10.5703125" style="45" customWidth="1"/>
    <col min="789" max="789" width="10.7109375" style="45" customWidth="1"/>
    <col min="790" max="790" width="12" style="45" customWidth="1"/>
    <col min="791" max="791" width="11.7109375" style="45" customWidth="1"/>
    <col min="792" max="792" width="13.42578125" style="45" customWidth="1"/>
    <col min="793" max="798" width="15.140625" style="45" customWidth="1"/>
    <col min="799" max="1024" width="12.5703125" style="45"/>
    <col min="1025" max="1025" width="32" style="45" customWidth="1"/>
    <col min="1026" max="1028" width="10.5703125" style="45" customWidth="1"/>
    <col min="1029" max="1029" width="9.5703125" style="45" bestFit="1" customWidth="1"/>
    <col min="1030" max="1030" width="10.5703125" style="45" customWidth="1"/>
    <col min="1031" max="1032" width="11.85546875" style="45" customWidth="1"/>
    <col min="1033" max="1036" width="10.5703125" style="45" customWidth="1"/>
    <col min="1037" max="1039" width="10.42578125" style="45" customWidth="1"/>
    <col min="1040" max="1041" width="10.5703125" style="45" customWidth="1"/>
    <col min="1042" max="1042" width="9.85546875" style="45" customWidth="1"/>
    <col min="1043" max="1043" width="9.7109375" style="45" customWidth="1"/>
    <col min="1044" max="1044" width="10.5703125" style="45" customWidth="1"/>
    <col min="1045" max="1045" width="10.7109375" style="45" customWidth="1"/>
    <col min="1046" max="1046" width="12" style="45" customWidth="1"/>
    <col min="1047" max="1047" width="11.7109375" style="45" customWidth="1"/>
    <col min="1048" max="1048" width="13.42578125" style="45" customWidth="1"/>
    <col min="1049" max="1054" width="15.140625" style="45" customWidth="1"/>
    <col min="1055" max="1280" width="12.5703125" style="45"/>
    <col min="1281" max="1281" width="32" style="45" customWidth="1"/>
    <col min="1282" max="1284" width="10.5703125" style="45" customWidth="1"/>
    <col min="1285" max="1285" width="9.5703125" style="45" bestFit="1" customWidth="1"/>
    <col min="1286" max="1286" width="10.5703125" style="45" customWidth="1"/>
    <col min="1287" max="1288" width="11.85546875" style="45" customWidth="1"/>
    <col min="1289" max="1292" width="10.5703125" style="45" customWidth="1"/>
    <col min="1293" max="1295" width="10.42578125" style="45" customWidth="1"/>
    <col min="1296" max="1297" width="10.5703125" style="45" customWidth="1"/>
    <col min="1298" max="1298" width="9.85546875" style="45" customWidth="1"/>
    <col min="1299" max="1299" width="9.7109375" style="45" customWidth="1"/>
    <col min="1300" max="1300" width="10.5703125" style="45" customWidth="1"/>
    <col min="1301" max="1301" width="10.7109375" style="45" customWidth="1"/>
    <col min="1302" max="1302" width="12" style="45" customWidth="1"/>
    <col min="1303" max="1303" width="11.7109375" style="45" customWidth="1"/>
    <col min="1304" max="1304" width="13.42578125" style="45" customWidth="1"/>
    <col min="1305" max="1310" width="15.140625" style="45" customWidth="1"/>
    <col min="1311" max="1536" width="12.5703125" style="45"/>
    <col min="1537" max="1537" width="32" style="45" customWidth="1"/>
    <col min="1538" max="1540" width="10.5703125" style="45" customWidth="1"/>
    <col min="1541" max="1541" width="9.5703125" style="45" bestFit="1" customWidth="1"/>
    <col min="1542" max="1542" width="10.5703125" style="45" customWidth="1"/>
    <col min="1543" max="1544" width="11.85546875" style="45" customWidth="1"/>
    <col min="1545" max="1548" width="10.5703125" style="45" customWidth="1"/>
    <col min="1549" max="1551" width="10.42578125" style="45" customWidth="1"/>
    <col min="1552" max="1553" width="10.5703125" style="45" customWidth="1"/>
    <col min="1554" max="1554" width="9.85546875" style="45" customWidth="1"/>
    <col min="1555" max="1555" width="9.7109375" style="45" customWidth="1"/>
    <col min="1556" max="1556" width="10.5703125" style="45" customWidth="1"/>
    <col min="1557" max="1557" width="10.7109375" style="45" customWidth="1"/>
    <col min="1558" max="1558" width="12" style="45" customWidth="1"/>
    <col min="1559" max="1559" width="11.7109375" style="45" customWidth="1"/>
    <col min="1560" max="1560" width="13.42578125" style="45" customWidth="1"/>
    <col min="1561" max="1566" width="15.140625" style="45" customWidth="1"/>
    <col min="1567" max="1792" width="12.5703125" style="45"/>
    <col min="1793" max="1793" width="32" style="45" customWidth="1"/>
    <col min="1794" max="1796" width="10.5703125" style="45" customWidth="1"/>
    <col min="1797" max="1797" width="9.5703125" style="45" bestFit="1" customWidth="1"/>
    <col min="1798" max="1798" width="10.5703125" style="45" customWidth="1"/>
    <col min="1799" max="1800" width="11.85546875" style="45" customWidth="1"/>
    <col min="1801" max="1804" width="10.5703125" style="45" customWidth="1"/>
    <col min="1805" max="1807" width="10.42578125" style="45" customWidth="1"/>
    <col min="1808" max="1809" width="10.5703125" style="45" customWidth="1"/>
    <col min="1810" max="1810" width="9.85546875" style="45" customWidth="1"/>
    <col min="1811" max="1811" width="9.7109375" style="45" customWidth="1"/>
    <col min="1812" max="1812" width="10.5703125" style="45" customWidth="1"/>
    <col min="1813" max="1813" width="10.7109375" style="45" customWidth="1"/>
    <col min="1814" max="1814" width="12" style="45" customWidth="1"/>
    <col min="1815" max="1815" width="11.7109375" style="45" customWidth="1"/>
    <col min="1816" max="1816" width="13.42578125" style="45" customWidth="1"/>
    <col min="1817" max="1822" width="15.140625" style="45" customWidth="1"/>
    <col min="1823" max="2048" width="12.5703125" style="45"/>
    <col min="2049" max="2049" width="32" style="45" customWidth="1"/>
    <col min="2050" max="2052" width="10.5703125" style="45" customWidth="1"/>
    <col min="2053" max="2053" width="9.5703125" style="45" bestFit="1" customWidth="1"/>
    <col min="2054" max="2054" width="10.5703125" style="45" customWidth="1"/>
    <col min="2055" max="2056" width="11.85546875" style="45" customWidth="1"/>
    <col min="2057" max="2060" width="10.5703125" style="45" customWidth="1"/>
    <col min="2061" max="2063" width="10.42578125" style="45" customWidth="1"/>
    <col min="2064" max="2065" width="10.5703125" style="45" customWidth="1"/>
    <col min="2066" max="2066" width="9.85546875" style="45" customWidth="1"/>
    <col min="2067" max="2067" width="9.7109375" style="45" customWidth="1"/>
    <col min="2068" max="2068" width="10.5703125" style="45" customWidth="1"/>
    <col min="2069" max="2069" width="10.7109375" style="45" customWidth="1"/>
    <col min="2070" max="2070" width="12" style="45" customWidth="1"/>
    <col min="2071" max="2071" width="11.7109375" style="45" customWidth="1"/>
    <col min="2072" max="2072" width="13.42578125" style="45" customWidth="1"/>
    <col min="2073" max="2078" width="15.140625" style="45" customWidth="1"/>
    <col min="2079" max="2304" width="12.5703125" style="45"/>
    <col min="2305" max="2305" width="32" style="45" customWidth="1"/>
    <col min="2306" max="2308" width="10.5703125" style="45" customWidth="1"/>
    <col min="2309" max="2309" width="9.5703125" style="45" bestFit="1" customWidth="1"/>
    <col min="2310" max="2310" width="10.5703125" style="45" customWidth="1"/>
    <col min="2311" max="2312" width="11.85546875" style="45" customWidth="1"/>
    <col min="2313" max="2316" width="10.5703125" style="45" customWidth="1"/>
    <col min="2317" max="2319" width="10.42578125" style="45" customWidth="1"/>
    <col min="2320" max="2321" width="10.5703125" style="45" customWidth="1"/>
    <col min="2322" max="2322" width="9.85546875" style="45" customWidth="1"/>
    <col min="2323" max="2323" width="9.7109375" style="45" customWidth="1"/>
    <col min="2324" max="2324" width="10.5703125" style="45" customWidth="1"/>
    <col min="2325" max="2325" width="10.7109375" style="45" customWidth="1"/>
    <col min="2326" max="2326" width="12" style="45" customWidth="1"/>
    <col min="2327" max="2327" width="11.7109375" style="45" customWidth="1"/>
    <col min="2328" max="2328" width="13.42578125" style="45" customWidth="1"/>
    <col min="2329" max="2334" width="15.140625" style="45" customWidth="1"/>
    <col min="2335" max="2560" width="12.5703125" style="45"/>
    <col min="2561" max="2561" width="32" style="45" customWidth="1"/>
    <col min="2562" max="2564" width="10.5703125" style="45" customWidth="1"/>
    <col min="2565" max="2565" width="9.5703125" style="45" bestFit="1" customWidth="1"/>
    <col min="2566" max="2566" width="10.5703125" style="45" customWidth="1"/>
    <col min="2567" max="2568" width="11.85546875" style="45" customWidth="1"/>
    <col min="2569" max="2572" width="10.5703125" style="45" customWidth="1"/>
    <col min="2573" max="2575" width="10.42578125" style="45" customWidth="1"/>
    <col min="2576" max="2577" width="10.5703125" style="45" customWidth="1"/>
    <col min="2578" max="2578" width="9.85546875" style="45" customWidth="1"/>
    <col min="2579" max="2579" width="9.7109375" style="45" customWidth="1"/>
    <col min="2580" max="2580" width="10.5703125" style="45" customWidth="1"/>
    <col min="2581" max="2581" width="10.7109375" style="45" customWidth="1"/>
    <col min="2582" max="2582" width="12" style="45" customWidth="1"/>
    <col min="2583" max="2583" width="11.7109375" style="45" customWidth="1"/>
    <col min="2584" max="2584" width="13.42578125" style="45" customWidth="1"/>
    <col min="2585" max="2590" width="15.140625" style="45" customWidth="1"/>
    <col min="2591" max="2816" width="12.5703125" style="45"/>
    <col min="2817" max="2817" width="32" style="45" customWidth="1"/>
    <col min="2818" max="2820" width="10.5703125" style="45" customWidth="1"/>
    <col min="2821" max="2821" width="9.5703125" style="45" bestFit="1" customWidth="1"/>
    <col min="2822" max="2822" width="10.5703125" style="45" customWidth="1"/>
    <col min="2823" max="2824" width="11.85546875" style="45" customWidth="1"/>
    <col min="2825" max="2828" width="10.5703125" style="45" customWidth="1"/>
    <col min="2829" max="2831" width="10.42578125" style="45" customWidth="1"/>
    <col min="2832" max="2833" width="10.5703125" style="45" customWidth="1"/>
    <col min="2834" max="2834" width="9.85546875" style="45" customWidth="1"/>
    <col min="2835" max="2835" width="9.7109375" style="45" customWidth="1"/>
    <col min="2836" max="2836" width="10.5703125" style="45" customWidth="1"/>
    <col min="2837" max="2837" width="10.7109375" style="45" customWidth="1"/>
    <col min="2838" max="2838" width="12" style="45" customWidth="1"/>
    <col min="2839" max="2839" width="11.7109375" style="45" customWidth="1"/>
    <col min="2840" max="2840" width="13.42578125" style="45" customWidth="1"/>
    <col min="2841" max="2846" width="15.140625" style="45" customWidth="1"/>
    <col min="2847" max="3072" width="12.5703125" style="45"/>
    <col min="3073" max="3073" width="32" style="45" customWidth="1"/>
    <col min="3074" max="3076" width="10.5703125" style="45" customWidth="1"/>
    <col min="3077" max="3077" width="9.5703125" style="45" bestFit="1" customWidth="1"/>
    <col min="3078" max="3078" width="10.5703125" style="45" customWidth="1"/>
    <col min="3079" max="3080" width="11.85546875" style="45" customWidth="1"/>
    <col min="3081" max="3084" width="10.5703125" style="45" customWidth="1"/>
    <col min="3085" max="3087" width="10.42578125" style="45" customWidth="1"/>
    <col min="3088" max="3089" width="10.5703125" style="45" customWidth="1"/>
    <col min="3090" max="3090" width="9.85546875" style="45" customWidth="1"/>
    <col min="3091" max="3091" width="9.7109375" style="45" customWidth="1"/>
    <col min="3092" max="3092" width="10.5703125" style="45" customWidth="1"/>
    <col min="3093" max="3093" width="10.7109375" style="45" customWidth="1"/>
    <col min="3094" max="3094" width="12" style="45" customWidth="1"/>
    <col min="3095" max="3095" width="11.7109375" style="45" customWidth="1"/>
    <col min="3096" max="3096" width="13.42578125" style="45" customWidth="1"/>
    <col min="3097" max="3102" width="15.140625" style="45" customWidth="1"/>
    <col min="3103" max="3328" width="12.5703125" style="45"/>
    <col min="3329" max="3329" width="32" style="45" customWidth="1"/>
    <col min="3330" max="3332" width="10.5703125" style="45" customWidth="1"/>
    <col min="3333" max="3333" width="9.5703125" style="45" bestFit="1" customWidth="1"/>
    <col min="3334" max="3334" width="10.5703125" style="45" customWidth="1"/>
    <col min="3335" max="3336" width="11.85546875" style="45" customWidth="1"/>
    <col min="3337" max="3340" width="10.5703125" style="45" customWidth="1"/>
    <col min="3341" max="3343" width="10.42578125" style="45" customWidth="1"/>
    <col min="3344" max="3345" width="10.5703125" style="45" customWidth="1"/>
    <col min="3346" max="3346" width="9.85546875" style="45" customWidth="1"/>
    <col min="3347" max="3347" width="9.7109375" style="45" customWidth="1"/>
    <col min="3348" max="3348" width="10.5703125" style="45" customWidth="1"/>
    <col min="3349" max="3349" width="10.7109375" style="45" customWidth="1"/>
    <col min="3350" max="3350" width="12" style="45" customWidth="1"/>
    <col min="3351" max="3351" width="11.7109375" style="45" customWidth="1"/>
    <col min="3352" max="3352" width="13.42578125" style="45" customWidth="1"/>
    <col min="3353" max="3358" width="15.140625" style="45" customWidth="1"/>
    <col min="3359" max="3584" width="12.5703125" style="45"/>
    <col min="3585" max="3585" width="32" style="45" customWidth="1"/>
    <col min="3586" max="3588" width="10.5703125" style="45" customWidth="1"/>
    <col min="3589" max="3589" width="9.5703125" style="45" bestFit="1" customWidth="1"/>
    <col min="3590" max="3590" width="10.5703125" style="45" customWidth="1"/>
    <col min="3591" max="3592" width="11.85546875" style="45" customWidth="1"/>
    <col min="3593" max="3596" width="10.5703125" style="45" customWidth="1"/>
    <col min="3597" max="3599" width="10.42578125" style="45" customWidth="1"/>
    <col min="3600" max="3601" width="10.5703125" style="45" customWidth="1"/>
    <col min="3602" max="3602" width="9.85546875" style="45" customWidth="1"/>
    <col min="3603" max="3603" width="9.7109375" style="45" customWidth="1"/>
    <col min="3604" max="3604" width="10.5703125" style="45" customWidth="1"/>
    <col min="3605" max="3605" width="10.7109375" style="45" customWidth="1"/>
    <col min="3606" max="3606" width="12" style="45" customWidth="1"/>
    <col min="3607" max="3607" width="11.7109375" style="45" customWidth="1"/>
    <col min="3608" max="3608" width="13.42578125" style="45" customWidth="1"/>
    <col min="3609" max="3614" width="15.140625" style="45" customWidth="1"/>
    <col min="3615" max="3840" width="12.5703125" style="45"/>
    <col min="3841" max="3841" width="32" style="45" customWidth="1"/>
    <col min="3842" max="3844" width="10.5703125" style="45" customWidth="1"/>
    <col min="3845" max="3845" width="9.5703125" style="45" bestFit="1" customWidth="1"/>
    <col min="3846" max="3846" width="10.5703125" style="45" customWidth="1"/>
    <col min="3847" max="3848" width="11.85546875" style="45" customWidth="1"/>
    <col min="3849" max="3852" width="10.5703125" style="45" customWidth="1"/>
    <col min="3853" max="3855" width="10.42578125" style="45" customWidth="1"/>
    <col min="3856" max="3857" width="10.5703125" style="45" customWidth="1"/>
    <col min="3858" max="3858" width="9.85546875" style="45" customWidth="1"/>
    <col min="3859" max="3859" width="9.7109375" style="45" customWidth="1"/>
    <col min="3860" max="3860" width="10.5703125" style="45" customWidth="1"/>
    <col min="3861" max="3861" width="10.7109375" style="45" customWidth="1"/>
    <col min="3862" max="3862" width="12" style="45" customWidth="1"/>
    <col min="3863" max="3863" width="11.7109375" style="45" customWidth="1"/>
    <col min="3864" max="3864" width="13.42578125" style="45" customWidth="1"/>
    <col min="3865" max="3870" width="15.140625" style="45" customWidth="1"/>
    <col min="3871" max="4096" width="12.5703125" style="45"/>
    <col min="4097" max="4097" width="32" style="45" customWidth="1"/>
    <col min="4098" max="4100" width="10.5703125" style="45" customWidth="1"/>
    <col min="4101" max="4101" width="9.5703125" style="45" bestFit="1" customWidth="1"/>
    <col min="4102" max="4102" width="10.5703125" style="45" customWidth="1"/>
    <col min="4103" max="4104" width="11.85546875" style="45" customWidth="1"/>
    <col min="4105" max="4108" width="10.5703125" style="45" customWidth="1"/>
    <col min="4109" max="4111" width="10.42578125" style="45" customWidth="1"/>
    <col min="4112" max="4113" width="10.5703125" style="45" customWidth="1"/>
    <col min="4114" max="4114" width="9.85546875" style="45" customWidth="1"/>
    <col min="4115" max="4115" width="9.7109375" style="45" customWidth="1"/>
    <col min="4116" max="4116" width="10.5703125" style="45" customWidth="1"/>
    <col min="4117" max="4117" width="10.7109375" style="45" customWidth="1"/>
    <col min="4118" max="4118" width="12" style="45" customWidth="1"/>
    <col min="4119" max="4119" width="11.7109375" style="45" customWidth="1"/>
    <col min="4120" max="4120" width="13.42578125" style="45" customWidth="1"/>
    <col min="4121" max="4126" width="15.140625" style="45" customWidth="1"/>
    <col min="4127" max="4352" width="12.5703125" style="45"/>
    <col min="4353" max="4353" width="32" style="45" customWidth="1"/>
    <col min="4354" max="4356" width="10.5703125" style="45" customWidth="1"/>
    <col min="4357" max="4357" width="9.5703125" style="45" bestFit="1" customWidth="1"/>
    <col min="4358" max="4358" width="10.5703125" style="45" customWidth="1"/>
    <col min="4359" max="4360" width="11.85546875" style="45" customWidth="1"/>
    <col min="4361" max="4364" width="10.5703125" style="45" customWidth="1"/>
    <col min="4365" max="4367" width="10.42578125" style="45" customWidth="1"/>
    <col min="4368" max="4369" width="10.5703125" style="45" customWidth="1"/>
    <col min="4370" max="4370" width="9.85546875" style="45" customWidth="1"/>
    <col min="4371" max="4371" width="9.7109375" style="45" customWidth="1"/>
    <col min="4372" max="4372" width="10.5703125" style="45" customWidth="1"/>
    <col min="4373" max="4373" width="10.7109375" style="45" customWidth="1"/>
    <col min="4374" max="4374" width="12" style="45" customWidth="1"/>
    <col min="4375" max="4375" width="11.7109375" style="45" customWidth="1"/>
    <col min="4376" max="4376" width="13.42578125" style="45" customWidth="1"/>
    <col min="4377" max="4382" width="15.140625" style="45" customWidth="1"/>
    <col min="4383" max="4608" width="12.5703125" style="45"/>
    <col min="4609" max="4609" width="32" style="45" customWidth="1"/>
    <col min="4610" max="4612" width="10.5703125" style="45" customWidth="1"/>
    <col min="4613" max="4613" width="9.5703125" style="45" bestFit="1" customWidth="1"/>
    <col min="4614" max="4614" width="10.5703125" style="45" customWidth="1"/>
    <col min="4615" max="4616" width="11.85546875" style="45" customWidth="1"/>
    <col min="4617" max="4620" width="10.5703125" style="45" customWidth="1"/>
    <col min="4621" max="4623" width="10.42578125" style="45" customWidth="1"/>
    <col min="4624" max="4625" width="10.5703125" style="45" customWidth="1"/>
    <col min="4626" max="4626" width="9.85546875" style="45" customWidth="1"/>
    <col min="4627" max="4627" width="9.7109375" style="45" customWidth="1"/>
    <col min="4628" max="4628" width="10.5703125" style="45" customWidth="1"/>
    <col min="4629" max="4629" width="10.7109375" style="45" customWidth="1"/>
    <col min="4630" max="4630" width="12" style="45" customWidth="1"/>
    <col min="4631" max="4631" width="11.7109375" style="45" customWidth="1"/>
    <col min="4632" max="4632" width="13.42578125" style="45" customWidth="1"/>
    <col min="4633" max="4638" width="15.140625" style="45" customWidth="1"/>
    <col min="4639" max="4864" width="12.5703125" style="45"/>
    <col min="4865" max="4865" width="32" style="45" customWidth="1"/>
    <col min="4866" max="4868" width="10.5703125" style="45" customWidth="1"/>
    <col min="4869" max="4869" width="9.5703125" style="45" bestFit="1" customWidth="1"/>
    <col min="4870" max="4870" width="10.5703125" style="45" customWidth="1"/>
    <col min="4871" max="4872" width="11.85546875" style="45" customWidth="1"/>
    <col min="4873" max="4876" width="10.5703125" style="45" customWidth="1"/>
    <col min="4877" max="4879" width="10.42578125" style="45" customWidth="1"/>
    <col min="4880" max="4881" width="10.5703125" style="45" customWidth="1"/>
    <col min="4882" max="4882" width="9.85546875" style="45" customWidth="1"/>
    <col min="4883" max="4883" width="9.7109375" style="45" customWidth="1"/>
    <col min="4884" max="4884" width="10.5703125" style="45" customWidth="1"/>
    <col min="4885" max="4885" width="10.7109375" style="45" customWidth="1"/>
    <col min="4886" max="4886" width="12" style="45" customWidth="1"/>
    <col min="4887" max="4887" width="11.7109375" style="45" customWidth="1"/>
    <col min="4888" max="4888" width="13.42578125" style="45" customWidth="1"/>
    <col min="4889" max="4894" width="15.140625" style="45" customWidth="1"/>
    <col min="4895" max="5120" width="12.5703125" style="45"/>
    <col min="5121" max="5121" width="32" style="45" customWidth="1"/>
    <col min="5122" max="5124" width="10.5703125" style="45" customWidth="1"/>
    <col min="5125" max="5125" width="9.5703125" style="45" bestFit="1" customWidth="1"/>
    <col min="5126" max="5126" width="10.5703125" style="45" customWidth="1"/>
    <col min="5127" max="5128" width="11.85546875" style="45" customWidth="1"/>
    <col min="5129" max="5132" width="10.5703125" style="45" customWidth="1"/>
    <col min="5133" max="5135" width="10.42578125" style="45" customWidth="1"/>
    <col min="5136" max="5137" width="10.5703125" style="45" customWidth="1"/>
    <col min="5138" max="5138" width="9.85546875" style="45" customWidth="1"/>
    <col min="5139" max="5139" width="9.7109375" style="45" customWidth="1"/>
    <col min="5140" max="5140" width="10.5703125" style="45" customWidth="1"/>
    <col min="5141" max="5141" width="10.7109375" style="45" customWidth="1"/>
    <col min="5142" max="5142" width="12" style="45" customWidth="1"/>
    <col min="5143" max="5143" width="11.7109375" style="45" customWidth="1"/>
    <col min="5144" max="5144" width="13.42578125" style="45" customWidth="1"/>
    <col min="5145" max="5150" width="15.140625" style="45" customWidth="1"/>
    <col min="5151" max="5376" width="12.5703125" style="45"/>
    <col min="5377" max="5377" width="32" style="45" customWidth="1"/>
    <col min="5378" max="5380" width="10.5703125" style="45" customWidth="1"/>
    <col min="5381" max="5381" width="9.5703125" style="45" bestFit="1" customWidth="1"/>
    <col min="5382" max="5382" width="10.5703125" style="45" customWidth="1"/>
    <col min="5383" max="5384" width="11.85546875" style="45" customWidth="1"/>
    <col min="5385" max="5388" width="10.5703125" style="45" customWidth="1"/>
    <col min="5389" max="5391" width="10.42578125" style="45" customWidth="1"/>
    <col min="5392" max="5393" width="10.5703125" style="45" customWidth="1"/>
    <col min="5394" max="5394" width="9.85546875" style="45" customWidth="1"/>
    <col min="5395" max="5395" width="9.7109375" style="45" customWidth="1"/>
    <col min="5396" max="5396" width="10.5703125" style="45" customWidth="1"/>
    <col min="5397" max="5397" width="10.7109375" style="45" customWidth="1"/>
    <col min="5398" max="5398" width="12" style="45" customWidth="1"/>
    <col min="5399" max="5399" width="11.7109375" style="45" customWidth="1"/>
    <col min="5400" max="5400" width="13.42578125" style="45" customWidth="1"/>
    <col min="5401" max="5406" width="15.140625" style="45" customWidth="1"/>
    <col min="5407" max="5632" width="12.5703125" style="45"/>
    <col min="5633" max="5633" width="32" style="45" customWidth="1"/>
    <col min="5634" max="5636" width="10.5703125" style="45" customWidth="1"/>
    <col min="5637" max="5637" width="9.5703125" style="45" bestFit="1" customWidth="1"/>
    <col min="5638" max="5638" width="10.5703125" style="45" customWidth="1"/>
    <col min="5639" max="5640" width="11.85546875" style="45" customWidth="1"/>
    <col min="5641" max="5644" width="10.5703125" style="45" customWidth="1"/>
    <col min="5645" max="5647" width="10.42578125" style="45" customWidth="1"/>
    <col min="5648" max="5649" width="10.5703125" style="45" customWidth="1"/>
    <col min="5650" max="5650" width="9.85546875" style="45" customWidth="1"/>
    <col min="5651" max="5651" width="9.7109375" style="45" customWidth="1"/>
    <col min="5652" max="5652" width="10.5703125" style="45" customWidth="1"/>
    <col min="5653" max="5653" width="10.7109375" style="45" customWidth="1"/>
    <col min="5654" max="5654" width="12" style="45" customWidth="1"/>
    <col min="5655" max="5655" width="11.7109375" style="45" customWidth="1"/>
    <col min="5656" max="5656" width="13.42578125" style="45" customWidth="1"/>
    <col min="5657" max="5662" width="15.140625" style="45" customWidth="1"/>
    <col min="5663" max="5888" width="12.5703125" style="45"/>
    <col min="5889" max="5889" width="32" style="45" customWidth="1"/>
    <col min="5890" max="5892" width="10.5703125" style="45" customWidth="1"/>
    <col min="5893" max="5893" width="9.5703125" style="45" bestFit="1" customWidth="1"/>
    <col min="5894" max="5894" width="10.5703125" style="45" customWidth="1"/>
    <col min="5895" max="5896" width="11.85546875" style="45" customWidth="1"/>
    <col min="5897" max="5900" width="10.5703125" style="45" customWidth="1"/>
    <col min="5901" max="5903" width="10.42578125" style="45" customWidth="1"/>
    <col min="5904" max="5905" width="10.5703125" style="45" customWidth="1"/>
    <col min="5906" max="5906" width="9.85546875" style="45" customWidth="1"/>
    <col min="5907" max="5907" width="9.7109375" style="45" customWidth="1"/>
    <col min="5908" max="5908" width="10.5703125" style="45" customWidth="1"/>
    <col min="5909" max="5909" width="10.7109375" style="45" customWidth="1"/>
    <col min="5910" max="5910" width="12" style="45" customWidth="1"/>
    <col min="5911" max="5911" width="11.7109375" style="45" customWidth="1"/>
    <col min="5912" max="5912" width="13.42578125" style="45" customWidth="1"/>
    <col min="5913" max="5918" width="15.140625" style="45" customWidth="1"/>
    <col min="5919" max="6144" width="12.5703125" style="45"/>
    <col min="6145" max="6145" width="32" style="45" customWidth="1"/>
    <col min="6146" max="6148" width="10.5703125" style="45" customWidth="1"/>
    <col min="6149" max="6149" width="9.5703125" style="45" bestFit="1" customWidth="1"/>
    <col min="6150" max="6150" width="10.5703125" style="45" customWidth="1"/>
    <col min="6151" max="6152" width="11.85546875" style="45" customWidth="1"/>
    <col min="6153" max="6156" width="10.5703125" style="45" customWidth="1"/>
    <col min="6157" max="6159" width="10.42578125" style="45" customWidth="1"/>
    <col min="6160" max="6161" width="10.5703125" style="45" customWidth="1"/>
    <col min="6162" max="6162" width="9.85546875" style="45" customWidth="1"/>
    <col min="6163" max="6163" width="9.7109375" style="45" customWidth="1"/>
    <col min="6164" max="6164" width="10.5703125" style="45" customWidth="1"/>
    <col min="6165" max="6165" width="10.7109375" style="45" customWidth="1"/>
    <col min="6166" max="6166" width="12" style="45" customWidth="1"/>
    <col min="6167" max="6167" width="11.7109375" style="45" customWidth="1"/>
    <col min="6168" max="6168" width="13.42578125" style="45" customWidth="1"/>
    <col min="6169" max="6174" width="15.140625" style="45" customWidth="1"/>
    <col min="6175" max="6400" width="12.5703125" style="45"/>
    <col min="6401" max="6401" width="32" style="45" customWidth="1"/>
    <col min="6402" max="6404" width="10.5703125" style="45" customWidth="1"/>
    <col min="6405" max="6405" width="9.5703125" style="45" bestFit="1" customWidth="1"/>
    <col min="6406" max="6406" width="10.5703125" style="45" customWidth="1"/>
    <col min="6407" max="6408" width="11.85546875" style="45" customWidth="1"/>
    <col min="6409" max="6412" width="10.5703125" style="45" customWidth="1"/>
    <col min="6413" max="6415" width="10.42578125" style="45" customWidth="1"/>
    <col min="6416" max="6417" width="10.5703125" style="45" customWidth="1"/>
    <col min="6418" max="6418" width="9.85546875" style="45" customWidth="1"/>
    <col min="6419" max="6419" width="9.7109375" style="45" customWidth="1"/>
    <col min="6420" max="6420" width="10.5703125" style="45" customWidth="1"/>
    <col min="6421" max="6421" width="10.7109375" style="45" customWidth="1"/>
    <col min="6422" max="6422" width="12" style="45" customWidth="1"/>
    <col min="6423" max="6423" width="11.7109375" style="45" customWidth="1"/>
    <col min="6424" max="6424" width="13.42578125" style="45" customWidth="1"/>
    <col min="6425" max="6430" width="15.140625" style="45" customWidth="1"/>
    <col min="6431" max="6656" width="12.5703125" style="45"/>
    <col min="6657" max="6657" width="32" style="45" customWidth="1"/>
    <col min="6658" max="6660" width="10.5703125" style="45" customWidth="1"/>
    <col min="6661" max="6661" width="9.5703125" style="45" bestFit="1" customWidth="1"/>
    <col min="6662" max="6662" width="10.5703125" style="45" customWidth="1"/>
    <col min="6663" max="6664" width="11.85546875" style="45" customWidth="1"/>
    <col min="6665" max="6668" width="10.5703125" style="45" customWidth="1"/>
    <col min="6669" max="6671" width="10.42578125" style="45" customWidth="1"/>
    <col min="6672" max="6673" width="10.5703125" style="45" customWidth="1"/>
    <col min="6674" max="6674" width="9.85546875" style="45" customWidth="1"/>
    <col min="6675" max="6675" width="9.7109375" style="45" customWidth="1"/>
    <col min="6676" max="6676" width="10.5703125" style="45" customWidth="1"/>
    <col min="6677" max="6677" width="10.7109375" style="45" customWidth="1"/>
    <col min="6678" max="6678" width="12" style="45" customWidth="1"/>
    <col min="6679" max="6679" width="11.7109375" style="45" customWidth="1"/>
    <col min="6680" max="6680" width="13.42578125" style="45" customWidth="1"/>
    <col min="6681" max="6686" width="15.140625" style="45" customWidth="1"/>
    <col min="6687" max="6912" width="12.5703125" style="45"/>
    <col min="6913" max="6913" width="32" style="45" customWidth="1"/>
    <col min="6914" max="6916" width="10.5703125" style="45" customWidth="1"/>
    <col min="6917" max="6917" width="9.5703125" style="45" bestFit="1" customWidth="1"/>
    <col min="6918" max="6918" width="10.5703125" style="45" customWidth="1"/>
    <col min="6919" max="6920" width="11.85546875" style="45" customWidth="1"/>
    <col min="6921" max="6924" width="10.5703125" style="45" customWidth="1"/>
    <col min="6925" max="6927" width="10.42578125" style="45" customWidth="1"/>
    <col min="6928" max="6929" width="10.5703125" style="45" customWidth="1"/>
    <col min="6930" max="6930" width="9.85546875" style="45" customWidth="1"/>
    <col min="6931" max="6931" width="9.7109375" style="45" customWidth="1"/>
    <col min="6932" max="6932" width="10.5703125" style="45" customWidth="1"/>
    <col min="6933" max="6933" width="10.7109375" style="45" customWidth="1"/>
    <col min="6934" max="6934" width="12" style="45" customWidth="1"/>
    <col min="6935" max="6935" width="11.7109375" style="45" customWidth="1"/>
    <col min="6936" max="6936" width="13.42578125" style="45" customWidth="1"/>
    <col min="6937" max="6942" width="15.140625" style="45" customWidth="1"/>
    <col min="6943" max="7168" width="12.5703125" style="45"/>
    <col min="7169" max="7169" width="32" style="45" customWidth="1"/>
    <col min="7170" max="7172" width="10.5703125" style="45" customWidth="1"/>
    <col min="7173" max="7173" width="9.5703125" style="45" bestFit="1" customWidth="1"/>
    <col min="7174" max="7174" width="10.5703125" style="45" customWidth="1"/>
    <col min="7175" max="7176" width="11.85546875" style="45" customWidth="1"/>
    <col min="7177" max="7180" width="10.5703125" style="45" customWidth="1"/>
    <col min="7181" max="7183" width="10.42578125" style="45" customWidth="1"/>
    <col min="7184" max="7185" width="10.5703125" style="45" customWidth="1"/>
    <col min="7186" max="7186" width="9.85546875" style="45" customWidth="1"/>
    <col min="7187" max="7187" width="9.7109375" style="45" customWidth="1"/>
    <col min="7188" max="7188" width="10.5703125" style="45" customWidth="1"/>
    <col min="7189" max="7189" width="10.7109375" style="45" customWidth="1"/>
    <col min="7190" max="7190" width="12" style="45" customWidth="1"/>
    <col min="7191" max="7191" width="11.7109375" style="45" customWidth="1"/>
    <col min="7192" max="7192" width="13.42578125" style="45" customWidth="1"/>
    <col min="7193" max="7198" width="15.140625" style="45" customWidth="1"/>
    <col min="7199" max="7424" width="12.5703125" style="45"/>
    <col min="7425" max="7425" width="32" style="45" customWidth="1"/>
    <col min="7426" max="7428" width="10.5703125" style="45" customWidth="1"/>
    <col min="7429" max="7429" width="9.5703125" style="45" bestFit="1" customWidth="1"/>
    <col min="7430" max="7430" width="10.5703125" style="45" customWidth="1"/>
    <col min="7431" max="7432" width="11.85546875" style="45" customWidth="1"/>
    <col min="7433" max="7436" width="10.5703125" style="45" customWidth="1"/>
    <col min="7437" max="7439" width="10.42578125" style="45" customWidth="1"/>
    <col min="7440" max="7441" width="10.5703125" style="45" customWidth="1"/>
    <col min="7442" max="7442" width="9.85546875" style="45" customWidth="1"/>
    <col min="7443" max="7443" width="9.7109375" style="45" customWidth="1"/>
    <col min="7444" max="7444" width="10.5703125" style="45" customWidth="1"/>
    <col min="7445" max="7445" width="10.7109375" style="45" customWidth="1"/>
    <col min="7446" max="7446" width="12" style="45" customWidth="1"/>
    <col min="7447" max="7447" width="11.7109375" style="45" customWidth="1"/>
    <col min="7448" max="7448" width="13.42578125" style="45" customWidth="1"/>
    <col min="7449" max="7454" width="15.140625" style="45" customWidth="1"/>
    <col min="7455" max="7680" width="12.5703125" style="45"/>
    <col min="7681" max="7681" width="32" style="45" customWidth="1"/>
    <col min="7682" max="7684" width="10.5703125" style="45" customWidth="1"/>
    <col min="7685" max="7685" width="9.5703125" style="45" bestFit="1" customWidth="1"/>
    <col min="7686" max="7686" width="10.5703125" style="45" customWidth="1"/>
    <col min="7687" max="7688" width="11.85546875" style="45" customWidth="1"/>
    <col min="7689" max="7692" width="10.5703125" style="45" customWidth="1"/>
    <col min="7693" max="7695" width="10.42578125" style="45" customWidth="1"/>
    <col min="7696" max="7697" width="10.5703125" style="45" customWidth="1"/>
    <col min="7698" max="7698" width="9.85546875" style="45" customWidth="1"/>
    <col min="7699" max="7699" width="9.7109375" style="45" customWidth="1"/>
    <col min="7700" max="7700" width="10.5703125" style="45" customWidth="1"/>
    <col min="7701" max="7701" width="10.7109375" style="45" customWidth="1"/>
    <col min="7702" max="7702" width="12" style="45" customWidth="1"/>
    <col min="7703" max="7703" width="11.7109375" style="45" customWidth="1"/>
    <col min="7704" max="7704" width="13.42578125" style="45" customWidth="1"/>
    <col min="7705" max="7710" width="15.140625" style="45" customWidth="1"/>
    <col min="7711" max="7936" width="12.5703125" style="45"/>
    <col min="7937" max="7937" width="32" style="45" customWidth="1"/>
    <col min="7938" max="7940" width="10.5703125" style="45" customWidth="1"/>
    <col min="7941" max="7941" width="9.5703125" style="45" bestFit="1" customWidth="1"/>
    <col min="7942" max="7942" width="10.5703125" style="45" customWidth="1"/>
    <col min="7943" max="7944" width="11.85546875" style="45" customWidth="1"/>
    <col min="7945" max="7948" width="10.5703125" style="45" customWidth="1"/>
    <col min="7949" max="7951" width="10.42578125" style="45" customWidth="1"/>
    <col min="7952" max="7953" width="10.5703125" style="45" customWidth="1"/>
    <col min="7954" max="7954" width="9.85546875" style="45" customWidth="1"/>
    <col min="7955" max="7955" width="9.7109375" style="45" customWidth="1"/>
    <col min="7956" max="7956" width="10.5703125" style="45" customWidth="1"/>
    <col min="7957" max="7957" width="10.7109375" style="45" customWidth="1"/>
    <col min="7958" max="7958" width="12" style="45" customWidth="1"/>
    <col min="7959" max="7959" width="11.7109375" style="45" customWidth="1"/>
    <col min="7960" max="7960" width="13.42578125" style="45" customWidth="1"/>
    <col min="7961" max="7966" width="15.140625" style="45" customWidth="1"/>
    <col min="7967" max="8192" width="12.5703125" style="45"/>
    <col min="8193" max="8193" width="32" style="45" customWidth="1"/>
    <col min="8194" max="8196" width="10.5703125" style="45" customWidth="1"/>
    <col min="8197" max="8197" width="9.5703125" style="45" bestFit="1" customWidth="1"/>
    <col min="8198" max="8198" width="10.5703125" style="45" customWidth="1"/>
    <col min="8199" max="8200" width="11.85546875" style="45" customWidth="1"/>
    <col min="8201" max="8204" width="10.5703125" style="45" customWidth="1"/>
    <col min="8205" max="8207" width="10.42578125" style="45" customWidth="1"/>
    <col min="8208" max="8209" width="10.5703125" style="45" customWidth="1"/>
    <col min="8210" max="8210" width="9.85546875" style="45" customWidth="1"/>
    <col min="8211" max="8211" width="9.7109375" style="45" customWidth="1"/>
    <col min="8212" max="8212" width="10.5703125" style="45" customWidth="1"/>
    <col min="8213" max="8213" width="10.7109375" style="45" customWidth="1"/>
    <col min="8214" max="8214" width="12" style="45" customWidth="1"/>
    <col min="8215" max="8215" width="11.7109375" style="45" customWidth="1"/>
    <col min="8216" max="8216" width="13.42578125" style="45" customWidth="1"/>
    <col min="8217" max="8222" width="15.140625" style="45" customWidth="1"/>
    <col min="8223" max="8448" width="12.5703125" style="45"/>
    <col min="8449" max="8449" width="32" style="45" customWidth="1"/>
    <col min="8450" max="8452" width="10.5703125" style="45" customWidth="1"/>
    <col min="8453" max="8453" width="9.5703125" style="45" bestFit="1" customWidth="1"/>
    <col min="8454" max="8454" width="10.5703125" style="45" customWidth="1"/>
    <col min="8455" max="8456" width="11.85546875" style="45" customWidth="1"/>
    <col min="8457" max="8460" width="10.5703125" style="45" customWidth="1"/>
    <col min="8461" max="8463" width="10.42578125" style="45" customWidth="1"/>
    <col min="8464" max="8465" width="10.5703125" style="45" customWidth="1"/>
    <col min="8466" max="8466" width="9.85546875" style="45" customWidth="1"/>
    <col min="8467" max="8467" width="9.7109375" style="45" customWidth="1"/>
    <col min="8468" max="8468" width="10.5703125" style="45" customWidth="1"/>
    <col min="8469" max="8469" width="10.7109375" style="45" customWidth="1"/>
    <col min="8470" max="8470" width="12" style="45" customWidth="1"/>
    <col min="8471" max="8471" width="11.7109375" style="45" customWidth="1"/>
    <col min="8472" max="8472" width="13.42578125" style="45" customWidth="1"/>
    <col min="8473" max="8478" width="15.140625" style="45" customWidth="1"/>
    <col min="8479" max="8704" width="12.5703125" style="45"/>
    <col min="8705" max="8705" width="32" style="45" customWidth="1"/>
    <col min="8706" max="8708" width="10.5703125" style="45" customWidth="1"/>
    <col min="8709" max="8709" width="9.5703125" style="45" bestFit="1" customWidth="1"/>
    <col min="8710" max="8710" width="10.5703125" style="45" customWidth="1"/>
    <col min="8711" max="8712" width="11.85546875" style="45" customWidth="1"/>
    <col min="8713" max="8716" width="10.5703125" style="45" customWidth="1"/>
    <col min="8717" max="8719" width="10.42578125" style="45" customWidth="1"/>
    <col min="8720" max="8721" width="10.5703125" style="45" customWidth="1"/>
    <col min="8722" max="8722" width="9.85546875" style="45" customWidth="1"/>
    <col min="8723" max="8723" width="9.7109375" style="45" customWidth="1"/>
    <col min="8724" max="8724" width="10.5703125" style="45" customWidth="1"/>
    <col min="8725" max="8725" width="10.7109375" style="45" customWidth="1"/>
    <col min="8726" max="8726" width="12" style="45" customWidth="1"/>
    <col min="8727" max="8727" width="11.7109375" style="45" customWidth="1"/>
    <col min="8728" max="8728" width="13.42578125" style="45" customWidth="1"/>
    <col min="8729" max="8734" width="15.140625" style="45" customWidth="1"/>
    <col min="8735" max="8960" width="12.5703125" style="45"/>
    <col min="8961" max="8961" width="32" style="45" customWidth="1"/>
    <col min="8962" max="8964" width="10.5703125" style="45" customWidth="1"/>
    <col min="8965" max="8965" width="9.5703125" style="45" bestFit="1" customWidth="1"/>
    <col min="8966" max="8966" width="10.5703125" style="45" customWidth="1"/>
    <col min="8967" max="8968" width="11.85546875" style="45" customWidth="1"/>
    <col min="8969" max="8972" width="10.5703125" style="45" customWidth="1"/>
    <col min="8973" max="8975" width="10.42578125" style="45" customWidth="1"/>
    <col min="8976" max="8977" width="10.5703125" style="45" customWidth="1"/>
    <col min="8978" max="8978" width="9.85546875" style="45" customWidth="1"/>
    <col min="8979" max="8979" width="9.7109375" style="45" customWidth="1"/>
    <col min="8980" max="8980" width="10.5703125" style="45" customWidth="1"/>
    <col min="8981" max="8981" width="10.7109375" style="45" customWidth="1"/>
    <col min="8982" max="8982" width="12" style="45" customWidth="1"/>
    <col min="8983" max="8983" width="11.7109375" style="45" customWidth="1"/>
    <col min="8984" max="8984" width="13.42578125" style="45" customWidth="1"/>
    <col min="8985" max="8990" width="15.140625" style="45" customWidth="1"/>
    <col min="8991" max="9216" width="12.5703125" style="45"/>
    <col min="9217" max="9217" width="32" style="45" customWidth="1"/>
    <col min="9218" max="9220" width="10.5703125" style="45" customWidth="1"/>
    <col min="9221" max="9221" width="9.5703125" style="45" bestFit="1" customWidth="1"/>
    <col min="9222" max="9222" width="10.5703125" style="45" customWidth="1"/>
    <col min="9223" max="9224" width="11.85546875" style="45" customWidth="1"/>
    <col min="9225" max="9228" width="10.5703125" style="45" customWidth="1"/>
    <col min="9229" max="9231" width="10.42578125" style="45" customWidth="1"/>
    <col min="9232" max="9233" width="10.5703125" style="45" customWidth="1"/>
    <col min="9234" max="9234" width="9.85546875" style="45" customWidth="1"/>
    <col min="9235" max="9235" width="9.7109375" style="45" customWidth="1"/>
    <col min="9236" max="9236" width="10.5703125" style="45" customWidth="1"/>
    <col min="9237" max="9237" width="10.7109375" style="45" customWidth="1"/>
    <col min="9238" max="9238" width="12" style="45" customWidth="1"/>
    <col min="9239" max="9239" width="11.7109375" style="45" customWidth="1"/>
    <col min="9240" max="9240" width="13.42578125" style="45" customWidth="1"/>
    <col min="9241" max="9246" width="15.140625" style="45" customWidth="1"/>
    <col min="9247" max="9472" width="12.5703125" style="45"/>
    <col min="9473" max="9473" width="32" style="45" customWidth="1"/>
    <col min="9474" max="9476" width="10.5703125" style="45" customWidth="1"/>
    <col min="9477" max="9477" width="9.5703125" style="45" bestFit="1" customWidth="1"/>
    <col min="9478" max="9478" width="10.5703125" style="45" customWidth="1"/>
    <col min="9479" max="9480" width="11.85546875" style="45" customWidth="1"/>
    <col min="9481" max="9484" width="10.5703125" style="45" customWidth="1"/>
    <col min="9485" max="9487" width="10.42578125" style="45" customWidth="1"/>
    <col min="9488" max="9489" width="10.5703125" style="45" customWidth="1"/>
    <col min="9490" max="9490" width="9.85546875" style="45" customWidth="1"/>
    <col min="9491" max="9491" width="9.7109375" style="45" customWidth="1"/>
    <col min="9492" max="9492" width="10.5703125" style="45" customWidth="1"/>
    <col min="9493" max="9493" width="10.7109375" style="45" customWidth="1"/>
    <col min="9494" max="9494" width="12" style="45" customWidth="1"/>
    <col min="9495" max="9495" width="11.7109375" style="45" customWidth="1"/>
    <col min="9496" max="9496" width="13.42578125" style="45" customWidth="1"/>
    <col min="9497" max="9502" width="15.140625" style="45" customWidth="1"/>
    <col min="9503" max="9728" width="12.5703125" style="45"/>
    <col min="9729" max="9729" width="32" style="45" customWidth="1"/>
    <col min="9730" max="9732" width="10.5703125" style="45" customWidth="1"/>
    <col min="9733" max="9733" width="9.5703125" style="45" bestFit="1" customWidth="1"/>
    <col min="9734" max="9734" width="10.5703125" style="45" customWidth="1"/>
    <col min="9735" max="9736" width="11.85546875" style="45" customWidth="1"/>
    <col min="9737" max="9740" width="10.5703125" style="45" customWidth="1"/>
    <col min="9741" max="9743" width="10.42578125" style="45" customWidth="1"/>
    <col min="9744" max="9745" width="10.5703125" style="45" customWidth="1"/>
    <col min="9746" max="9746" width="9.85546875" style="45" customWidth="1"/>
    <col min="9747" max="9747" width="9.7109375" style="45" customWidth="1"/>
    <col min="9748" max="9748" width="10.5703125" style="45" customWidth="1"/>
    <col min="9749" max="9749" width="10.7109375" style="45" customWidth="1"/>
    <col min="9750" max="9750" width="12" style="45" customWidth="1"/>
    <col min="9751" max="9751" width="11.7109375" style="45" customWidth="1"/>
    <col min="9752" max="9752" width="13.42578125" style="45" customWidth="1"/>
    <col min="9753" max="9758" width="15.140625" style="45" customWidth="1"/>
    <col min="9759" max="9984" width="12.5703125" style="45"/>
    <col min="9985" max="9985" width="32" style="45" customWidth="1"/>
    <col min="9986" max="9988" width="10.5703125" style="45" customWidth="1"/>
    <col min="9989" max="9989" width="9.5703125" style="45" bestFit="1" customWidth="1"/>
    <col min="9990" max="9990" width="10.5703125" style="45" customWidth="1"/>
    <col min="9991" max="9992" width="11.85546875" style="45" customWidth="1"/>
    <col min="9993" max="9996" width="10.5703125" style="45" customWidth="1"/>
    <col min="9997" max="9999" width="10.42578125" style="45" customWidth="1"/>
    <col min="10000" max="10001" width="10.5703125" style="45" customWidth="1"/>
    <col min="10002" max="10002" width="9.85546875" style="45" customWidth="1"/>
    <col min="10003" max="10003" width="9.7109375" style="45" customWidth="1"/>
    <col min="10004" max="10004" width="10.5703125" style="45" customWidth="1"/>
    <col min="10005" max="10005" width="10.7109375" style="45" customWidth="1"/>
    <col min="10006" max="10006" width="12" style="45" customWidth="1"/>
    <col min="10007" max="10007" width="11.7109375" style="45" customWidth="1"/>
    <col min="10008" max="10008" width="13.42578125" style="45" customWidth="1"/>
    <col min="10009" max="10014" width="15.140625" style="45" customWidth="1"/>
    <col min="10015" max="10240" width="12.5703125" style="45"/>
    <col min="10241" max="10241" width="32" style="45" customWidth="1"/>
    <col min="10242" max="10244" width="10.5703125" style="45" customWidth="1"/>
    <col min="10245" max="10245" width="9.5703125" style="45" bestFit="1" customWidth="1"/>
    <col min="10246" max="10246" width="10.5703125" style="45" customWidth="1"/>
    <col min="10247" max="10248" width="11.85546875" style="45" customWidth="1"/>
    <col min="10249" max="10252" width="10.5703125" style="45" customWidth="1"/>
    <col min="10253" max="10255" width="10.42578125" style="45" customWidth="1"/>
    <col min="10256" max="10257" width="10.5703125" style="45" customWidth="1"/>
    <col min="10258" max="10258" width="9.85546875" style="45" customWidth="1"/>
    <col min="10259" max="10259" width="9.7109375" style="45" customWidth="1"/>
    <col min="10260" max="10260" width="10.5703125" style="45" customWidth="1"/>
    <col min="10261" max="10261" width="10.7109375" style="45" customWidth="1"/>
    <col min="10262" max="10262" width="12" style="45" customWidth="1"/>
    <col min="10263" max="10263" width="11.7109375" style="45" customWidth="1"/>
    <col min="10264" max="10264" width="13.42578125" style="45" customWidth="1"/>
    <col min="10265" max="10270" width="15.140625" style="45" customWidth="1"/>
    <col min="10271" max="10496" width="12.5703125" style="45"/>
    <col min="10497" max="10497" width="32" style="45" customWidth="1"/>
    <col min="10498" max="10500" width="10.5703125" style="45" customWidth="1"/>
    <col min="10501" max="10501" width="9.5703125" style="45" bestFit="1" customWidth="1"/>
    <col min="10502" max="10502" width="10.5703125" style="45" customWidth="1"/>
    <col min="10503" max="10504" width="11.85546875" style="45" customWidth="1"/>
    <col min="10505" max="10508" width="10.5703125" style="45" customWidth="1"/>
    <col min="10509" max="10511" width="10.42578125" style="45" customWidth="1"/>
    <col min="10512" max="10513" width="10.5703125" style="45" customWidth="1"/>
    <col min="10514" max="10514" width="9.85546875" style="45" customWidth="1"/>
    <col min="10515" max="10515" width="9.7109375" style="45" customWidth="1"/>
    <col min="10516" max="10516" width="10.5703125" style="45" customWidth="1"/>
    <col min="10517" max="10517" width="10.7109375" style="45" customWidth="1"/>
    <col min="10518" max="10518" width="12" style="45" customWidth="1"/>
    <col min="10519" max="10519" width="11.7109375" style="45" customWidth="1"/>
    <col min="10520" max="10520" width="13.42578125" style="45" customWidth="1"/>
    <col min="10521" max="10526" width="15.140625" style="45" customWidth="1"/>
    <col min="10527" max="10752" width="12.5703125" style="45"/>
    <col min="10753" max="10753" width="32" style="45" customWidth="1"/>
    <col min="10754" max="10756" width="10.5703125" style="45" customWidth="1"/>
    <col min="10757" max="10757" width="9.5703125" style="45" bestFit="1" customWidth="1"/>
    <col min="10758" max="10758" width="10.5703125" style="45" customWidth="1"/>
    <col min="10759" max="10760" width="11.85546875" style="45" customWidth="1"/>
    <col min="10761" max="10764" width="10.5703125" style="45" customWidth="1"/>
    <col min="10765" max="10767" width="10.42578125" style="45" customWidth="1"/>
    <col min="10768" max="10769" width="10.5703125" style="45" customWidth="1"/>
    <col min="10770" max="10770" width="9.85546875" style="45" customWidth="1"/>
    <col min="10771" max="10771" width="9.7109375" style="45" customWidth="1"/>
    <col min="10772" max="10772" width="10.5703125" style="45" customWidth="1"/>
    <col min="10773" max="10773" width="10.7109375" style="45" customWidth="1"/>
    <col min="10774" max="10774" width="12" style="45" customWidth="1"/>
    <col min="10775" max="10775" width="11.7109375" style="45" customWidth="1"/>
    <col min="10776" max="10776" width="13.42578125" style="45" customWidth="1"/>
    <col min="10777" max="10782" width="15.140625" style="45" customWidth="1"/>
    <col min="10783" max="11008" width="12.5703125" style="45"/>
    <col min="11009" max="11009" width="32" style="45" customWidth="1"/>
    <col min="11010" max="11012" width="10.5703125" style="45" customWidth="1"/>
    <col min="11013" max="11013" width="9.5703125" style="45" bestFit="1" customWidth="1"/>
    <col min="11014" max="11014" width="10.5703125" style="45" customWidth="1"/>
    <col min="11015" max="11016" width="11.85546875" style="45" customWidth="1"/>
    <col min="11017" max="11020" width="10.5703125" style="45" customWidth="1"/>
    <col min="11021" max="11023" width="10.42578125" style="45" customWidth="1"/>
    <col min="11024" max="11025" width="10.5703125" style="45" customWidth="1"/>
    <col min="11026" max="11026" width="9.85546875" style="45" customWidth="1"/>
    <col min="11027" max="11027" width="9.7109375" style="45" customWidth="1"/>
    <col min="11028" max="11028" width="10.5703125" style="45" customWidth="1"/>
    <col min="11029" max="11029" width="10.7109375" style="45" customWidth="1"/>
    <col min="11030" max="11030" width="12" style="45" customWidth="1"/>
    <col min="11031" max="11031" width="11.7109375" style="45" customWidth="1"/>
    <col min="11032" max="11032" width="13.42578125" style="45" customWidth="1"/>
    <col min="11033" max="11038" width="15.140625" style="45" customWidth="1"/>
    <col min="11039" max="11264" width="12.5703125" style="45"/>
    <col min="11265" max="11265" width="32" style="45" customWidth="1"/>
    <col min="11266" max="11268" width="10.5703125" style="45" customWidth="1"/>
    <col min="11269" max="11269" width="9.5703125" style="45" bestFit="1" customWidth="1"/>
    <col min="11270" max="11270" width="10.5703125" style="45" customWidth="1"/>
    <col min="11271" max="11272" width="11.85546875" style="45" customWidth="1"/>
    <col min="11273" max="11276" width="10.5703125" style="45" customWidth="1"/>
    <col min="11277" max="11279" width="10.42578125" style="45" customWidth="1"/>
    <col min="11280" max="11281" width="10.5703125" style="45" customWidth="1"/>
    <col min="11282" max="11282" width="9.85546875" style="45" customWidth="1"/>
    <col min="11283" max="11283" width="9.7109375" style="45" customWidth="1"/>
    <col min="11284" max="11284" width="10.5703125" style="45" customWidth="1"/>
    <col min="11285" max="11285" width="10.7109375" style="45" customWidth="1"/>
    <col min="11286" max="11286" width="12" style="45" customWidth="1"/>
    <col min="11287" max="11287" width="11.7109375" style="45" customWidth="1"/>
    <col min="11288" max="11288" width="13.42578125" style="45" customWidth="1"/>
    <col min="11289" max="11294" width="15.140625" style="45" customWidth="1"/>
    <col min="11295" max="11520" width="12.5703125" style="45"/>
    <col min="11521" max="11521" width="32" style="45" customWidth="1"/>
    <col min="11522" max="11524" width="10.5703125" style="45" customWidth="1"/>
    <col min="11525" max="11525" width="9.5703125" style="45" bestFit="1" customWidth="1"/>
    <col min="11526" max="11526" width="10.5703125" style="45" customWidth="1"/>
    <col min="11527" max="11528" width="11.85546875" style="45" customWidth="1"/>
    <col min="11529" max="11532" width="10.5703125" style="45" customWidth="1"/>
    <col min="11533" max="11535" width="10.42578125" style="45" customWidth="1"/>
    <col min="11536" max="11537" width="10.5703125" style="45" customWidth="1"/>
    <col min="11538" max="11538" width="9.85546875" style="45" customWidth="1"/>
    <col min="11539" max="11539" width="9.7109375" style="45" customWidth="1"/>
    <col min="11540" max="11540" width="10.5703125" style="45" customWidth="1"/>
    <col min="11541" max="11541" width="10.7109375" style="45" customWidth="1"/>
    <col min="11542" max="11542" width="12" style="45" customWidth="1"/>
    <col min="11543" max="11543" width="11.7109375" style="45" customWidth="1"/>
    <col min="11544" max="11544" width="13.42578125" style="45" customWidth="1"/>
    <col min="11545" max="11550" width="15.140625" style="45" customWidth="1"/>
    <col min="11551" max="11776" width="12.5703125" style="45"/>
    <col min="11777" max="11777" width="32" style="45" customWidth="1"/>
    <col min="11778" max="11780" width="10.5703125" style="45" customWidth="1"/>
    <col min="11781" max="11781" width="9.5703125" style="45" bestFit="1" customWidth="1"/>
    <col min="11782" max="11782" width="10.5703125" style="45" customWidth="1"/>
    <col min="11783" max="11784" width="11.85546875" style="45" customWidth="1"/>
    <col min="11785" max="11788" width="10.5703125" style="45" customWidth="1"/>
    <col min="11789" max="11791" width="10.42578125" style="45" customWidth="1"/>
    <col min="11792" max="11793" width="10.5703125" style="45" customWidth="1"/>
    <col min="11794" max="11794" width="9.85546875" style="45" customWidth="1"/>
    <col min="11795" max="11795" width="9.7109375" style="45" customWidth="1"/>
    <col min="11796" max="11796" width="10.5703125" style="45" customWidth="1"/>
    <col min="11797" max="11797" width="10.7109375" style="45" customWidth="1"/>
    <col min="11798" max="11798" width="12" style="45" customWidth="1"/>
    <col min="11799" max="11799" width="11.7109375" style="45" customWidth="1"/>
    <col min="11800" max="11800" width="13.42578125" style="45" customWidth="1"/>
    <col min="11801" max="11806" width="15.140625" style="45" customWidth="1"/>
    <col min="11807" max="12032" width="12.5703125" style="45"/>
    <col min="12033" max="12033" width="32" style="45" customWidth="1"/>
    <col min="12034" max="12036" width="10.5703125" style="45" customWidth="1"/>
    <col min="12037" max="12037" width="9.5703125" style="45" bestFit="1" customWidth="1"/>
    <col min="12038" max="12038" width="10.5703125" style="45" customWidth="1"/>
    <col min="12039" max="12040" width="11.85546875" style="45" customWidth="1"/>
    <col min="12041" max="12044" width="10.5703125" style="45" customWidth="1"/>
    <col min="12045" max="12047" width="10.42578125" style="45" customWidth="1"/>
    <col min="12048" max="12049" width="10.5703125" style="45" customWidth="1"/>
    <col min="12050" max="12050" width="9.85546875" style="45" customWidth="1"/>
    <col min="12051" max="12051" width="9.7109375" style="45" customWidth="1"/>
    <col min="12052" max="12052" width="10.5703125" style="45" customWidth="1"/>
    <col min="12053" max="12053" width="10.7109375" style="45" customWidth="1"/>
    <col min="12054" max="12054" width="12" style="45" customWidth="1"/>
    <col min="12055" max="12055" width="11.7109375" style="45" customWidth="1"/>
    <col min="12056" max="12056" width="13.42578125" style="45" customWidth="1"/>
    <col min="12057" max="12062" width="15.140625" style="45" customWidth="1"/>
    <col min="12063" max="12288" width="12.5703125" style="45"/>
    <col min="12289" max="12289" width="32" style="45" customWidth="1"/>
    <col min="12290" max="12292" width="10.5703125" style="45" customWidth="1"/>
    <col min="12293" max="12293" width="9.5703125" style="45" bestFit="1" customWidth="1"/>
    <col min="12294" max="12294" width="10.5703125" style="45" customWidth="1"/>
    <col min="12295" max="12296" width="11.85546875" style="45" customWidth="1"/>
    <col min="12297" max="12300" width="10.5703125" style="45" customWidth="1"/>
    <col min="12301" max="12303" width="10.42578125" style="45" customWidth="1"/>
    <col min="12304" max="12305" width="10.5703125" style="45" customWidth="1"/>
    <col min="12306" max="12306" width="9.85546875" style="45" customWidth="1"/>
    <col min="12307" max="12307" width="9.7109375" style="45" customWidth="1"/>
    <col min="12308" max="12308" width="10.5703125" style="45" customWidth="1"/>
    <col min="12309" max="12309" width="10.7109375" style="45" customWidth="1"/>
    <col min="12310" max="12310" width="12" style="45" customWidth="1"/>
    <col min="12311" max="12311" width="11.7109375" style="45" customWidth="1"/>
    <col min="12312" max="12312" width="13.42578125" style="45" customWidth="1"/>
    <col min="12313" max="12318" width="15.140625" style="45" customWidth="1"/>
    <col min="12319" max="12544" width="12.5703125" style="45"/>
    <col min="12545" max="12545" width="32" style="45" customWidth="1"/>
    <col min="12546" max="12548" width="10.5703125" style="45" customWidth="1"/>
    <col min="12549" max="12549" width="9.5703125" style="45" bestFit="1" customWidth="1"/>
    <col min="12550" max="12550" width="10.5703125" style="45" customWidth="1"/>
    <col min="12551" max="12552" width="11.85546875" style="45" customWidth="1"/>
    <col min="12553" max="12556" width="10.5703125" style="45" customWidth="1"/>
    <col min="12557" max="12559" width="10.42578125" style="45" customWidth="1"/>
    <col min="12560" max="12561" width="10.5703125" style="45" customWidth="1"/>
    <col min="12562" max="12562" width="9.85546875" style="45" customWidth="1"/>
    <col min="12563" max="12563" width="9.7109375" style="45" customWidth="1"/>
    <col min="12564" max="12564" width="10.5703125" style="45" customWidth="1"/>
    <col min="12565" max="12565" width="10.7109375" style="45" customWidth="1"/>
    <col min="12566" max="12566" width="12" style="45" customWidth="1"/>
    <col min="12567" max="12567" width="11.7109375" style="45" customWidth="1"/>
    <col min="12568" max="12568" width="13.42578125" style="45" customWidth="1"/>
    <col min="12569" max="12574" width="15.140625" style="45" customWidth="1"/>
    <col min="12575" max="12800" width="12.5703125" style="45"/>
    <col min="12801" max="12801" width="32" style="45" customWidth="1"/>
    <col min="12802" max="12804" width="10.5703125" style="45" customWidth="1"/>
    <col min="12805" max="12805" width="9.5703125" style="45" bestFit="1" customWidth="1"/>
    <col min="12806" max="12806" width="10.5703125" style="45" customWidth="1"/>
    <col min="12807" max="12808" width="11.85546875" style="45" customWidth="1"/>
    <col min="12809" max="12812" width="10.5703125" style="45" customWidth="1"/>
    <col min="12813" max="12815" width="10.42578125" style="45" customWidth="1"/>
    <col min="12816" max="12817" width="10.5703125" style="45" customWidth="1"/>
    <col min="12818" max="12818" width="9.85546875" style="45" customWidth="1"/>
    <col min="12819" max="12819" width="9.7109375" style="45" customWidth="1"/>
    <col min="12820" max="12820" width="10.5703125" style="45" customWidth="1"/>
    <col min="12821" max="12821" width="10.7109375" style="45" customWidth="1"/>
    <col min="12822" max="12822" width="12" style="45" customWidth="1"/>
    <col min="12823" max="12823" width="11.7109375" style="45" customWidth="1"/>
    <col min="12824" max="12824" width="13.42578125" style="45" customWidth="1"/>
    <col min="12825" max="12830" width="15.140625" style="45" customWidth="1"/>
    <col min="12831" max="13056" width="12.5703125" style="45"/>
    <col min="13057" max="13057" width="32" style="45" customWidth="1"/>
    <col min="13058" max="13060" width="10.5703125" style="45" customWidth="1"/>
    <col min="13061" max="13061" width="9.5703125" style="45" bestFit="1" customWidth="1"/>
    <col min="13062" max="13062" width="10.5703125" style="45" customWidth="1"/>
    <col min="13063" max="13064" width="11.85546875" style="45" customWidth="1"/>
    <col min="13065" max="13068" width="10.5703125" style="45" customWidth="1"/>
    <col min="13069" max="13071" width="10.42578125" style="45" customWidth="1"/>
    <col min="13072" max="13073" width="10.5703125" style="45" customWidth="1"/>
    <col min="13074" max="13074" width="9.85546875" style="45" customWidth="1"/>
    <col min="13075" max="13075" width="9.7109375" style="45" customWidth="1"/>
    <col min="13076" max="13076" width="10.5703125" style="45" customWidth="1"/>
    <col min="13077" max="13077" width="10.7109375" style="45" customWidth="1"/>
    <col min="13078" max="13078" width="12" style="45" customWidth="1"/>
    <col min="13079" max="13079" width="11.7109375" style="45" customWidth="1"/>
    <col min="13080" max="13080" width="13.42578125" style="45" customWidth="1"/>
    <col min="13081" max="13086" width="15.140625" style="45" customWidth="1"/>
    <col min="13087" max="13312" width="12.5703125" style="45"/>
    <col min="13313" max="13313" width="32" style="45" customWidth="1"/>
    <col min="13314" max="13316" width="10.5703125" style="45" customWidth="1"/>
    <col min="13317" max="13317" width="9.5703125" style="45" bestFit="1" customWidth="1"/>
    <col min="13318" max="13318" width="10.5703125" style="45" customWidth="1"/>
    <col min="13319" max="13320" width="11.85546875" style="45" customWidth="1"/>
    <col min="13321" max="13324" width="10.5703125" style="45" customWidth="1"/>
    <col min="13325" max="13327" width="10.42578125" style="45" customWidth="1"/>
    <col min="13328" max="13329" width="10.5703125" style="45" customWidth="1"/>
    <col min="13330" max="13330" width="9.85546875" style="45" customWidth="1"/>
    <col min="13331" max="13331" width="9.7109375" style="45" customWidth="1"/>
    <col min="13332" max="13332" width="10.5703125" style="45" customWidth="1"/>
    <col min="13333" max="13333" width="10.7109375" style="45" customWidth="1"/>
    <col min="13334" max="13334" width="12" style="45" customWidth="1"/>
    <col min="13335" max="13335" width="11.7109375" style="45" customWidth="1"/>
    <col min="13336" max="13336" width="13.42578125" style="45" customWidth="1"/>
    <col min="13337" max="13342" width="15.140625" style="45" customWidth="1"/>
    <col min="13343" max="13568" width="12.5703125" style="45"/>
    <col min="13569" max="13569" width="32" style="45" customWidth="1"/>
    <col min="13570" max="13572" width="10.5703125" style="45" customWidth="1"/>
    <col min="13573" max="13573" width="9.5703125" style="45" bestFit="1" customWidth="1"/>
    <col min="13574" max="13574" width="10.5703125" style="45" customWidth="1"/>
    <col min="13575" max="13576" width="11.85546875" style="45" customWidth="1"/>
    <col min="13577" max="13580" width="10.5703125" style="45" customWidth="1"/>
    <col min="13581" max="13583" width="10.42578125" style="45" customWidth="1"/>
    <col min="13584" max="13585" width="10.5703125" style="45" customWidth="1"/>
    <col min="13586" max="13586" width="9.85546875" style="45" customWidth="1"/>
    <col min="13587" max="13587" width="9.7109375" style="45" customWidth="1"/>
    <col min="13588" max="13588" width="10.5703125" style="45" customWidth="1"/>
    <col min="13589" max="13589" width="10.7109375" style="45" customWidth="1"/>
    <col min="13590" max="13590" width="12" style="45" customWidth="1"/>
    <col min="13591" max="13591" width="11.7109375" style="45" customWidth="1"/>
    <col min="13592" max="13592" width="13.42578125" style="45" customWidth="1"/>
    <col min="13593" max="13598" width="15.140625" style="45" customWidth="1"/>
    <col min="13599" max="13824" width="12.5703125" style="45"/>
    <col min="13825" max="13825" width="32" style="45" customWidth="1"/>
    <col min="13826" max="13828" width="10.5703125" style="45" customWidth="1"/>
    <col min="13829" max="13829" width="9.5703125" style="45" bestFit="1" customWidth="1"/>
    <col min="13830" max="13830" width="10.5703125" style="45" customWidth="1"/>
    <col min="13831" max="13832" width="11.85546875" style="45" customWidth="1"/>
    <col min="13833" max="13836" width="10.5703125" style="45" customWidth="1"/>
    <col min="13837" max="13839" width="10.42578125" style="45" customWidth="1"/>
    <col min="13840" max="13841" width="10.5703125" style="45" customWidth="1"/>
    <col min="13842" max="13842" width="9.85546875" style="45" customWidth="1"/>
    <col min="13843" max="13843" width="9.7109375" style="45" customWidth="1"/>
    <col min="13844" max="13844" width="10.5703125" style="45" customWidth="1"/>
    <col min="13845" max="13845" width="10.7109375" style="45" customWidth="1"/>
    <col min="13846" max="13846" width="12" style="45" customWidth="1"/>
    <col min="13847" max="13847" width="11.7109375" style="45" customWidth="1"/>
    <col min="13848" max="13848" width="13.42578125" style="45" customWidth="1"/>
    <col min="13849" max="13854" width="15.140625" style="45" customWidth="1"/>
    <col min="13855" max="14080" width="12.5703125" style="45"/>
    <col min="14081" max="14081" width="32" style="45" customWidth="1"/>
    <col min="14082" max="14084" width="10.5703125" style="45" customWidth="1"/>
    <col min="14085" max="14085" width="9.5703125" style="45" bestFit="1" customWidth="1"/>
    <col min="14086" max="14086" width="10.5703125" style="45" customWidth="1"/>
    <col min="14087" max="14088" width="11.85546875" style="45" customWidth="1"/>
    <col min="14089" max="14092" width="10.5703125" style="45" customWidth="1"/>
    <col min="14093" max="14095" width="10.42578125" style="45" customWidth="1"/>
    <col min="14096" max="14097" width="10.5703125" style="45" customWidth="1"/>
    <col min="14098" max="14098" width="9.85546875" style="45" customWidth="1"/>
    <col min="14099" max="14099" width="9.7109375" style="45" customWidth="1"/>
    <col min="14100" max="14100" width="10.5703125" style="45" customWidth="1"/>
    <col min="14101" max="14101" width="10.7109375" style="45" customWidth="1"/>
    <col min="14102" max="14102" width="12" style="45" customWidth="1"/>
    <col min="14103" max="14103" width="11.7109375" style="45" customWidth="1"/>
    <col min="14104" max="14104" width="13.42578125" style="45" customWidth="1"/>
    <col min="14105" max="14110" width="15.140625" style="45" customWidth="1"/>
    <col min="14111" max="14336" width="12.5703125" style="45"/>
    <col min="14337" max="14337" width="32" style="45" customWidth="1"/>
    <col min="14338" max="14340" width="10.5703125" style="45" customWidth="1"/>
    <col min="14341" max="14341" width="9.5703125" style="45" bestFit="1" customWidth="1"/>
    <col min="14342" max="14342" width="10.5703125" style="45" customWidth="1"/>
    <col min="14343" max="14344" width="11.85546875" style="45" customWidth="1"/>
    <col min="14345" max="14348" width="10.5703125" style="45" customWidth="1"/>
    <col min="14349" max="14351" width="10.42578125" style="45" customWidth="1"/>
    <col min="14352" max="14353" width="10.5703125" style="45" customWidth="1"/>
    <col min="14354" max="14354" width="9.85546875" style="45" customWidth="1"/>
    <col min="14355" max="14355" width="9.7109375" style="45" customWidth="1"/>
    <col min="14356" max="14356" width="10.5703125" style="45" customWidth="1"/>
    <col min="14357" max="14357" width="10.7109375" style="45" customWidth="1"/>
    <col min="14358" max="14358" width="12" style="45" customWidth="1"/>
    <col min="14359" max="14359" width="11.7109375" style="45" customWidth="1"/>
    <col min="14360" max="14360" width="13.42578125" style="45" customWidth="1"/>
    <col min="14361" max="14366" width="15.140625" style="45" customWidth="1"/>
    <col min="14367" max="14592" width="12.5703125" style="45"/>
    <col min="14593" max="14593" width="32" style="45" customWidth="1"/>
    <col min="14594" max="14596" width="10.5703125" style="45" customWidth="1"/>
    <col min="14597" max="14597" width="9.5703125" style="45" bestFit="1" customWidth="1"/>
    <col min="14598" max="14598" width="10.5703125" style="45" customWidth="1"/>
    <col min="14599" max="14600" width="11.85546875" style="45" customWidth="1"/>
    <col min="14601" max="14604" width="10.5703125" style="45" customWidth="1"/>
    <col min="14605" max="14607" width="10.42578125" style="45" customWidth="1"/>
    <col min="14608" max="14609" width="10.5703125" style="45" customWidth="1"/>
    <col min="14610" max="14610" width="9.85546875" style="45" customWidth="1"/>
    <col min="14611" max="14611" width="9.7109375" style="45" customWidth="1"/>
    <col min="14612" max="14612" width="10.5703125" style="45" customWidth="1"/>
    <col min="14613" max="14613" width="10.7109375" style="45" customWidth="1"/>
    <col min="14614" max="14614" width="12" style="45" customWidth="1"/>
    <col min="14615" max="14615" width="11.7109375" style="45" customWidth="1"/>
    <col min="14616" max="14616" width="13.42578125" style="45" customWidth="1"/>
    <col min="14617" max="14622" width="15.140625" style="45" customWidth="1"/>
    <col min="14623" max="14848" width="12.5703125" style="45"/>
    <col min="14849" max="14849" width="32" style="45" customWidth="1"/>
    <col min="14850" max="14852" width="10.5703125" style="45" customWidth="1"/>
    <col min="14853" max="14853" width="9.5703125" style="45" bestFit="1" customWidth="1"/>
    <col min="14854" max="14854" width="10.5703125" style="45" customWidth="1"/>
    <col min="14855" max="14856" width="11.85546875" style="45" customWidth="1"/>
    <col min="14857" max="14860" width="10.5703125" style="45" customWidth="1"/>
    <col min="14861" max="14863" width="10.42578125" style="45" customWidth="1"/>
    <col min="14864" max="14865" width="10.5703125" style="45" customWidth="1"/>
    <col min="14866" max="14866" width="9.85546875" style="45" customWidth="1"/>
    <col min="14867" max="14867" width="9.7109375" style="45" customWidth="1"/>
    <col min="14868" max="14868" width="10.5703125" style="45" customWidth="1"/>
    <col min="14869" max="14869" width="10.7109375" style="45" customWidth="1"/>
    <col min="14870" max="14870" width="12" style="45" customWidth="1"/>
    <col min="14871" max="14871" width="11.7109375" style="45" customWidth="1"/>
    <col min="14872" max="14872" width="13.42578125" style="45" customWidth="1"/>
    <col min="14873" max="14878" width="15.140625" style="45" customWidth="1"/>
    <col min="14879" max="15104" width="12.5703125" style="45"/>
    <col min="15105" max="15105" width="32" style="45" customWidth="1"/>
    <col min="15106" max="15108" width="10.5703125" style="45" customWidth="1"/>
    <col min="15109" max="15109" width="9.5703125" style="45" bestFit="1" customWidth="1"/>
    <col min="15110" max="15110" width="10.5703125" style="45" customWidth="1"/>
    <col min="15111" max="15112" width="11.85546875" style="45" customWidth="1"/>
    <col min="15113" max="15116" width="10.5703125" style="45" customWidth="1"/>
    <col min="15117" max="15119" width="10.42578125" style="45" customWidth="1"/>
    <col min="15120" max="15121" width="10.5703125" style="45" customWidth="1"/>
    <col min="15122" max="15122" width="9.85546875" style="45" customWidth="1"/>
    <col min="15123" max="15123" width="9.7109375" style="45" customWidth="1"/>
    <col min="15124" max="15124" width="10.5703125" style="45" customWidth="1"/>
    <col min="15125" max="15125" width="10.7109375" style="45" customWidth="1"/>
    <col min="15126" max="15126" width="12" style="45" customWidth="1"/>
    <col min="15127" max="15127" width="11.7109375" style="45" customWidth="1"/>
    <col min="15128" max="15128" width="13.42578125" style="45" customWidth="1"/>
    <col min="15129" max="15134" width="15.140625" style="45" customWidth="1"/>
    <col min="15135" max="15360" width="12.5703125" style="45"/>
    <col min="15361" max="15361" width="32" style="45" customWidth="1"/>
    <col min="15362" max="15364" width="10.5703125" style="45" customWidth="1"/>
    <col min="15365" max="15365" width="9.5703125" style="45" bestFit="1" customWidth="1"/>
    <col min="15366" max="15366" width="10.5703125" style="45" customWidth="1"/>
    <col min="15367" max="15368" width="11.85546875" style="45" customWidth="1"/>
    <col min="15369" max="15372" width="10.5703125" style="45" customWidth="1"/>
    <col min="15373" max="15375" width="10.42578125" style="45" customWidth="1"/>
    <col min="15376" max="15377" width="10.5703125" style="45" customWidth="1"/>
    <col min="15378" max="15378" width="9.85546875" style="45" customWidth="1"/>
    <col min="15379" max="15379" width="9.7109375" style="45" customWidth="1"/>
    <col min="15380" max="15380" width="10.5703125" style="45" customWidth="1"/>
    <col min="15381" max="15381" width="10.7109375" style="45" customWidth="1"/>
    <col min="15382" max="15382" width="12" style="45" customWidth="1"/>
    <col min="15383" max="15383" width="11.7109375" style="45" customWidth="1"/>
    <col min="15384" max="15384" width="13.42578125" style="45" customWidth="1"/>
    <col min="15385" max="15390" width="15.140625" style="45" customWidth="1"/>
    <col min="15391" max="15616" width="12.5703125" style="45"/>
    <col min="15617" max="15617" width="32" style="45" customWidth="1"/>
    <col min="15618" max="15620" width="10.5703125" style="45" customWidth="1"/>
    <col min="15621" max="15621" width="9.5703125" style="45" bestFit="1" customWidth="1"/>
    <col min="15622" max="15622" width="10.5703125" style="45" customWidth="1"/>
    <col min="15623" max="15624" width="11.85546875" style="45" customWidth="1"/>
    <col min="15625" max="15628" width="10.5703125" style="45" customWidth="1"/>
    <col min="15629" max="15631" width="10.42578125" style="45" customWidth="1"/>
    <col min="15632" max="15633" width="10.5703125" style="45" customWidth="1"/>
    <col min="15634" max="15634" width="9.85546875" style="45" customWidth="1"/>
    <col min="15635" max="15635" width="9.7109375" style="45" customWidth="1"/>
    <col min="15636" max="15636" width="10.5703125" style="45" customWidth="1"/>
    <col min="15637" max="15637" width="10.7109375" style="45" customWidth="1"/>
    <col min="15638" max="15638" width="12" style="45" customWidth="1"/>
    <col min="15639" max="15639" width="11.7109375" style="45" customWidth="1"/>
    <col min="15640" max="15640" width="13.42578125" style="45" customWidth="1"/>
    <col min="15641" max="15646" width="15.140625" style="45" customWidth="1"/>
    <col min="15647" max="15872" width="12.5703125" style="45"/>
    <col min="15873" max="15873" width="32" style="45" customWidth="1"/>
    <col min="15874" max="15876" width="10.5703125" style="45" customWidth="1"/>
    <col min="15877" max="15877" width="9.5703125" style="45" bestFit="1" customWidth="1"/>
    <col min="15878" max="15878" width="10.5703125" style="45" customWidth="1"/>
    <col min="15879" max="15880" width="11.85546875" style="45" customWidth="1"/>
    <col min="15881" max="15884" width="10.5703125" style="45" customWidth="1"/>
    <col min="15885" max="15887" width="10.42578125" style="45" customWidth="1"/>
    <col min="15888" max="15889" width="10.5703125" style="45" customWidth="1"/>
    <col min="15890" max="15890" width="9.85546875" style="45" customWidth="1"/>
    <col min="15891" max="15891" width="9.7109375" style="45" customWidth="1"/>
    <col min="15892" max="15892" width="10.5703125" style="45" customWidth="1"/>
    <col min="15893" max="15893" width="10.7109375" style="45" customWidth="1"/>
    <col min="15894" max="15894" width="12" style="45" customWidth="1"/>
    <col min="15895" max="15895" width="11.7109375" style="45" customWidth="1"/>
    <col min="15896" max="15896" width="13.42578125" style="45" customWidth="1"/>
    <col min="15897" max="15902" width="15.140625" style="45" customWidth="1"/>
    <col min="15903" max="16128" width="12.5703125" style="45"/>
    <col min="16129" max="16129" width="32" style="45" customWidth="1"/>
    <col min="16130" max="16132" width="10.5703125" style="45" customWidth="1"/>
    <col min="16133" max="16133" width="9.5703125" style="45" bestFit="1" customWidth="1"/>
    <col min="16134" max="16134" width="10.5703125" style="45" customWidth="1"/>
    <col min="16135" max="16136" width="11.85546875" style="45" customWidth="1"/>
    <col min="16137" max="16140" width="10.5703125" style="45" customWidth="1"/>
    <col min="16141" max="16143" width="10.42578125" style="45" customWidth="1"/>
    <col min="16144" max="16145" width="10.5703125" style="45" customWidth="1"/>
    <col min="16146" max="16146" width="9.85546875" style="45" customWidth="1"/>
    <col min="16147" max="16147" width="9.7109375" style="45" customWidth="1"/>
    <col min="16148" max="16148" width="10.5703125" style="45" customWidth="1"/>
    <col min="16149" max="16149" width="10.7109375" style="45" customWidth="1"/>
    <col min="16150" max="16150" width="12" style="45" customWidth="1"/>
    <col min="16151" max="16151" width="11.7109375" style="45" customWidth="1"/>
    <col min="16152" max="16152" width="13.42578125" style="45" customWidth="1"/>
    <col min="16153" max="16158" width="15.140625" style="45" customWidth="1"/>
    <col min="16159" max="16384" width="12.5703125" style="45"/>
  </cols>
  <sheetData>
    <row r="1" spans="1:26" ht="18" customHeight="1">
      <c r="A1" s="1430" t="s">
        <v>1209</v>
      </c>
      <c r="B1" s="1117"/>
      <c r="C1" s="1117"/>
      <c r="D1" s="1117"/>
      <c r="E1" s="1117"/>
      <c r="F1" s="1117"/>
      <c r="G1" s="1117"/>
      <c r="H1" s="1117"/>
      <c r="I1" s="1117"/>
      <c r="J1" s="1117"/>
      <c r="K1" s="1117"/>
      <c r="L1" s="1117"/>
      <c r="M1" s="1117"/>
      <c r="N1" s="1117"/>
      <c r="O1" s="1117"/>
      <c r="P1" s="1117"/>
      <c r="Q1" s="1117"/>
      <c r="R1" s="1117"/>
      <c r="S1" s="1117"/>
      <c r="T1" s="1117"/>
      <c r="U1" s="1117"/>
      <c r="V1" s="1117"/>
      <c r="W1" s="1117"/>
      <c r="X1" s="1117"/>
    </row>
    <row r="2" spans="1:26" s="41" customFormat="1" ht="24.75" customHeight="1">
      <c r="A2" s="3" t="s">
        <v>1021</v>
      </c>
      <c r="B2" s="3"/>
      <c r="C2" s="3"/>
      <c r="D2" s="3"/>
      <c r="E2" s="3"/>
      <c r="F2" s="3"/>
      <c r="G2" s="3"/>
      <c r="H2" s="3"/>
      <c r="I2" s="3"/>
      <c r="J2" s="3"/>
      <c r="K2" s="3"/>
      <c r="L2" s="3"/>
      <c r="M2" s="3"/>
      <c r="N2" s="3"/>
      <c r="O2" s="3"/>
      <c r="P2" s="3"/>
      <c r="Q2" s="3"/>
      <c r="R2" s="3"/>
      <c r="S2" s="3"/>
      <c r="T2" s="3"/>
      <c r="U2" s="3"/>
      <c r="V2" s="3"/>
      <c r="W2" s="3"/>
      <c r="X2" s="3"/>
    </row>
    <row r="3" spans="1:26" s="403" customFormat="1" ht="26.25" customHeight="1">
      <c r="A3" s="170">
        <v>45443</v>
      </c>
      <c r="B3" s="1118"/>
      <c r="C3" s="1119"/>
      <c r="D3" s="1119"/>
      <c r="E3" s="1119"/>
      <c r="F3" s="1119"/>
      <c r="G3" s="1119"/>
      <c r="H3" s="1119"/>
      <c r="I3" s="1119"/>
      <c r="J3" s="1119"/>
      <c r="K3" s="1119"/>
      <c r="L3" s="1119"/>
      <c r="M3" s="1119"/>
      <c r="N3" s="1119"/>
      <c r="O3" s="1119"/>
      <c r="P3" s="1119"/>
      <c r="Q3" s="1119"/>
      <c r="R3" s="1119"/>
      <c r="S3" s="1119"/>
      <c r="T3" s="1119"/>
      <c r="U3" s="1119"/>
      <c r="V3" s="1119"/>
      <c r="W3" s="1119"/>
      <c r="X3" s="1119"/>
    </row>
    <row r="4" spans="1:26" s="409" customFormat="1" ht="23.25" customHeight="1">
      <c r="A4" s="828" t="s">
        <v>122</v>
      </c>
      <c r="B4" s="828"/>
      <c r="C4" s="828"/>
      <c r="D4" s="828"/>
      <c r="E4" s="828"/>
      <c r="F4" s="828"/>
      <c r="G4" s="828"/>
      <c r="H4" s="828"/>
      <c r="I4" s="828"/>
      <c r="J4" s="828"/>
      <c r="K4" s="828"/>
      <c r="L4" s="828"/>
      <c r="M4" s="828"/>
      <c r="N4" s="828"/>
      <c r="O4" s="828"/>
      <c r="P4" s="828"/>
      <c r="Q4" s="828"/>
      <c r="R4" s="828"/>
      <c r="S4" s="828"/>
      <c r="T4" s="828"/>
      <c r="U4" s="828"/>
      <c r="V4" s="828"/>
      <c r="W4" s="828"/>
      <c r="X4" s="828"/>
    </row>
    <row r="5" spans="1:26" ht="9" customHeight="1" thickBot="1">
      <c r="A5" s="1120"/>
      <c r="B5" s="1120"/>
      <c r="C5" s="1120"/>
      <c r="D5" s="1120"/>
      <c r="E5" s="1120"/>
      <c r="F5" s="1120"/>
      <c r="G5" s="1120"/>
      <c r="H5" s="1120"/>
      <c r="I5" s="1120"/>
      <c r="J5" s="1120"/>
      <c r="K5" s="1120"/>
      <c r="L5" s="1120"/>
      <c r="M5" s="1120"/>
      <c r="N5" s="1120"/>
      <c r="O5" s="1120"/>
      <c r="P5" s="1120"/>
      <c r="Q5" s="1120"/>
      <c r="R5" s="1120"/>
      <c r="S5" s="1120"/>
      <c r="T5" s="1120"/>
      <c r="U5" s="1120"/>
      <c r="V5" s="1120"/>
      <c r="W5" s="1120"/>
      <c r="X5" s="1120"/>
    </row>
    <row r="6" spans="1:26" s="8" customFormat="1" ht="12.75" customHeight="1">
      <c r="A6" s="873"/>
      <c r="B6" s="873"/>
      <c r="C6" s="873"/>
      <c r="D6" s="873"/>
      <c r="E6" s="873"/>
      <c r="F6" s="873"/>
      <c r="G6" s="873"/>
      <c r="H6" s="873"/>
      <c r="I6" s="873"/>
      <c r="J6" s="873"/>
      <c r="K6" s="873"/>
      <c r="L6" s="873"/>
      <c r="M6" s="873"/>
      <c r="N6" s="873"/>
      <c r="O6" s="873"/>
      <c r="P6" s="873"/>
      <c r="Q6" s="873"/>
      <c r="R6" s="873"/>
      <c r="S6" s="873"/>
      <c r="T6" s="873"/>
      <c r="U6" s="873"/>
      <c r="V6" s="873"/>
      <c r="W6" s="873"/>
      <c r="X6" s="1057" t="s">
        <v>1022</v>
      </c>
    </row>
    <row r="7" spans="1:26" s="8" customFormat="1" ht="15">
      <c r="A7" s="875"/>
      <c r="B7" s="1121" t="s">
        <v>1023</v>
      </c>
      <c r="C7" s="1121"/>
      <c r="D7" s="1121"/>
      <c r="E7" s="1121"/>
      <c r="F7" s="1121"/>
      <c r="G7" s="1121"/>
      <c r="H7" s="1121"/>
      <c r="I7" s="1121"/>
      <c r="J7" s="1121"/>
      <c r="K7" s="1121"/>
      <c r="L7" s="1121"/>
      <c r="M7" s="1121"/>
      <c r="N7" s="1121"/>
      <c r="O7" s="1121"/>
      <c r="P7" s="1121"/>
      <c r="Q7" s="1121"/>
      <c r="R7" s="1121"/>
      <c r="S7" s="1121"/>
      <c r="T7" s="1121"/>
      <c r="U7" s="1121"/>
      <c r="V7" s="1121"/>
      <c r="W7" s="1121"/>
      <c r="X7" s="1061"/>
    </row>
    <row r="8" spans="1:26" s="8" customFormat="1" ht="21" customHeight="1">
      <c r="A8" s="879"/>
      <c r="B8" s="51"/>
      <c r="C8" s="51"/>
      <c r="D8" s="51"/>
      <c r="E8" s="51"/>
      <c r="F8" s="51"/>
      <c r="G8" s="51"/>
      <c r="H8" s="51"/>
      <c r="I8" s="51"/>
      <c r="J8" s="51"/>
      <c r="K8" s="51"/>
      <c r="L8" s="51"/>
      <c r="M8" s="51"/>
      <c r="N8" s="51"/>
      <c r="O8" s="51"/>
      <c r="P8" s="51"/>
      <c r="Q8" s="51"/>
      <c r="R8" s="51"/>
      <c r="S8" s="51"/>
      <c r="T8" s="51"/>
      <c r="U8" s="51"/>
      <c r="V8" s="1122" t="s">
        <v>1024</v>
      </c>
      <c r="W8" s="1122" t="s">
        <v>1025</v>
      </c>
      <c r="X8" s="1061"/>
    </row>
    <row r="9" spans="1:26" s="8" customFormat="1" ht="21" customHeight="1">
      <c r="A9" s="879" t="s">
        <v>824</v>
      </c>
      <c r="B9" s="875"/>
      <c r="C9" s="875"/>
      <c r="D9" s="875"/>
      <c r="E9" s="875"/>
      <c r="F9" s="875"/>
      <c r="G9" s="875"/>
      <c r="H9" s="875"/>
      <c r="I9" s="875"/>
      <c r="J9" s="875"/>
      <c r="K9" s="875"/>
      <c r="L9" s="875"/>
      <c r="M9" s="1123" t="s">
        <v>1026</v>
      </c>
      <c r="N9" s="1123" t="s">
        <v>1027</v>
      </c>
      <c r="O9" s="1123" t="s">
        <v>1028</v>
      </c>
      <c r="P9" s="1123" t="s">
        <v>1029</v>
      </c>
      <c r="Q9" s="875"/>
      <c r="R9" s="875"/>
      <c r="S9" s="875"/>
      <c r="T9" s="875"/>
      <c r="U9" s="875"/>
      <c r="V9" s="1122"/>
      <c r="W9" s="1122"/>
      <c r="X9" s="1061"/>
    </row>
    <row r="10" spans="1:26" s="8" customFormat="1" ht="21" customHeight="1">
      <c r="A10" s="875"/>
      <c r="B10" s="1124" t="s">
        <v>1030</v>
      </c>
      <c r="C10" s="1124"/>
      <c r="D10" s="1124"/>
      <c r="E10" s="1124"/>
      <c r="F10" s="1124"/>
      <c r="G10" s="1124"/>
      <c r="H10" s="1124"/>
      <c r="I10" s="1124"/>
      <c r="J10" s="1124"/>
      <c r="K10" s="1124"/>
      <c r="L10" s="1124"/>
      <c r="M10" s="1123"/>
      <c r="N10" s="1123"/>
      <c r="O10" s="1123"/>
      <c r="P10" s="1123"/>
      <c r="Q10" s="1124" t="s">
        <v>1031</v>
      </c>
      <c r="R10" s="1124"/>
      <c r="S10" s="1124"/>
      <c r="T10" s="1124"/>
      <c r="U10" s="1124"/>
      <c r="V10" s="1122"/>
      <c r="W10" s="1122"/>
      <c r="X10" s="1061"/>
    </row>
    <row r="11" spans="1:26" s="8" customFormat="1" ht="21" customHeight="1" thickBot="1">
      <c r="A11" s="1125"/>
      <c r="B11" s="1126">
        <v>0</v>
      </c>
      <c r="C11" s="1126">
        <v>0.2</v>
      </c>
      <c r="D11" s="1126">
        <v>0.25</v>
      </c>
      <c r="E11" s="1126">
        <v>0.5</v>
      </c>
      <c r="F11" s="1126">
        <v>0.75</v>
      </c>
      <c r="G11" s="1126">
        <v>1</v>
      </c>
      <c r="H11" s="1126">
        <v>1.25</v>
      </c>
      <c r="I11" s="1126">
        <v>1.5</v>
      </c>
      <c r="J11" s="1126">
        <v>1.75</v>
      </c>
      <c r="K11" s="1126">
        <v>2</v>
      </c>
      <c r="L11" s="1126">
        <v>2.5</v>
      </c>
      <c r="M11" s="1127"/>
      <c r="N11" s="1127"/>
      <c r="O11" s="1127"/>
      <c r="P11" s="1127"/>
      <c r="Q11" s="1126">
        <v>3</v>
      </c>
      <c r="R11" s="1126">
        <v>4</v>
      </c>
      <c r="S11" s="1126">
        <v>5</v>
      </c>
      <c r="T11" s="1126">
        <v>7.5</v>
      </c>
      <c r="U11" s="1126">
        <v>10</v>
      </c>
      <c r="V11" s="1128"/>
      <c r="W11" s="1128"/>
      <c r="X11" s="1129"/>
    </row>
    <row r="12" spans="1:26" ht="9" customHeight="1">
      <c r="A12" s="896"/>
      <c r="B12" s="1130"/>
      <c r="C12" s="1130"/>
      <c r="D12" s="1130"/>
      <c r="E12" s="1130"/>
      <c r="F12" s="1130"/>
      <c r="G12" s="1130"/>
      <c r="H12" s="1130"/>
      <c r="I12" s="1130"/>
      <c r="J12" s="1130"/>
      <c r="K12" s="1130"/>
      <c r="L12" s="1130"/>
      <c r="M12" s="1130"/>
      <c r="N12" s="1130"/>
      <c r="O12" s="1130"/>
      <c r="P12" s="1130"/>
      <c r="Q12" s="1130"/>
      <c r="R12" s="1130"/>
      <c r="S12" s="1130"/>
      <c r="T12" s="1130"/>
      <c r="U12" s="1130"/>
      <c r="V12" s="1130"/>
      <c r="W12" s="1130"/>
      <c r="X12" s="1130"/>
    </row>
    <row r="13" spans="1:26" ht="20.100000000000001" customHeight="1">
      <c r="A13" s="384" t="s">
        <v>29</v>
      </c>
      <c r="B13" s="1131">
        <v>0</v>
      </c>
      <c r="C13" s="1131">
        <v>1342351.57</v>
      </c>
      <c r="D13" s="1131">
        <v>0</v>
      </c>
      <c r="E13" s="1131">
        <v>6634766.4100000001</v>
      </c>
      <c r="F13" s="1131">
        <v>678123.9</v>
      </c>
      <c r="G13" s="1131">
        <v>58529635.109999999</v>
      </c>
      <c r="H13" s="1131">
        <v>0</v>
      </c>
      <c r="I13" s="1131">
        <v>9796775.7800000012</v>
      </c>
      <c r="J13" s="1131">
        <v>0</v>
      </c>
      <c r="K13" s="1131">
        <v>1713871.72</v>
      </c>
      <c r="L13" s="1131">
        <v>6204733.7999999998</v>
      </c>
      <c r="M13" s="1131">
        <v>0</v>
      </c>
      <c r="N13" s="1131">
        <v>0</v>
      </c>
      <c r="O13" s="1131">
        <v>0</v>
      </c>
      <c r="P13" s="1131">
        <v>0</v>
      </c>
      <c r="Q13" s="1131">
        <v>0</v>
      </c>
      <c r="R13" s="1131">
        <v>41055.96</v>
      </c>
      <c r="S13" s="1131">
        <v>0</v>
      </c>
      <c r="T13" s="1131">
        <v>0</v>
      </c>
      <c r="U13" s="1131">
        <v>0</v>
      </c>
      <c r="V13" s="1131">
        <v>84941314.249999985</v>
      </c>
      <c r="W13" s="1131">
        <v>79867.990000000005</v>
      </c>
      <c r="X13" s="1132">
        <v>84861446.25999999</v>
      </c>
      <c r="Y13" s="1133"/>
      <c r="Z13" s="1133"/>
    </row>
    <row r="14" spans="1:26" ht="20.100000000000001" customHeight="1">
      <c r="A14" s="384" t="s">
        <v>30</v>
      </c>
      <c r="B14" s="1131">
        <v>0</v>
      </c>
      <c r="C14" s="1131">
        <v>11589.73</v>
      </c>
      <c r="D14" s="1131">
        <v>0</v>
      </c>
      <c r="E14" s="1131">
        <v>53264.22</v>
      </c>
      <c r="F14" s="1131">
        <v>2469.96</v>
      </c>
      <c r="G14" s="1131">
        <v>650824.79</v>
      </c>
      <c r="H14" s="1131">
        <v>0</v>
      </c>
      <c r="I14" s="1131">
        <v>612913.77</v>
      </c>
      <c r="J14" s="1131">
        <v>0</v>
      </c>
      <c r="K14" s="1131">
        <v>33885.340000000004</v>
      </c>
      <c r="L14" s="1131">
        <v>1467844.79</v>
      </c>
      <c r="M14" s="1131">
        <v>0</v>
      </c>
      <c r="N14" s="1131">
        <v>0</v>
      </c>
      <c r="O14" s="1131">
        <v>0</v>
      </c>
      <c r="P14" s="1131">
        <v>0</v>
      </c>
      <c r="Q14" s="1131">
        <v>0</v>
      </c>
      <c r="R14" s="1131">
        <v>28383.71</v>
      </c>
      <c r="S14" s="1131">
        <v>0</v>
      </c>
      <c r="T14" s="1131">
        <v>0</v>
      </c>
      <c r="U14" s="1131">
        <v>0</v>
      </c>
      <c r="V14" s="1131">
        <v>2861176.3100000005</v>
      </c>
      <c r="W14" s="1131">
        <v>0</v>
      </c>
      <c r="X14" s="1132">
        <v>2861176.3100000005</v>
      </c>
      <c r="Y14" s="1133"/>
      <c r="Z14" s="1133"/>
    </row>
    <row r="15" spans="1:26" ht="20.100000000000001" customHeight="1">
      <c r="A15" s="384" t="s">
        <v>31</v>
      </c>
      <c r="B15" s="1131">
        <v>0</v>
      </c>
      <c r="C15" s="1131">
        <v>1637222.97</v>
      </c>
      <c r="D15" s="1131">
        <v>0</v>
      </c>
      <c r="E15" s="1131">
        <v>8085067.3499999996</v>
      </c>
      <c r="F15" s="1131">
        <v>1554538.77</v>
      </c>
      <c r="G15" s="1131">
        <v>100663463.58</v>
      </c>
      <c r="H15" s="1131">
        <v>0</v>
      </c>
      <c r="I15" s="1131">
        <v>15816111.84</v>
      </c>
      <c r="J15" s="1131">
        <v>0</v>
      </c>
      <c r="K15" s="1131">
        <v>3143706.17</v>
      </c>
      <c r="L15" s="1131">
        <v>6016296.3999999994</v>
      </c>
      <c r="M15" s="1131">
        <v>0</v>
      </c>
      <c r="N15" s="1131">
        <v>0</v>
      </c>
      <c r="O15" s="1131">
        <v>0</v>
      </c>
      <c r="P15" s="1131">
        <v>0</v>
      </c>
      <c r="Q15" s="1131">
        <v>0</v>
      </c>
      <c r="R15" s="1131">
        <v>2888.9700000000003</v>
      </c>
      <c r="S15" s="1131">
        <v>0</v>
      </c>
      <c r="T15" s="1131">
        <v>0</v>
      </c>
      <c r="U15" s="1131">
        <v>0</v>
      </c>
      <c r="V15" s="1131">
        <v>136919296.05000001</v>
      </c>
      <c r="W15" s="1131">
        <v>1204991.1499999999</v>
      </c>
      <c r="X15" s="1132">
        <v>135714304.90000001</v>
      </c>
      <c r="Y15" s="1133"/>
      <c r="Z15" s="1133"/>
    </row>
    <row r="16" spans="1:26" ht="20.100000000000001" customHeight="1">
      <c r="A16" s="384" t="s">
        <v>32</v>
      </c>
      <c r="B16" s="1131">
        <v>0</v>
      </c>
      <c r="C16" s="1131">
        <v>26041.91</v>
      </c>
      <c r="D16" s="1131">
        <v>0</v>
      </c>
      <c r="E16" s="1131">
        <v>558215.35000000009</v>
      </c>
      <c r="F16" s="1131">
        <v>68177.23</v>
      </c>
      <c r="G16" s="1131">
        <v>5513337.3399999999</v>
      </c>
      <c r="H16" s="1131">
        <v>0</v>
      </c>
      <c r="I16" s="1131">
        <v>894356.70000000007</v>
      </c>
      <c r="J16" s="1131">
        <v>0</v>
      </c>
      <c r="K16" s="1131">
        <v>153624.38</v>
      </c>
      <c r="L16" s="1131">
        <v>2781116.75</v>
      </c>
      <c r="M16" s="1131">
        <v>0</v>
      </c>
      <c r="N16" s="1131">
        <v>0</v>
      </c>
      <c r="O16" s="1131">
        <v>0</v>
      </c>
      <c r="P16" s="1131">
        <v>0</v>
      </c>
      <c r="Q16" s="1131">
        <v>0</v>
      </c>
      <c r="R16" s="1131">
        <v>310.60000000000002</v>
      </c>
      <c r="S16" s="1131">
        <v>0</v>
      </c>
      <c r="T16" s="1131">
        <v>0</v>
      </c>
      <c r="U16" s="1131">
        <v>0</v>
      </c>
      <c r="V16" s="1131">
        <v>9995180.2599999998</v>
      </c>
      <c r="W16" s="1131">
        <v>0</v>
      </c>
      <c r="X16" s="1132">
        <v>9995180.2599999998</v>
      </c>
      <c r="Y16" s="1133"/>
      <c r="Z16" s="1133"/>
    </row>
    <row r="17" spans="1:26" ht="20.100000000000001" customHeight="1">
      <c r="A17" s="384" t="s">
        <v>33</v>
      </c>
      <c r="B17" s="1131">
        <v>0</v>
      </c>
      <c r="C17" s="1131">
        <v>219721.91</v>
      </c>
      <c r="D17" s="1131">
        <v>0</v>
      </c>
      <c r="E17" s="1131">
        <v>1076592.32</v>
      </c>
      <c r="F17" s="1131">
        <v>127386.13</v>
      </c>
      <c r="G17" s="1131">
        <v>11643101.43</v>
      </c>
      <c r="H17" s="1131">
        <v>0</v>
      </c>
      <c r="I17" s="1131">
        <v>1494347.72</v>
      </c>
      <c r="J17" s="1131">
        <v>0</v>
      </c>
      <c r="K17" s="1131">
        <v>74034.25</v>
      </c>
      <c r="L17" s="1131">
        <v>1447943.75</v>
      </c>
      <c r="M17" s="1131">
        <v>0</v>
      </c>
      <c r="N17" s="1131">
        <v>0</v>
      </c>
      <c r="O17" s="1131">
        <v>0</v>
      </c>
      <c r="P17" s="1131">
        <v>0</v>
      </c>
      <c r="Q17" s="1131">
        <v>0</v>
      </c>
      <c r="R17" s="1131">
        <v>1098.6300000000001</v>
      </c>
      <c r="S17" s="1131">
        <v>0</v>
      </c>
      <c r="T17" s="1131">
        <v>0</v>
      </c>
      <c r="U17" s="1131">
        <v>0</v>
      </c>
      <c r="V17" s="1131">
        <v>16084226.140000001</v>
      </c>
      <c r="W17" s="1131">
        <v>10674.53</v>
      </c>
      <c r="X17" s="1132">
        <v>16073551.610000001</v>
      </c>
      <c r="Y17" s="1133"/>
      <c r="Z17" s="1133"/>
    </row>
    <row r="18" spans="1:26" ht="20.100000000000001" customHeight="1">
      <c r="A18" s="384" t="s">
        <v>114</v>
      </c>
      <c r="B18" s="1131">
        <v>0</v>
      </c>
      <c r="C18" s="1131">
        <v>49060.14</v>
      </c>
      <c r="D18" s="1131">
        <v>0</v>
      </c>
      <c r="E18" s="1131">
        <v>4787310.6900000004</v>
      </c>
      <c r="F18" s="1131">
        <v>1260947.1400000001</v>
      </c>
      <c r="G18" s="1131">
        <v>39647324.009999998</v>
      </c>
      <c r="H18" s="1131">
        <v>0</v>
      </c>
      <c r="I18" s="1131">
        <v>8970561.8300000001</v>
      </c>
      <c r="J18" s="1131">
        <v>0</v>
      </c>
      <c r="K18" s="1131">
        <v>1819919.08</v>
      </c>
      <c r="L18" s="1131">
        <v>7301826.8399999999</v>
      </c>
      <c r="M18" s="1131">
        <v>0</v>
      </c>
      <c r="N18" s="1131">
        <v>0</v>
      </c>
      <c r="O18" s="1131">
        <v>0</v>
      </c>
      <c r="P18" s="1131">
        <v>0</v>
      </c>
      <c r="Q18" s="1131">
        <v>0</v>
      </c>
      <c r="R18" s="1131">
        <v>118190.57</v>
      </c>
      <c r="S18" s="1131">
        <v>0</v>
      </c>
      <c r="T18" s="1131">
        <v>0</v>
      </c>
      <c r="U18" s="1131">
        <v>0</v>
      </c>
      <c r="V18" s="1131">
        <v>63955140.29999999</v>
      </c>
      <c r="W18" s="1131">
        <v>74715.11</v>
      </c>
      <c r="X18" s="1132">
        <v>63880425.18999999</v>
      </c>
      <c r="Y18" s="1133"/>
      <c r="Z18" s="1133"/>
    </row>
    <row r="19" spans="1:26" ht="20.100000000000001" customHeight="1">
      <c r="A19" s="384" t="s">
        <v>35</v>
      </c>
      <c r="B19" s="1131">
        <v>0</v>
      </c>
      <c r="C19" s="1131">
        <v>168629.39</v>
      </c>
      <c r="D19" s="1131">
        <v>0</v>
      </c>
      <c r="E19" s="1131">
        <v>84432.540000000008</v>
      </c>
      <c r="F19" s="1131">
        <v>0</v>
      </c>
      <c r="G19" s="1131">
        <v>3098964.3</v>
      </c>
      <c r="H19" s="1131">
        <v>0</v>
      </c>
      <c r="I19" s="1131">
        <v>14.85</v>
      </c>
      <c r="J19" s="1131">
        <v>0</v>
      </c>
      <c r="K19" s="1131">
        <v>0</v>
      </c>
      <c r="L19" s="1131">
        <v>19121.68</v>
      </c>
      <c r="M19" s="1131">
        <v>0</v>
      </c>
      <c r="N19" s="1131">
        <v>0</v>
      </c>
      <c r="O19" s="1131">
        <v>0</v>
      </c>
      <c r="P19" s="1131">
        <v>0</v>
      </c>
      <c r="Q19" s="1131">
        <v>0</v>
      </c>
      <c r="R19" s="1131">
        <v>0</v>
      </c>
      <c r="S19" s="1131">
        <v>0</v>
      </c>
      <c r="T19" s="1131">
        <v>0</v>
      </c>
      <c r="U19" s="1131">
        <v>0</v>
      </c>
      <c r="V19" s="1131">
        <v>3371162.7600000002</v>
      </c>
      <c r="W19" s="1131">
        <v>0</v>
      </c>
      <c r="X19" s="1132">
        <v>3371162.7600000002</v>
      </c>
      <c r="Y19" s="1133"/>
      <c r="Z19" s="1133"/>
    </row>
    <row r="20" spans="1:26" ht="20.100000000000001" customHeight="1">
      <c r="A20" s="384" t="s">
        <v>36</v>
      </c>
      <c r="B20" s="1131">
        <v>0</v>
      </c>
      <c r="C20" s="1131">
        <v>263825.41000000003</v>
      </c>
      <c r="D20" s="1131">
        <v>0</v>
      </c>
      <c r="E20" s="1131">
        <v>3893065.35</v>
      </c>
      <c r="F20" s="1131">
        <v>639908.06000000006</v>
      </c>
      <c r="G20" s="1131">
        <v>32169402.059999999</v>
      </c>
      <c r="H20" s="1131">
        <v>0</v>
      </c>
      <c r="I20" s="1131">
        <v>9300749.2800000012</v>
      </c>
      <c r="J20" s="1131">
        <v>0</v>
      </c>
      <c r="K20" s="1131">
        <v>726318.28</v>
      </c>
      <c r="L20" s="1131">
        <v>9511578.5899999999</v>
      </c>
      <c r="M20" s="1131">
        <v>0</v>
      </c>
      <c r="N20" s="1131">
        <v>0</v>
      </c>
      <c r="O20" s="1131">
        <v>0</v>
      </c>
      <c r="P20" s="1131">
        <v>0</v>
      </c>
      <c r="Q20" s="1131">
        <v>0</v>
      </c>
      <c r="R20" s="1131">
        <v>0</v>
      </c>
      <c r="S20" s="1131">
        <v>0</v>
      </c>
      <c r="T20" s="1131">
        <v>0</v>
      </c>
      <c r="U20" s="1131">
        <v>0</v>
      </c>
      <c r="V20" s="1131">
        <v>56504847.030000001</v>
      </c>
      <c r="W20" s="1131">
        <v>0</v>
      </c>
      <c r="X20" s="1132">
        <v>56504847.030000001</v>
      </c>
      <c r="Y20" s="1133"/>
      <c r="Z20" s="1133"/>
    </row>
    <row r="21" spans="1:26" ht="20.100000000000001" customHeight="1">
      <c r="A21" s="384" t="s">
        <v>37</v>
      </c>
      <c r="B21" s="1131">
        <v>0</v>
      </c>
      <c r="C21" s="1131">
        <v>58873.49</v>
      </c>
      <c r="D21" s="1131">
        <v>0</v>
      </c>
      <c r="E21" s="1131">
        <v>159997.84</v>
      </c>
      <c r="F21" s="1131">
        <v>0</v>
      </c>
      <c r="G21" s="1131">
        <v>11700538.549999999</v>
      </c>
      <c r="H21" s="1131">
        <v>0</v>
      </c>
      <c r="I21" s="1131">
        <v>18681.04</v>
      </c>
      <c r="J21" s="1131">
        <v>0</v>
      </c>
      <c r="K21" s="1131">
        <v>208105.17</v>
      </c>
      <c r="L21" s="1131">
        <v>3508.2000000000003</v>
      </c>
      <c r="M21" s="1131">
        <v>0</v>
      </c>
      <c r="N21" s="1131">
        <v>0</v>
      </c>
      <c r="O21" s="1131">
        <v>0</v>
      </c>
      <c r="P21" s="1131">
        <v>0</v>
      </c>
      <c r="Q21" s="1131">
        <v>0</v>
      </c>
      <c r="R21" s="1131">
        <v>327.78000000000003</v>
      </c>
      <c r="S21" s="1131">
        <v>0</v>
      </c>
      <c r="T21" s="1131">
        <v>0</v>
      </c>
      <c r="U21" s="1131">
        <v>0</v>
      </c>
      <c r="V21" s="1131">
        <v>12150032.069999997</v>
      </c>
      <c r="W21" s="1131">
        <v>198664.99</v>
      </c>
      <c r="X21" s="1132">
        <v>11951367.079999996</v>
      </c>
      <c r="Y21" s="1133"/>
      <c r="Z21" s="1133"/>
    </row>
    <row r="22" spans="1:26" ht="20.100000000000001" customHeight="1">
      <c r="A22" s="384" t="s">
        <v>38</v>
      </c>
      <c r="B22" s="1131">
        <v>0</v>
      </c>
      <c r="C22" s="1131">
        <v>31818.21</v>
      </c>
      <c r="D22" s="1131">
        <v>0</v>
      </c>
      <c r="E22" s="1131">
        <v>336753.27999999997</v>
      </c>
      <c r="F22" s="1131">
        <v>10264.02</v>
      </c>
      <c r="G22" s="1131">
        <v>1854314.03</v>
      </c>
      <c r="H22" s="1131">
        <v>0</v>
      </c>
      <c r="I22" s="1131">
        <v>408633.62</v>
      </c>
      <c r="J22" s="1131">
        <v>0</v>
      </c>
      <c r="K22" s="1131">
        <v>57720.72</v>
      </c>
      <c r="L22" s="1131">
        <v>2270863.4</v>
      </c>
      <c r="M22" s="1131">
        <v>0</v>
      </c>
      <c r="N22" s="1131">
        <v>0</v>
      </c>
      <c r="O22" s="1131">
        <v>0</v>
      </c>
      <c r="P22" s="1131">
        <v>0</v>
      </c>
      <c r="Q22" s="1131">
        <v>0</v>
      </c>
      <c r="R22" s="1131">
        <v>0</v>
      </c>
      <c r="S22" s="1131">
        <v>0</v>
      </c>
      <c r="T22" s="1131">
        <v>0</v>
      </c>
      <c r="U22" s="1131">
        <v>0</v>
      </c>
      <c r="V22" s="1131">
        <v>4970367.28</v>
      </c>
      <c r="W22" s="1131">
        <v>0</v>
      </c>
      <c r="X22" s="1132">
        <v>4970367.28</v>
      </c>
      <c r="Y22" s="1133"/>
      <c r="Z22" s="1133"/>
    </row>
    <row r="23" spans="1:26" ht="20.100000000000001" customHeight="1">
      <c r="A23" s="384" t="s">
        <v>96</v>
      </c>
      <c r="B23" s="1131">
        <v>0</v>
      </c>
      <c r="C23" s="1131">
        <v>37537.840000000004</v>
      </c>
      <c r="D23" s="1131">
        <v>0</v>
      </c>
      <c r="E23" s="1131">
        <v>27.68</v>
      </c>
      <c r="F23" s="1131">
        <v>0</v>
      </c>
      <c r="G23" s="1131">
        <v>3426968.16</v>
      </c>
      <c r="H23" s="1131">
        <v>0</v>
      </c>
      <c r="I23" s="1131">
        <v>63968.33</v>
      </c>
      <c r="J23" s="1131">
        <v>0</v>
      </c>
      <c r="K23" s="1131">
        <v>48044.25</v>
      </c>
      <c r="L23" s="1131">
        <v>42801.89</v>
      </c>
      <c r="M23" s="1131">
        <v>0</v>
      </c>
      <c r="N23" s="1131">
        <v>0</v>
      </c>
      <c r="O23" s="1131">
        <v>0</v>
      </c>
      <c r="P23" s="1131">
        <v>0</v>
      </c>
      <c r="Q23" s="1131">
        <v>0</v>
      </c>
      <c r="R23" s="1131">
        <v>0</v>
      </c>
      <c r="S23" s="1131">
        <v>0</v>
      </c>
      <c r="T23" s="1131">
        <v>0</v>
      </c>
      <c r="U23" s="1131">
        <v>0</v>
      </c>
      <c r="V23" s="1131">
        <v>3619348.1500000004</v>
      </c>
      <c r="W23" s="1131">
        <v>0</v>
      </c>
      <c r="X23" s="1132">
        <v>3619348.1500000004</v>
      </c>
      <c r="Y23" s="1133"/>
      <c r="Z23" s="1133"/>
    </row>
    <row r="24" spans="1:26" ht="20.100000000000001" customHeight="1">
      <c r="A24" s="384" t="s">
        <v>40</v>
      </c>
      <c r="B24" s="1131">
        <v>0</v>
      </c>
      <c r="C24" s="1131">
        <v>262190.48</v>
      </c>
      <c r="D24" s="1131">
        <v>0</v>
      </c>
      <c r="E24" s="1131">
        <v>11346.65</v>
      </c>
      <c r="F24" s="1131">
        <v>0</v>
      </c>
      <c r="G24" s="1131">
        <v>7535567.0200000005</v>
      </c>
      <c r="H24" s="1131">
        <v>0</v>
      </c>
      <c r="I24" s="1131">
        <v>510.86</v>
      </c>
      <c r="J24" s="1131">
        <v>0</v>
      </c>
      <c r="K24" s="1131">
        <v>0</v>
      </c>
      <c r="L24" s="1131">
        <v>101295.12</v>
      </c>
      <c r="M24" s="1131">
        <v>0</v>
      </c>
      <c r="N24" s="1131">
        <v>14918.17</v>
      </c>
      <c r="O24" s="1131">
        <v>0</v>
      </c>
      <c r="P24" s="1131">
        <v>0</v>
      </c>
      <c r="Q24" s="1131">
        <v>0</v>
      </c>
      <c r="R24" s="1131">
        <v>0</v>
      </c>
      <c r="S24" s="1131">
        <v>0</v>
      </c>
      <c r="T24" s="1131">
        <v>0</v>
      </c>
      <c r="U24" s="1131">
        <v>0</v>
      </c>
      <c r="V24" s="1131">
        <v>7925828.3000000007</v>
      </c>
      <c r="W24" s="1131">
        <v>0</v>
      </c>
      <c r="X24" s="1132">
        <v>7925828.3000000007</v>
      </c>
      <c r="Y24" s="1133"/>
      <c r="Z24" s="1133"/>
    </row>
    <row r="25" spans="1:26" ht="20.100000000000001" customHeight="1">
      <c r="A25" s="384" t="s">
        <v>41</v>
      </c>
      <c r="B25" s="1131">
        <v>0</v>
      </c>
      <c r="C25" s="1131">
        <v>13646.75</v>
      </c>
      <c r="D25" s="1131">
        <v>0</v>
      </c>
      <c r="E25" s="1131">
        <v>0</v>
      </c>
      <c r="F25" s="1131">
        <v>0</v>
      </c>
      <c r="G25" s="1131">
        <v>1352868.3599999999</v>
      </c>
      <c r="H25" s="1131">
        <v>0</v>
      </c>
      <c r="I25" s="1131">
        <v>49682.37</v>
      </c>
      <c r="J25" s="1131">
        <v>0</v>
      </c>
      <c r="K25" s="1131">
        <v>7113.16</v>
      </c>
      <c r="L25" s="1131">
        <v>9838.9699999999993</v>
      </c>
      <c r="M25" s="1131">
        <v>0</v>
      </c>
      <c r="N25" s="1131">
        <v>0</v>
      </c>
      <c r="O25" s="1131">
        <v>0</v>
      </c>
      <c r="P25" s="1131">
        <v>0</v>
      </c>
      <c r="Q25" s="1131">
        <v>0</v>
      </c>
      <c r="R25" s="1131">
        <v>0</v>
      </c>
      <c r="S25" s="1131">
        <v>0</v>
      </c>
      <c r="T25" s="1131">
        <v>0</v>
      </c>
      <c r="U25" s="1131">
        <v>0</v>
      </c>
      <c r="V25" s="1131">
        <v>1433149.6099999999</v>
      </c>
      <c r="W25" s="1131">
        <v>8045.01</v>
      </c>
      <c r="X25" s="1132">
        <v>1425104.5999999999</v>
      </c>
      <c r="Y25" s="1133"/>
      <c r="Z25" s="1133"/>
    </row>
    <row r="26" spans="1:26" ht="20.100000000000001" customHeight="1">
      <c r="A26" s="890" t="s">
        <v>42</v>
      </c>
      <c r="B26" s="1131">
        <v>0</v>
      </c>
      <c r="C26" s="1131">
        <v>1804.19</v>
      </c>
      <c r="D26" s="1131">
        <v>0</v>
      </c>
      <c r="E26" s="1131">
        <v>0</v>
      </c>
      <c r="F26" s="1131">
        <v>0</v>
      </c>
      <c r="G26" s="1131">
        <v>757198.41</v>
      </c>
      <c r="H26" s="1131">
        <v>0</v>
      </c>
      <c r="I26" s="1131">
        <v>25607.47</v>
      </c>
      <c r="J26" s="1131">
        <v>0</v>
      </c>
      <c r="K26" s="1131">
        <v>22765.27</v>
      </c>
      <c r="L26" s="1131">
        <v>287.37</v>
      </c>
      <c r="M26" s="1131">
        <v>0</v>
      </c>
      <c r="N26" s="1131">
        <v>0</v>
      </c>
      <c r="O26" s="1131">
        <v>0</v>
      </c>
      <c r="P26" s="1131">
        <v>0</v>
      </c>
      <c r="Q26" s="1131">
        <v>0</v>
      </c>
      <c r="R26" s="1131">
        <v>0</v>
      </c>
      <c r="S26" s="1131">
        <v>0</v>
      </c>
      <c r="T26" s="1131">
        <v>0</v>
      </c>
      <c r="U26" s="1131">
        <v>0</v>
      </c>
      <c r="V26" s="1131">
        <v>807662.71</v>
      </c>
      <c r="W26" s="1131">
        <v>0</v>
      </c>
      <c r="X26" s="1132">
        <v>807662.71</v>
      </c>
      <c r="Y26" s="1133"/>
      <c r="Z26" s="1133"/>
    </row>
    <row r="27" spans="1:26" ht="20.100000000000001" customHeight="1">
      <c r="A27" s="384" t="s">
        <v>43</v>
      </c>
      <c r="B27" s="1131">
        <v>0</v>
      </c>
      <c r="C27" s="1131">
        <v>52603.48</v>
      </c>
      <c r="D27" s="1131">
        <v>0</v>
      </c>
      <c r="E27" s="1131">
        <v>127691</v>
      </c>
      <c r="F27" s="1131">
        <v>0</v>
      </c>
      <c r="G27" s="1131">
        <v>999528.37</v>
      </c>
      <c r="H27" s="1131">
        <v>0</v>
      </c>
      <c r="I27" s="1131">
        <v>0</v>
      </c>
      <c r="J27" s="1131">
        <v>0</v>
      </c>
      <c r="K27" s="1131">
        <v>0</v>
      </c>
      <c r="L27" s="1131">
        <v>10357.24</v>
      </c>
      <c r="M27" s="1131">
        <v>0</v>
      </c>
      <c r="N27" s="1131">
        <v>0</v>
      </c>
      <c r="O27" s="1131">
        <v>0</v>
      </c>
      <c r="P27" s="1131">
        <v>0</v>
      </c>
      <c r="Q27" s="1131">
        <v>0</v>
      </c>
      <c r="R27" s="1131">
        <v>0</v>
      </c>
      <c r="S27" s="1131">
        <v>0</v>
      </c>
      <c r="T27" s="1131">
        <v>0</v>
      </c>
      <c r="U27" s="1131">
        <v>0</v>
      </c>
      <c r="V27" s="1131">
        <v>1190180.0900000001</v>
      </c>
      <c r="W27" s="1131">
        <v>0</v>
      </c>
      <c r="X27" s="1132">
        <v>1190180.0900000001</v>
      </c>
      <c r="Y27" s="1133"/>
      <c r="Z27" s="1133"/>
    </row>
    <row r="28" spans="1:26" ht="20.100000000000001" customHeight="1">
      <c r="A28" s="384" t="s">
        <v>44</v>
      </c>
      <c r="B28" s="1131">
        <v>0</v>
      </c>
      <c r="C28" s="1131">
        <v>50750.05</v>
      </c>
      <c r="D28" s="1131">
        <v>0</v>
      </c>
      <c r="E28" s="1131">
        <v>201057.34</v>
      </c>
      <c r="F28" s="1131">
        <v>0</v>
      </c>
      <c r="G28" s="1131">
        <v>162122.60999999999</v>
      </c>
      <c r="H28" s="1131">
        <v>0</v>
      </c>
      <c r="I28" s="1131">
        <v>0</v>
      </c>
      <c r="J28" s="1131">
        <v>0</v>
      </c>
      <c r="K28" s="1131">
        <v>10164.290000000001</v>
      </c>
      <c r="L28" s="1131">
        <v>0</v>
      </c>
      <c r="M28" s="1131">
        <v>0</v>
      </c>
      <c r="N28" s="1131">
        <v>0</v>
      </c>
      <c r="O28" s="1131">
        <v>0</v>
      </c>
      <c r="P28" s="1131">
        <v>0</v>
      </c>
      <c r="Q28" s="1131">
        <v>0</v>
      </c>
      <c r="R28" s="1131">
        <v>0</v>
      </c>
      <c r="S28" s="1131">
        <v>0</v>
      </c>
      <c r="T28" s="1131">
        <v>0</v>
      </c>
      <c r="U28" s="1131">
        <v>0</v>
      </c>
      <c r="V28" s="1131">
        <v>424094.29</v>
      </c>
      <c r="W28" s="1131">
        <v>3273.07</v>
      </c>
      <c r="X28" s="1132">
        <v>420821.22</v>
      </c>
      <c r="Y28" s="1133"/>
      <c r="Z28" s="1133"/>
    </row>
    <row r="29" spans="1:26" ht="20.100000000000001" customHeight="1">
      <c r="A29" s="384" t="s">
        <v>762</v>
      </c>
      <c r="B29" s="1131">
        <v>0</v>
      </c>
      <c r="C29" s="1131">
        <v>30127.72</v>
      </c>
      <c r="D29" s="1131">
        <v>0</v>
      </c>
      <c r="E29" s="1131">
        <v>69995.8</v>
      </c>
      <c r="F29" s="1131">
        <v>0</v>
      </c>
      <c r="G29" s="1131">
        <v>1074899.3800000001</v>
      </c>
      <c r="H29" s="1131">
        <v>0</v>
      </c>
      <c r="I29" s="1131">
        <v>0</v>
      </c>
      <c r="J29" s="1131">
        <v>0</v>
      </c>
      <c r="K29" s="1131">
        <v>13022.880000000001</v>
      </c>
      <c r="L29" s="1131">
        <v>0</v>
      </c>
      <c r="M29" s="1131">
        <v>0</v>
      </c>
      <c r="N29" s="1131">
        <v>0</v>
      </c>
      <c r="O29" s="1131">
        <v>0</v>
      </c>
      <c r="P29" s="1131">
        <v>0</v>
      </c>
      <c r="Q29" s="1131">
        <v>0</v>
      </c>
      <c r="R29" s="1131">
        <v>0</v>
      </c>
      <c r="S29" s="1131">
        <v>0</v>
      </c>
      <c r="T29" s="1131">
        <v>0</v>
      </c>
      <c r="U29" s="1131">
        <v>0</v>
      </c>
      <c r="V29" s="1131">
        <v>1188045.78</v>
      </c>
      <c r="W29" s="1131">
        <v>0</v>
      </c>
      <c r="X29" s="1132">
        <v>1188045.78</v>
      </c>
      <c r="Y29" s="1133"/>
      <c r="Z29" s="1133"/>
    </row>
    <row r="30" spans="1:26" ht="29.25" customHeight="1" thickBot="1">
      <c r="A30" s="891" t="s">
        <v>763</v>
      </c>
      <c r="B30" s="1134">
        <v>0</v>
      </c>
      <c r="C30" s="1134">
        <v>4257795.24</v>
      </c>
      <c r="D30" s="1134">
        <v>0</v>
      </c>
      <c r="E30" s="1134">
        <v>26079583.82</v>
      </c>
      <c r="F30" s="1134">
        <v>4341815.209999999</v>
      </c>
      <c r="G30" s="1134">
        <v>280780057.51000005</v>
      </c>
      <c r="H30" s="1134">
        <v>0</v>
      </c>
      <c r="I30" s="1134">
        <v>47452915.459999993</v>
      </c>
      <c r="J30" s="1134">
        <v>0</v>
      </c>
      <c r="K30" s="1134">
        <v>8032294.96</v>
      </c>
      <c r="L30" s="1134">
        <v>37189414.789999992</v>
      </c>
      <c r="M30" s="1134">
        <v>0</v>
      </c>
      <c r="N30" s="1134">
        <v>14918.17</v>
      </c>
      <c r="O30" s="1134">
        <v>0</v>
      </c>
      <c r="P30" s="1134">
        <v>0</v>
      </c>
      <c r="Q30" s="1134">
        <v>0</v>
      </c>
      <c r="R30" s="1134">
        <v>192256.22</v>
      </c>
      <c r="S30" s="1134">
        <v>0</v>
      </c>
      <c r="T30" s="1134">
        <v>0</v>
      </c>
      <c r="U30" s="1134">
        <v>0</v>
      </c>
      <c r="V30" s="1134">
        <v>408341051.37999994</v>
      </c>
      <c r="W30" s="1134">
        <v>1580231.85</v>
      </c>
      <c r="X30" s="1134">
        <v>406760819.52999985</v>
      </c>
      <c r="Y30" s="1133"/>
      <c r="Z30" s="1133"/>
    </row>
    <row r="31" spans="1:26" ht="15" customHeight="1">
      <c r="A31" s="895" t="s">
        <v>1032</v>
      </c>
      <c r="B31" s="1135"/>
      <c r="C31" s="1135"/>
      <c r="D31" s="1135"/>
      <c r="E31" s="1135"/>
      <c r="F31" s="1135"/>
      <c r="G31" s="1135"/>
      <c r="H31" s="1135"/>
      <c r="I31" s="1135"/>
      <c r="J31" s="1135"/>
      <c r="K31" s="1135"/>
      <c r="L31" s="1135"/>
      <c r="M31" s="1135"/>
      <c r="N31" s="1135"/>
      <c r="O31" s="1135"/>
      <c r="P31" s="1135"/>
      <c r="Q31" s="1135"/>
      <c r="R31" s="1135"/>
      <c r="S31" s="1135"/>
      <c r="T31" s="1135"/>
      <c r="U31" s="1135"/>
      <c r="V31" s="1135"/>
      <c r="W31" s="1135"/>
      <c r="X31" s="1135"/>
      <c r="Y31" s="1133"/>
      <c r="Z31" s="1133"/>
    </row>
    <row r="32" spans="1:26" ht="15" customHeight="1">
      <c r="A32" s="24" t="s">
        <v>1033</v>
      </c>
      <c r="B32" s="18"/>
      <c r="C32" s="18"/>
      <c r="D32" s="18"/>
      <c r="E32" s="18"/>
      <c r="F32" s="18"/>
      <c r="G32" s="18"/>
      <c r="H32" s="18"/>
      <c r="I32" s="18"/>
      <c r="J32" s="18"/>
      <c r="K32" s="18"/>
      <c r="L32" s="18"/>
      <c r="M32" s="18"/>
      <c r="N32" s="18"/>
      <c r="O32" s="18"/>
      <c r="P32" s="18"/>
      <c r="Q32" s="18"/>
      <c r="R32" s="18"/>
      <c r="S32" s="18"/>
      <c r="T32" s="18"/>
      <c r="U32" s="18"/>
      <c r="V32" s="18"/>
      <c r="W32" s="18"/>
      <c r="X32" s="18"/>
      <c r="Y32" s="1133"/>
      <c r="Z32" s="1133"/>
    </row>
    <row r="33" spans="1:24">
      <c r="A33" s="24" t="s">
        <v>1034</v>
      </c>
      <c r="B33" s="24"/>
      <c r="C33" s="24"/>
      <c r="D33" s="24"/>
      <c r="E33" s="24"/>
      <c r="F33" s="24"/>
      <c r="G33" s="24"/>
      <c r="H33" s="24"/>
      <c r="I33" s="24"/>
      <c r="J33" s="24"/>
      <c r="K33" s="24"/>
      <c r="L33" s="24"/>
      <c r="M33" s="24"/>
      <c r="N33" s="24"/>
      <c r="O33" s="24"/>
      <c r="P33" s="13"/>
      <c r="Q33" s="13"/>
      <c r="R33" s="13"/>
      <c r="S33" s="13"/>
      <c r="T33" s="13"/>
      <c r="U33" s="13"/>
      <c r="V33" s="13"/>
      <c r="W33" s="13"/>
      <c r="X33" s="13"/>
    </row>
    <row r="34" spans="1:24">
      <c r="A34" s="24" t="s">
        <v>1035</v>
      </c>
      <c r="B34" s="24"/>
      <c r="C34" s="24"/>
      <c r="D34" s="24"/>
      <c r="E34" s="24"/>
      <c r="F34" s="24"/>
      <c r="G34" s="24"/>
      <c r="H34" s="24"/>
      <c r="I34" s="24"/>
      <c r="J34" s="24"/>
      <c r="K34" s="24"/>
      <c r="L34" s="24"/>
      <c r="M34" s="24"/>
      <c r="N34" s="24"/>
      <c r="O34" s="24"/>
      <c r="P34" s="13"/>
      <c r="Q34" s="13"/>
      <c r="R34" s="13"/>
      <c r="S34" s="13"/>
      <c r="T34" s="13"/>
      <c r="U34" s="13"/>
      <c r="V34" s="13"/>
      <c r="W34" s="13"/>
      <c r="X34" s="13"/>
    </row>
    <row r="35" spans="1:24">
      <c r="A35" s="13"/>
      <c r="B35" s="13"/>
      <c r="C35" s="13"/>
      <c r="D35" s="13"/>
      <c r="E35" s="13"/>
      <c r="F35" s="13"/>
      <c r="G35" s="13"/>
      <c r="H35" s="13"/>
      <c r="I35" s="13"/>
      <c r="J35" s="13"/>
      <c r="K35" s="13"/>
      <c r="L35" s="13"/>
      <c r="M35" s="13"/>
      <c r="N35" s="13"/>
      <c r="O35" s="13"/>
      <c r="P35" s="13"/>
      <c r="Q35" s="13"/>
      <c r="R35" s="13"/>
      <c r="S35" s="13"/>
      <c r="T35" s="13"/>
      <c r="U35" s="13"/>
      <c r="V35" s="13"/>
      <c r="W35" s="13"/>
      <c r="X35" s="13"/>
    </row>
    <row r="36" spans="1:24">
      <c r="A36" s="13"/>
      <c r="B36" s="13"/>
      <c r="C36" s="13"/>
      <c r="D36" s="13"/>
      <c r="E36" s="13"/>
      <c r="F36" s="13"/>
      <c r="G36" s="13"/>
      <c r="H36" s="13"/>
      <c r="I36" s="13"/>
      <c r="J36" s="13"/>
      <c r="K36" s="13"/>
      <c r="L36" s="13"/>
      <c r="M36" s="13"/>
      <c r="N36" s="13"/>
      <c r="O36" s="13"/>
      <c r="P36" s="13"/>
      <c r="Q36" s="13"/>
      <c r="R36" s="13"/>
      <c r="S36" s="13"/>
      <c r="T36" s="13"/>
      <c r="U36" s="13"/>
      <c r="V36" s="13"/>
      <c r="W36" s="13"/>
      <c r="X36" s="13"/>
    </row>
    <row r="37" spans="1:24">
      <c r="A37" s="13"/>
      <c r="B37" s="13"/>
      <c r="C37" s="13"/>
      <c r="D37" s="13"/>
      <c r="E37" s="13"/>
      <c r="F37" s="13"/>
      <c r="G37" s="13"/>
      <c r="H37" s="13"/>
      <c r="I37" s="13"/>
      <c r="J37" s="13"/>
      <c r="K37" s="13"/>
      <c r="L37" s="13"/>
      <c r="M37" s="13"/>
      <c r="N37" s="13"/>
      <c r="O37" s="13"/>
      <c r="P37" s="13"/>
      <c r="Q37" s="13"/>
      <c r="R37" s="13"/>
      <c r="S37" s="13"/>
      <c r="T37" s="13"/>
      <c r="U37" s="13"/>
      <c r="V37" s="13"/>
      <c r="W37" s="13"/>
      <c r="X37" s="13"/>
    </row>
    <row r="201" spans="3:3">
      <c r="C201" s="45" t="s">
        <v>155</v>
      </c>
    </row>
  </sheetData>
  <mergeCells count="13">
    <mergeCell ref="P9:P11"/>
    <mergeCell ref="B10:L10"/>
    <mergeCell ref="Q10:U10"/>
    <mergeCell ref="A2:X2"/>
    <mergeCell ref="A4:X4"/>
    <mergeCell ref="A5:X5"/>
    <mergeCell ref="X6:X11"/>
    <mergeCell ref="B7:W7"/>
    <mergeCell ref="V8:V11"/>
    <mergeCell ref="W8:W11"/>
    <mergeCell ref="M9:M11"/>
    <mergeCell ref="N9:N11"/>
    <mergeCell ref="O9:O11"/>
  </mergeCells>
  <hyperlinks>
    <hyperlink ref="A1" location="Índice!A1" display="Volver al Índice" xr:uid="{8E7ECA8A-E008-41E7-9E51-ADE77A80D362}"/>
  </hyperlinks>
  <printOptions horizontalCentered="1" verticalCentered="1"/>
  <pageMargins left="0.39370078740157483" right="0.39370078740157483" top="0.51181102362204722" bottom="0.78740157480314965" header="0.51181102362204722" footer="0.51181102362204722"/>
  <pageSetup scale="6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5919A-29A1-4BD6-9DA1-BC42FDB68DC6}">
  <dimension ref="A1:M32"/>
  <sheetViews>
    <sheetView showGridLines="0" zoomScaleNormal="75" workbookViewId="0"/>
  </sheetViews>
  <sheetFormatPr baseColWidth="10" defaultRowHeight="12.75"/>
  <cols>
    <col min="1" max="1" width="45" style="7" customWidth="1"/>
    <col min="2" max="2" width="18.140625" style="7" customWidth="1"/>
    <col min="3" max="6" width="14.5703125" style="7" customWidth="1"/>
    <col min="7" max="7" width="13.42578125" style="7" customWidth="1"/>
    <col min="8" max="8" width="14.5703125" style="7" customWidth="1"/>
    <col min="9" max="10" width="12" style="7" bestFit="1" customWidth="1"/>
    <col min="11" max="256" width="11.42578125" style="7"/>
    <col min="257" max="257" width="45" style="7" customWidth="1"/>
    <col min="258" max="258" width="18.140625" style="7" customWidth="1"/>
    <col min="259" max="262" width="14.5703125" style="7" customWidth="1"/>
    <col min="263" max="263" width="13.42578125" style="7" customWidth="1"/>
    <col min="264" max="264" width="14.5703125" style="7" customWidth="1"/>
    <col min="265" max="266" width="12" style="7" bestFit="1" customWidth="1"/>
    <col min="267" max="512" width="11.42578125" style="7"/>
    <col min="513" max="513" width="45" style="7" customWidth="1"/>
    <col min="514" max="514" width="18.140625" style="7" customWidth="1"/>
    <col min="515" max="518" width="14.5703125" style="7" customWidth="1"/>
    <col min="519" max="519" width="13.42578125" style="7" customWidth="1"/>
    <col min="520" max="520" width="14.5703125" style="7" customWidth="1"/>
    <col min="521" max="522" width="12" style="7" bestFit="1" customWidth="1"/>
    <col min="523" max="768" width="11.42578125" style="7"/>
    <col min="769" max="769" width="45" style="7" customWidth="1"/>
    <col min="770" max="770" width="18.140625" style="7" customWidth="1"/>
    <col min="771" max="774" width="14.5703125" style="7" customWidth="1"/>
    <col min="775" max="775" width="13.42578125" style="7" customWidth="1"/>
    <col min="776" max="776" width="14.5703125" style="7" customWidth="1"/>
    <col min="777" max="778" width="12" style="7" bestFit="1" customWidth="1"/>
    <col min="779" max="1024" width="11.42578125" style="7"/>
    <col min="1025" max="1025" width="45" style="7" customWidth="1"/>
    <col min="1026" max="1026" width="18.140625" style="7" customWidth="1"/>
    <col min="1027" max="1030" width="14.5703125" style="7" customWidth="1"/>
    <col min="1031" max="1031" width="13.42578125" style="7" customWidth="1"/>
    <col min="1032" max="1032" width="14.5703125" style="7" customWidth="1"/>
    <col min="1033" max="1034" width="12" style="7" bestFit="1" customWidth="1"/>
    <col min="1035" max="1280" width="11.42578125" style="7"/>
    <col min="1281" max="1281" width="45" style="7" customWidth="1"/>
    <col min="1282" max="1282" width="18.140625" style="7" customWidth="1"/>
    <col min="1283" max="1286" width="14.5703125" style="7" customWidth="1"/>
    <col min="1287" max="1287" width="13.42578125" style="7" customWidth="1"/>
    <col min="1288" max="1288" width="14.5703125" style="7" customWidth="1"/>
    <col min="1289" max="1290" width="12" style="7" bestFit="1" customWidth="1"/>
    <col min="1291" max="1536" width="11.42578125" style="7"/>
    <col min="1537" max="1537" width="45" style="7" customWidth="1"/>
    <col min="1538" max="1538" width="18.140625" style="7" customWidth="1"/>
    <col min="1539" max="1542" width="14.5703125" style="7" customWidth="1"/>
    <col min="1543" max="1543" width="13.42578125" style="7" customWidth="1"/>
    <col min="1544" max="1544" width="14.5703125" style="7" customWidth="1"/>
    <col min="1545" max="1546" width="12" style="7" bestFit="1" customWidth="1"/>
    <col min="1547" max="1792" width="11.42578125" style="7"/>
    <col min="1793" max="1793" width="45" style="7" customWidth="1"/>
    <col min="1794" max="1794" width="18.140625" style="7" customWidth="1"/>
    <col min="1795" max="1798" width="14.5703125" style="7" customWidth="1"/>
    <col min="1799" max="1799" width="13.42578125" style="7" customWidth="1"/>
    <col min="1800" max="1800" width="14.5703125" style="7" customWidth="1"/>
    <col min="1801" max="1802" width="12" style="7" bestFit="1" customWidth="1"/>
    <col min="1803" max="2048" width="11.42578125" style="7"/>
    <col min="2049" max="2049" width="45" style="7" customWidth="1"/>
    <col min="2050" max="2050" width="18.140625" style="7" customWidth="1"/>
    <col min="2051" max="2054" width="14.5703125" style="7" customWidth="1"/>
    <col min="2055" max="2055" width="13.42578125" style="7" customWidth="1"/>
    <col min="2056" max="2056" width="14.5703125" style="7" customWidth="1"/>
    <col min="2057" max="2058" width="12" style="7" bestFit="1" customWidth="1"/>
    <col min="2059" max="2304" width="11.42578125" style="7"/>
    <col min="2305" max="2305" width="45" style="7" customWidth="1"/>
    <col min="2306" max="2306" width="18.140625" style="7" customWidth="1"/>
    <col min="2307" max="2310" width="14.5703125" style="7" customWidth="1"/>
    <col min="2311" max="2311" width="13.42578125" style="7" customWidth="1"/>
    <col min="2312" max="2312" width="14.5703125" style="7" customWidth="1"/>
    <col min="2313" max="2314" width="12" style="7" bestFit="1" customWidth="1"/>
    <col min="2315" max="2560" width="11.42578125" style="7"/>
    <col min="2561" max="2561" width="45" style="7" customWidth="1"/>
    <col min="2562" max="2562" width="18.140625" style="7" customWidth="1"/>
    <col min="2563" max="2566" width="14.5703125" style="7" customWidth="1"/>
    <col min="2567" max="2567" width="13.42578125" style="7" customWidth="1"/>
    <col min="2568" max="2568" width="14.5703125" style="7" customWidth="1"/>
    <col min="2569" max="2570" width="12" style="7" bestFit="1" customWidth="1"/>
    <col min="2571" max="2816" width="11.42578125" style="7"/>
    <col min="2817" max="2817" width="45" style="7" customWidth="1"/>
    <col min="2818" max="2818" width="18.140625" style="7" customWidth="1"/>
    <col min="2819" max="2822" width="14.5703125" style="7" customWidth="1"/>
    <col min="2823" max="2823" width="13.42578125" style="7" customWidth="1"/>
    <col min="2824" max="2824" width="14.5703125" style="7" customWidth="1"/>
    <col min="2825" max="2826" width="12" style="7" bestFit="1" customWidth="1"/>
    <col min="2827" max="3072" width="11.42578125" style="7"/>
    <col min="3073" max="3073" width="45" style="7" customWidth="1"/>
    <col min="3074" max="3074" width="18.140625" style="7" customWidth="1"/>
    <col min="3075" max="3078" width="14.5703125" style="7" customWidth="1"/>
    <col min="3079" max="3079" width="13.42578125" style="7" customWidth="1"/>
    <col min="3080" max="3080" width="14.5703125" style="7" customWidth="1"/>
    <col min="3081" max="3082" width="12" style="7" bestFit="1" customWidth="1"/>
    <col min="3083" max="3328" width="11.42578125" style="7"/>
    <col min="3329" max="3329" width="45" style="7" customWidth="1"/>
    <col min="3330" max="3330" width="18.140625" style="7" customWidth="1"/>
    <col min="3331" max="3334" width="14.5703125" style="7" customWidth="1"/>
    <col min="3335" max="3335" width="13.42578125" style="7" customWidth="1"/>
    <col min="3336" max="3336" width="14.5703125" style="7" customWidth="1"/>
    <col min="3337" max="3338" width="12" style="7" bestFit="1" customWidth="1"/>
    <col min="3339" max="3584" width="11.42578125" style="7"/>
    <col min="3585" max="3585" width="45" style="7" customWidth="1"/>
    <col min="3586" max="3586" width="18.140625" style="7" customWidth="1"/>
    <col min="3587" max="3590" width="14.5703125" style="7" customWidth="1"/>
    <col min="3591" max="3591" width="13.42578125" style="7" customWidth="1"/>
    <col min="3592" max="3592" width="14.5703125" style="7" customWidth="1"/>
    <col min="3593" max="3594" width="12" style="7" bestFit="1" customWidth="1"/>
    <col min="3595" max="3840" width="11.42578125" style="7"/>
    <col min="3841" max="3841" width="45" style="7" customWidth="1"/>
    <col min="3842" max="3842" width="18.140625" style="7" customWidth="1"/>
    <col min="3843" max="3846" width="14.5703125" style="7" customWidth="1"/>
    <col min="3847" max="3847" width="13.42578125" style="7" customWidth="1"/>
    <col min="3848" max="3848" width="14.5703125" style="7" customWidth="1"/>
    <col min="3849" max="3850" width="12" style="7" bestFit="1" customWidth="1"/>
    <col min="3851" max="4096" width="11.42578125" style="7"/>
    <col min="4097" max="4097" width="45" style="7" customWidth="1"/>
    <col min="4098" max="4098" width="18.140625" style="7" customWidth="1"/>
    <col min="4099" max="4102" width="14.5703125" style="7" customWidth="1"/>
    <col min="4103" max="4103" width="13.42578125" style="7" customWidth="1"/>
    <col min="4104" max="4104" width="14.5703125" style="7" customWidth="1"/>
    <col min="4105" max="4106" width="12" style="7" bestFit="1" customWidth="1"/>
    <col min="4107" max="4352" width="11.42578125" style="7"/>
    <col min="4353" max="4353" width="45" style="7" customWidth="1"/>
    <col min="4354" max="4354" width="18.140625" style="7" customWidth="1"/>
    <col min="4355" max="4358" width="14.5703125" style="7" customWidth="1"/>
    <col min="4359" max="4359" width="13.42578125" style="7" customWidth="1"/>
    <col min="4360" max="4360" width="14.5703125" style="7" customWidth="1"/>
    <col min="4361" max="4362" width="12" style="7" bestFit="1" customWidth="1"/>
    <col min="4363" max="4608" width="11.42578125" style="7"/>
    <col min="4609" max="4609" width="45" style="7" customWidth="1"/>
    <col min="4610" max="4610" width="18.140625" style="7" customWidth="1"/>
    <col min="4611" max="4614" width="14.5703125" style="7" customWidth="1"/>
    <col min="4615" max="4615" width="13.42578125" style="7" customWidth="1"/>
    <col min="4616" max="4616" width="14.5703125" style="7" customWidth="1"/>
    <col min="4617" max="4618" width="12" style="7" bestFit="1" customWidth="1"/>
    <col min="4619" max="4864" width="11.42578125" style="7"/>
    <col min="4865" max="4865" width="45" style="7" customWidth="1"/>
    <col min="4866" max="4866" width="18.140625" style="7" customWidth="1"/>
    <col min="4867" max="4870" width="14.5703125" style="7" customWidth="1"/>
    <col min="4871" max="4871" width="13.42578125" style="7" customWidth="1"/>
    <col min="4872" max="4872" width="14.5703125" style="7" customWidth="1"/>
    <col min="4873" max="4874" width="12" style="7" bestFit="1" customWidth="1"/>
    <col min="4875" max="5120" width="11.42578125" style="7"/>
    <col min="5121" max="5121" width="45" style="7" customWidth="1"/>
    <col min="5122" max="5122" width="18.140625" style="7" customWidth="1"/>
    <col min="5123" max="5126" width="14.5703125" style="7" customWidth="1"/>
    <col min="5127" max="5127" width="13.42578125" style="7" customWidth="1"/>
    <col min="5128" max="5128" width="14.5703125" style="7" customWidth="1"/>
    <col min="5129" max="5130" width="12" style="7" bestFit="1" customWidth="1"/>
    <col min="5131" max="5376" width="11.42578125" style="7"/>
    <col min="5377" max="5377" width="45" style="7" customWidth="1"/>
    <col min="5378" max="5378" width="18.140625" style="7" customWidth="1"/>
    <col min="5379" max="5382" width="14.5703125" style="7" customWidth="1"/>
    <col min="5383" max="5383" width="13.42578125" style="7" customWidth="1"/>
    <col min="5384" max="5384" width="14.5703125" style="7" customWidth="1"/>
    <col min="5385" max="5386" width="12" style="7" bestFit="1" customWidth="1"/>
    <col min="5387" max="5632" width="11.42578125" style="7"/>
    <col min="5633" max="5633" width="45" style="7" customWidth="1"/>
    <col min="5634" max="5634" width="18.140625" style="7" customWidth="1"/>
    <col min="5635" max="5638" width="14.5703125" style="7" customWidth="1"/>
    <col min="5639" max="5639" width="13.42578125" style="7" customWidth="1"/>
    <col min="5640" max="5640" width="14.5703125" style="7" customWidth="1"/>
    <col min="5641" max="5642" width="12" style="7" bestFit="1" customWidth="1"/>
    <col min="5643" max="5888" width="11.42578125" style="7"/>
    <col min="5889" max="5889" width="45" style="7" customWidth="1"/>
    <col min="5890" max="5890" width="18.140625" style="7" customWidth="1"/>
    <col min="5891" max="5894" width="14.5703125" style="7" customWidth="1"/>
    <col min="5895" max="5895" width="13.42578125" style="7" customWidth="1"/>
    <col min="5896" max="5896" width="14.5703125" style="7" customWidth="1"/>
    <col min="5897" max="5898" width="12" style="7" bestFit="1" customWidth="1"/>
    <col min="5899" max="6144" width="11.42578125" style="7"/>
    <col min="6145" max="6145" width="45" style="7" customWidth="1"/>
    <col min="6146" max="6146" width="18.140625" style="7" customWidth="1"/>
    <col min="6147" max="6150" width="14.5703125" style="7" customWidth="1"/>
    <col min="6151" max="6151" width="13.42578125" style="7" customWidth="1"/>
    <col min="6152" max="6152" width="14.5703125" style="7" customWidth="1"/>
    <col min="6153" max="6154" width="12" style="7" bestFit="1" customWidth="1"/>
    <col min="6155" max="6400" width="11.42578125" style="7"/>
    <col min="6401" max="6401" width="45" style="7" customWidth="1"/>
    <col min="6402" max="6402" width="18.140625" style="7" customWidth="1"/>
    <col min="6403" max="6406" width="14.5703125" style="7" customWidth="1"/>
    <col min="6407" max="6407" width="13.42578125" style="7" customWidth="1"/>
    <col min="6408" max="6408" width="14.5703125" style="7" customWidth="1"/>
    <col min="6409" max="6410" width="12" style="7" bestFit="1" customWidth="1"/>
    <col min="6411" max="6656" width="11.42578125" style="7"/>
    <col min="6657" max="6657" width="45" style="7" customWidth="1"/>
    <col min="6658" max="6658" width="18.140625" style="7" customWidth="1"/>
    <col min="6659" max="6662" width="14.5703125" style="7" customWidth="1"/>
    <col min="6663" max="6663" width="13.42578125" style="7" customWidth="1"/>
    <col min="6664" max="6664" width="14.5703125" style="7" customWidth="1"/>
    <col min="6665" max="6666" width="12" style="7" bestFit="1" customWidth="1"/>
    <col min="6667" max="6912" width="11.42578125" style="7"/>
    <col min="6913" max="6913" width="45" style="7" customWidth="1"/>
    <col min="6914" max="6914" width="18.140625" style="7" customWidth="1"/>
    <col min="6915" max="6918" width="14.5703125" style="7" customWidth="1"/>
    <col min="6919" max="6919" width="13.42578125" style="7" customWidth="1"/>
    <col min="6920" max="6920" width="14.5703125" style="7" customWidth="1"/>
    <col min="6921" max="6922" width="12" style="7" bestFit="1" customWidth="1"/>
    <col min="6923" max="7168" width="11.42578125" style="7"/>
    <col min="7169" max="7169" width="45" style="7" customWidth="1"/>
    <col min="7170" max="7170" width="18.140625" style="7" customWidth="1"/>
    <col min="7171" max="7174" width="14.5703125" style="7" customWidth="1"/>
    <col min="7175" max="7175" width="13.42578125" style="7" customWidth="1"/>
    <col min="7176" max="7176" width="14.5703125" style="7" customWidth="1"/>
    <col min="7177" max="7178" width="12" style="7" bestFit="1" customWidth="1"/>
    <col min="7179" max="7424" width="11.42578125" style="7"/>
    <col min="7425" max="7425" width="45" style="7" customWidth="1"/>
    <col min="7426" max="7426" width="18.140625" style="7" customWidth="1"/>
    <col min="7427" max="7430" width="14.5703125" style="7" customWidth="1"/>
    <col min="7431" max="7431" width="13.42578125" style="7" customWidth="1"/>
    <col min="7432" max="7432" width="14.5703125" style="7" customWidth="1"/>
    <col min="7433" max="7434" width="12" style="7" bestFit="1" customWidth="1"/>
    <col min="7435" max="7680" width="11.42578125" style="7"/>
    <col min="7681" max="7681" width="45" style="7" customWidth="1"/>
    <col min="7682" max="7682" width="18.140625" style="7" customWidth="1"/>
    <col min="7683" max="7686" width="14.5703125" style="7" customWidth="1"/>
    <col min="7687" max="7687" width="13.42578125" style="7" customWidth="1"/>
    <col min="7688" max="7688" width="14.5703125" style="7" customWidth="1"/>
    <col min="7689" max="7690" width="12" style="7" bestFit="1" customWidth="1"/>
    <col min="7691" max="7936" width="11.42578125" style="7"/>
    <col min="7937" max="7937" width="45" style="7" customWidth="1"/>
    <col min="7938" max="7938" width="18.140625" style="7" customWidth="1"/>
    <col min="7939" max="7942" width="14.5703125" style="7" customWidth="1"/>
    <col min="7943" max="7943" width="13.42578125" style="7" customWidth="1"/>
    <col min="7944" max="7944" width="14.5703125" style="7" customWidth="1"/>
    <col min="7945" max="7946" width="12" style="7" bestFit="1" customWidth="1"/>
    <col min="7947" max="8192" width="11.42578125" style="7"/>
    <col min="8193" max="8193" width="45" style="7" customWidth="1"/>
    <col min="8194" max="8194" width="18.140625" style="7" customWidth="1"/>
    <col min="8195" max="8198" width="14.5703125" style="7" customWidth="1"/>
    <col min="8199" max="8199" width="13.42578125" style="7" customWidth="1"/>
    <col min="8200" max="8200" width="14.5703125" style="7" customWidth="1"/>
    <col min="8201" max="8202" width="12" style="7" bestFit="1" customWidth="1"/>
    <col min="8203" max="8448" width="11.42578125" style="7"/>
    <col min="8449" max="8449" width="45" style="7" customWidth="1"/>
    <col min="8450" max="8450" width="18.140625" style="7" customWidth="1"/>
    <col min="8451" max="8454" width="14.5703125" style="7" customWidth="1"/>
    <col min="8455" max="8455" width="13.42578125" style="7" customWidth="1"/>
    <col min="8456" max="8456" width="14.5703125" style="7" customWidth="1"/>
    <col min="8457" max="8458" width="12" style="7" bestFit="1" customWidth="1"/>
    <col min="8459" max="8704" width="11.42578125" style="7"/>
    <col min="8705" max="8705" width="45" style="7" customWidth="1"/>
    <col min="8706" max="8706" width="18.140625" style="7" customWidth="1"/>
    <col min="8707" max="8710" width="14.5703125" style="7" customWidth="1"/>
    <col min="8711" max="8711" width="13.42578125" style="7" customWidth="1"/>
    <col min="8712" max="8712" width="14.5703125" style="7" customWidth="1"/>
    <col min="8713" max="8714" width="12" style="7" bestFit="1" customWidth="1"/>
    <col min="8715" max="8960" width="11.42578125" style="7"/>
    <col min="8961" max="8961" width="45" style="7" customWidth="1"/>
    <col min="8962" max="8962" width="18.140625" style="7" customWidth="1"/>
    <col min="8963" max="8966" width="14.5703125" style="7" customWidth="1"/>
    <col min="8967" max="8967" width="13.42578125" style="7" customWidth="1"/>
    <col min="8968" max="8968" width="14.5703125" style="7" customWidth="1"/>
    <col min="8969" max="8970" width="12" style="7" bestFit="1" customWidth="1"/>
    <col min="8971" max="9216" width="11.42578125" style="7"/>
    <col min="9217" max="9217" width="45" style="7" customWidth="1"/>
    <col min="9218" max="9218" width="18.140625" style="7" customWidth="1"/>
    <col min="9219" max="9222" width="14.5703125" style="7" customWidth="1"/>
    <col min="9223" max="9223" width="13.42578125" style="7" customWidth="1"/>
    <col min="9224" max="9224" width="14.5703125" style="7" customWidth="1"/>
    <col min="9225" max="9226" width="12" style="7" bestFit="1" customWidth="1"/>
    <col min="9227" max="9472" width="11.42578125" style="7"/>
    <col min="9473" max="9473" width="45" style="7" customWidth="1"/>
    <col min="9474" max="9474" width="18.140625" style="7" customWidth="1"/>
    <col min="9475" max="9478" width="14.5703125" style="7" customWidth="1"/>
    <col min="9479" max="9479" width="13.42578125" style="7" customWidth="1"/>
    <col min="9480" max="9480" width="14.5703125" style="7" customWidth="1"/>
    <col min="9481" max="9482" width="12" style="7" bestFit="1" customWidth="1"/>
    <col min="9483" max="9728" width="11.42578125" style="7"/>
    <col min="9729" max="9729" width="45" style="7" customWidth="1"/>
    <col min="9730" max="9730" width="18.140625" style="7" customWidth="1"/>
    <col min="9731" max="9734" width="14.5703125" style="7" customWidth="1"/>
    <col min="9735" max="9735" width="13.42578125" style="7" customWidth="1"/>
    <col min="9736" max="9736" width="14.5703125" style="7" customWidth="1"/>
    <col min="9737" max="9738" width="12" style="7" bestFit="1" customWidth="1"/>
    <col min="9739" max="9984" width="11.42578125" style="7"/>
    <col min="9985" max="9985" width="45" style="7" customWidth="1"/>
    <col min="9986" max="9986" width="18.140625" style="7" customWidth="1"/>
    <col min="9987" max="9990" width="14.5703125" style="7" customWidth="1"/>
    <col min="9991" max="9991" width="13.42578125" style="7" customWidth="1"/>
    <col min="9992" max="9992" width="14.5703125" style="7" customWidth="1"/>
    <col min="9993" max="9994" width="12" style="7" bestFit="1" customWidth="1"/>
    <col min="9995" max="10240" width="11.42578125" style="7"/>
    <col min="10241" max="10241" width="45" style="7" customWidth="1"/>
    <col min="10242" max="10242" width="18.140625" style="7" customWidth="1"/>
    <col min="10243" max="10246" width="14.5703125" style="7" customWidth="1"/>
    <col min="10247" max="10247" width="13.42578125" style="7" customWidth="1"/>
    <col min="10248" max="10248" width="14.5703125" style="7" customWidth="1"/>
    <col min="10249" max="10250" width="12" style="7" bestFit="1" customWidth="1"/>
    <col min="10251" max="10496" width="11.42578125" style="7"/>
    <col min="10497" max="10497" width="45" style="7" customWidth="1"/>
    <col min="10498" max="10498" width="18.140625" style="7" customWidth="1"/>
    <col min="10499" max="10502" width="14.5703125" style="7" customWidth="1"/>
    <col min="10503" max="10503" width="13.42578125" style="7" customWidth="1"/>
    <col min="10504" max="10504" width="14.5703125" style="7" customWidth="1"/>
    <col min="10505" max="10506" width="12" style="7" bestFit="1" customWidth="1"/>
    <col min="10507" max="10752" width="11.42578125" style="7"/>
    <col min="10753" max="10753" width="45" style="7" customWidth="1"/>
    <col min="10754" max="10754" width="18.140625" style="7" customWidth="1"/>
    <col min="10755" max="10758" width="14.5703125" style="7" customWidth="1"/>
    <col min="10759" max="10759" width="13.42578125" style="7" customWidth="1"/>
    <col min="10760" max="10760" width="14.5703125" style="7" customWidth="1"/>
    <col min="10761" max="10762" width="12" style="7" bestFit="1" customWidth="1"/>
    <col min="10763" max="11008" width="11.42578125" style="7"/>
    <col min="11009" max="11009" width="45" style="7" customWidth="1"/>
    <col min="11010" max="11010" width="18.140625" style="7" customWidth="1"/>
    <col min="11011" max="11014" width="14.5703125" style="7" customWidth="1"/>
    <col min="11015" max="11015" width="13.42578125" style="7" customWidth="1"/>
    <col min="11016" max="11016" width="14.5703125" style="7" customWidth="1"/>
    <col min="11017" max="11018" width="12" style="7" bestFit="1" customWidth="1"/>
    <col min="11019" max="11264" width="11.42578125" style="7"/>
    <col min="11265" max="11265" width="45" style="7" customWidth="1"/>
    <col min="11266" max="11266" width="18.140625" style="7" customWidth="1"/>
    <col min="11267" max="11270" width="14.5703125" style="7" customWidth="1"/>
    <col min="11271" max="11271" width="13.42578125" style="7" customWidth="1"/>
    <col min="11272" max="11272" width="14.5703125" style="7" customWidth="1"/>
    <col min="11273" max="11274" width="12" style="7" bestFit="1" customWidth="1"/>
    <col min="11275" max="11520" width="11.42578125" style="7"/>
    <col min="11521" max="11521" width="45" style="7" customWidth="1"/>
    <col min="11522" max="11522" width="18.140625" style="7" customWidth="1"/>
    <col min="11523" max="11526" width="14.5703125" style="7" customWidth="1"/>
    <col min="11527" max="11527" width="13.42578125" style="7" customWidth="1"/>
    <col min="11528" max="11528" width="14.5703125" style="7" customWidth="1"/>
    <col min="11529" max="11530" width="12" style="7" bestFit="1" customWidth="1"/>
    <col min="11531" max="11776" width="11.42578125" style="7"/>
    <col min="11777" max="11777" width="45" style="7" customWidth="1"/>
    <col min="11778" max="11778" width="18.140625" style="7" customWidth="1"/>
    <col min="11779" max="11782" width="14.5703125" style="7" customWidth="1"/>
    <col min="11783" max="11783" width="13.42578125" style="7" customWidth="1"/>
    <col min="11784" max="11784" width="14.5703125" style="7" customWidth="1"/>
    <col min="11785" max="11786" width="12" style="7" bestFit="1" customWidth="1"/>
    <col min="11787" max="12032" width="11.42578125" style="7"/>
    <col min="12033" max="12033" width="45" style="7" customWidth="1"/>
    <col min="12034" max="12034" width="18.140625" style="7" customWidth="1"/>
    <col min="12035" max="12038" width="14.5703125" style="7" customWidth="1"/>
    <col min="12039" max="12039" width="13.42578125" style="7" customWidth="1"/>
    <col min="12040" max="12040" width="14.5703125" style="7" customWidth="1"/>
    <col min="12041" max="12042" width="12" style="7" bestFit="1" customWidth="1"/>
    <col min="12043" max="12288" width="11.42578125" style="7"/>
    <col min="12289" max="12289" width="45" style="7" customWidth="1"/>
    <col min="12290" max="12290" width="18.140625" style="7" customWidth="1"/>
    <col min="12291" max="12294" width="14.5703125" style="7" customWidth="1"/>
    <col min="12295" max="12295" width="13.42578125" style="7" customWidth="1"/>
    <col min="12296" max="12296" width="14.5703125" style="7" customWidth="1"/>
    <col min="12297" max="12298" width="12" style="7" bestFit="1" customWidth="1"/>
    <col min="12299" max="12544" width="11.42578125" style="7"/>
    <col min="12545" max="12545" width="45" style="7" customWidth="1"/>
    <col min="12546" max="12546" width="18.140625" style="7" customWidth="1"/>
    <col min="12547" max="12550" width="14.5703125" style="7" customWidth="1"/>
    <col min="12551" max="12551" width="13.42578125" style="7" customWidth="1"/>
    <col min="12552" max="12552" width="14.5703125" style="7" customWidth="1"/>
    <col min="12553" max="12554" width="12" style="7" bestFit="1" customWidth="1"/>
    <col min="12555" max="12800" width="11.42578125" style="7"/>
    <col min="12801" max="12801" width="45" style="7" customWidth="1"/>
    <col min="12802" max="12802" width="18.140625" style="7" customWidth="1"/>
    <col min="12803" max="12806" width="14.5703125" style="7" customWidth="1"/>
    <col min="12807" max="12807" width="13.42578125" style="7" customWidth="1"/>
    <col min="12808" max="12808" width="14.5703125" style="7" customWidth="1"/>
    <col min="12809" max="12810" width="12" style="7" bestFit="1" customWidth="1"/>
    <col min="12811" max="13056" width="11.42578125" style="7"/>
    <col min="13057" max="13057" width="45" style="7" customWidth="1"/>
    <col min="13058" max="13058" width="18.140625" style="7" customWidth="1"/>
    <col min="13059" max="13062" width="14.5703125" style="7" customWidth="1"/>
    <col min="13063" max="13063" width="13.42578125" style="7" customWidth="1"/>
    <col min="13064" max="13064" width="14.5703125" style="7" customWidth="1"/>
    <col min="13065" max="13066" width="12" style="7" bestFit="1" customWidth="1"/>
    <col min="13067" max="13312" width="11.42578125" style="7"/>
    <col min="13313" max="13313" width="45" style="7" customWidth="1"/>
    <col min="13314" max="13314" width="18.140625" style="7" customWidth="1"/>
    <col min="13315" max="13318" width="14.5703125" style="7" customWidth="1"/>
    <col min="13319" max="13319" width="13.42578125" style="7" customWidth="1"/>
    <col min="13320" max="13320" width="14.5703125" style="7" customWidth="1"/>
    <col min="13321" max="13322" width="12" style="7" bestFit="1" customWidth="1"/>
    <col min="13323" max="13568" width="11.42578125" style="7"/>
    <col min="13569" max="13569" width="45" style="7" customWidth="1"/>
    <col min="13570" max="13570" width="18.140625" style="7" customWidth="1"/>
    <col min="13571" max="13574" width="14.5703125" style="7" customWidth="1"/>
    <col min="13575" max="13575" width="13.42578125" style="7" customWidth="1"/>
    <col min="13576" max="13576" width="14.5703125" style="7" customWidth="1"/>
    <col min="13577" max="13578" width="12" style="7" bestFit="1" customWidth="1"/>
    <col min="13579" max="13824" width="11.42578125" style="7"/>
    <col min="13825" max="13825" width="45" style="7" customWidth="1"/>
    <col min="13826" max="13826" width="18.140625" style="7" customWidth="1"/>
    <col min="13827" max="13830" width="14.5703125" style="7" customWidth="1"/>
    <col min="13831" max="13831" width="13.42578125" style="7" customWidth="1"/>
    <col min="13832" max="13832" width="14.5703125" style="7" customWidth="1"/>
    <col min="13833" max="13834" width="12" style="7" bestFit="1" customWidth="1"/>
    <col min="13835" max="14080" width="11.42578125" style="7"/>
    <col min="14081" max="14081" width="45" style="7" customWidth="1"/>
    <col min="14082" max="14082" width="18.140625" style="7" customWidth="1"/>
    <col min="14083" max="14086" width="14.5703125" style="7" customWidth="1"/>
    <col min="14087" max="14087" width="13.42578125" style="7" customWidth="1"/>
    <col min="14088" max="14088" width="14.5703125" style="7" customWidth="1"/>
    <col min="14089" max="14090" width="12" style="7" bestFit="1" customWidth="1"/>
    <col min="14091" max="14336" width="11.42578125" style="7"/>
    <col min="14337" max="14337" width="45" style="7" customWidth="1"/>
    <col min="14338" max="14338" width="18.140625" style="7" customWidth="1"/>
    <col min="14339" max="14342" width="14.5703125" style="7" customWidth="1"/>
    <col min="14343" max="14343" width="13.42578125" style="7" customWidth="1"/>
    <col min="14344" max="14344" width="14.5703125" style="7" customWidth="1"/>
    <col min="14345" max="14346" width="12" style="7" bestFit="1" customWidth="1"/>
    <col min="14347" max="14592" width="11.42578125" style="7"/>
    <col min="14593" max="14593" width="45" style="7" customWidth="1"/>
    <col min="14594" max="14594" width="18.140625" style="7" customWidth="1"/>
    <col min="14595" max="14598" width="14.5703125" style="7" customWidth="1"/>
    <col min="14599" max="14599" width="13.42578125" style="7" customWidth="1"/>
    <col min="14600" max="14600" width="14.5703125" style="7" customWidth="1"/>
    <col min="14601" max="14602" width="12" style="7" bestFit="1" customWidth="1"/>
    <col min="14603" max="14848" width="11.42578125" style="7"/>
    <col min="14849" max="14849" width="45" style="7" customWidth="1"/>
    <col min="14850" max="14850" width="18.140625" style="7" customWidth="1"/>
    <col min="14851" max="14854" width="14.5703125" style="7" customWidth="1"/>
    <col min="14855" max="14855" width="13.42578125" style="7" customWidth="1"/>
    <col min="14856" max="14856" width="14.5703125" style="7" customWidth="1"/>
    <col min="14857" max="14858" width="12" style="7" bestFit="1" customWidth="1"/>
    <col min="14859" max="15104" width="11.42578125" style="7"/>
    <col min="15105" max="15105" width="45" style="7" customWidth="1"/>
    <col min="15106" max="15106" width="18.140625" style="7" customWidth="1"/>
    <col min="15107" max="15110" width="14.5703125" style="7" customWidth="1"/>
    <col min="15111" max="15111" width="13.42578125" style="7" customWidth="1"/>
    <col min="15112" max="15112" width="14.5703125" style="7" customWidth="1"/>
    <col min="15113" max="15114" width="12" style="7" bestFit="1" customWidth="1"/>
    <col min="15115" max="15360" width="11.42578125" style="7"/>
    <col min="15361" max="15361" width="45" style="7" customWidth="1"/>
    <col min="15362" max="15362" width="18.140625" style="7" customWidth="1"/>
    <col min="15363" max="15366" width="14.5703125" style="7" customWidth="1"/>
    <col min="15367" max="15367" width="13.42578125" style="7" customWidth="1"/>
    <col min="15368" max="15368" width="14.5703125" style="7" customWidth="1"/>
    <col min="15369" max="15370" width="12" style="7" bestFit="1" customWidth="1"/>
    <col min="15371" max="15616" width="11.42578125" style="7"/>
    <col min="15617" max="15617" width="45" style="7" customWidth="1"/>
    <col min="15618" max="15618" width="18.140625" style="7" customWidth="1"/>
    <col min="15619" max="15622" width="14.5703125" style="7" customWidth="1"/>
    <col min="15623" max="15623" width="13.42578125" style="7" customWidth="1"/>
    <col min="15624" max="15624" width="14.5703125" style="7" customWidth="1"/>
    <col min="15625" max="15626" width="12" style="7" bestFit="1" customWidth="1"/>
    <col min="15627" max="15872" width="11.42578125" style="7"/>
    <col min="15873" max="15873" width="45" style="7" customWidth="1"/>
    <col min="15874" max="15874" width="18.140625" style="7" customWidth="1"/>
    <col min="15875" max="15878" width="14.5703125" style="7" customWidth="1"/>
    <col min="15879" max="15879" width="13.42578125" style="7" customWidth="1"/>
    <col min="15880" max="15880" width="14.5703125" style="7" customWidth="1"/>
    <col min="15881" max="15882" width="12" style="7" bestFit="1" customWidth="1"/>
    <col min="15883" max="16128" width="11.42578125" style="7"/>
    <col min="16129" max="16129" width="45" style="7" customWidth="1"/>
    <col min="16130" max="16130" width="18.140625" style="7" customWidth="1"/>
    <col min="16131" max="16134" width="14.5703125" style="7" customWidth="1"/>
    <col min="16135" max="16135" width="13.42578125" style="7" customWidth="1"/>
    <col min="16136" max="16136" width="14.5703125" style="7" customWidth="1"/>
    <col min="16137" max="16138" width="12" style="7" bestFit="1" customWidth="1"/>
    <col min="16139" max="16384" width="11.42578125" style="7"/>
  </cols>
  <sheetData>
    <row r="1" spans="1:13" s="403" customFormat="1" ht="18" customHeight="1">
      <c r="A1" s="1430" t="s">
        <v>1209</v>
      </c>
      <c r="B1" s="372"/>
      <c r="C1" s="372"/>
      <c r="D1" s="372"/>
      <c r="E1" s="372"/>
      <c r="F1" s="372"/>
      <c r="G1" s="372"/>
      <c r="H1" s="372"/>
    </row>
    <row r="2" spans="1:13" s="41" customFormat="1" ht="24" customHeight="1">
      <c r="A2" s="168" t="s">
        <v>1060</v>
      </c>
      <c r="B2" s="168"/>
      <c r="C2" s="168"/>
      <c r="D2" s="168"/>
      <c r="E2" s="168"/>
      <c r="F2" s="168"/>
      <c r="G2" s="168"/>
      <c r="H2" s="168"/>
    </row>
    <row r="3" spans="1:13" s="629" customFormat="1" ht="18" customHeight="1">
      <c r="A3" s="170">
        <v>45443</v>
      </c>
      <c r="B3" s="170"/>
      <c r="C3" s="170"/>
      <c r="D3" s="170"/>
      <c r="E3" s="170"/>
      <c r="F3" s="170"/>
      <c r="G3" s="170"/>
      <c r="H3" s="170"/>
    </row>
    <row r="4" spans="1:13" s="409" customFormat="1" ht="18" customHeight="1">
      <c r="A4" s="171" t="s">
        <v>122</v>
      </c>
      <c r="B4" s="171"/>
      <c r="C4" s="171"/>
      <c r="D4" s="171"/>
      <c r="E4" s="171"/>
      <c r="F4" s="171"/>
      <c r="G4" s="171"/>
      <c r="H4" s="171"/>
    </row>
    <row r="5" spans="1:13" ht="13.5" thickBot="1"/>
    <row r="6" spans="1:13" ht="28.5" customHeight="1">
      <c r="A6" s="177" t="s">
        <v>1</v>
      </c>
      <c r="B6" s="177" t="s">
        <v>1061</v>
      </c>
      <c r="C6" s="177"/>
      <c r="D6" s="48" t="s">
        <v>1062</v>
      </c>
      <c r="E6" s="48" t="s">
        <v>1063</v>
      </c>
      <c r="F6" s="48" t="s">
        <v>1064</v>
      </c>
      <c r="G6" s="48" t="s">
        <v>1065</v>
      </c>
      <c r="H6" s="47" t="s">
        <v>1066</v>
      </c>
      <c r="M6" s="36"/>
    </row>
    <row r="7" spans="1:13" ht="30" customHeight="1">
      <c r="A7" s="715"/>
      <c r="B7" s="688" t="s">
        <v>664</v>
      </c>
      <c r="C7" s="688" t="s">
        <v>665</v>
      </c>
      <c r="D7" s="50"/>
      <c r="E7" s="50"/>
      <c r="F7" s="50"/>
      <c r="G7" s="50" t="s">
        <v>1067</v>
      </c>
      <c r="H7" s="631"/>
    </row>
    <row r="8" spans="1:13" ht="7.5" customHeight="1">
      <c r="A8" s="18"/>
      <c r="B8" s="18"/>
      <c r="C8" s="18"/>
      <c r="D8" s="18"/>
      <c r="E8" s="18"/>
      <c r="F8" s="18"/>
      <c r="G8" s="18"/>
      <c r="H8" s="19"/>
    </row>
    <row r="9" spans="1:13" s="24" customFormat="1" ht="20.100000000000001" customHeight="1">
      <c r="A9" s="384" t="s">
        <v>29</v>
      </c>
      <c r="B9" s="1159">
        <v>34382723.049999997</v>
      </c>
      <c r="C9" s="1159">
        <v>35515314.741999999</v>
      </c>
      <c r="D9" s="1159">
        <v>0</v>
      </c>
      <c r="E9" s="1159">
        <v>1850306.932</v>
      </c>
      <c r="F9" s="1159">
        <v>1122365.426</v>
      </c>
      <c r="G9" s="1159">
        <v>2515837.656</v>
      </c>
      <c r="H9" s="1160">
        <v>75386547.805999994</v>
      </c>
      <c r="I9" s="1161"/>
      <c r="J9" s="1161"/>
    </row>
    <row r="10" spans="1:13" s="24" customFormat="1" ht="20.100000000000001" customHeight="1">
      <c r="A10" s="384" t="s">
        <v>30</v>
      </c>
      <c r="B10" s="1159">
        <v>777285.88699999999</v>
      </c>
      <c r="C10" s="1159">
        <v>917969.76100000006</v>
      </c>
      <c r="D10" s="1159">
        <v>0</v>
      </c>
      <c r="E10" s="1159">
        <v>62168.733</v>
      </c>
      <c r="F10" s="1159">
        <v>31532.785</v>
      </c>
      <c r="G10" s="1159">
        <v>54052.993999999999</v>
      </c>
      <c r="H10" s="1160">
        <v>1843010.16</v>
      </c>
      <c r="I10" s="1161"/>
      <c r="J10" s="1161"/>
    </row>
    <row r="11" spans="1:13" s="24" customFormat="1" ht="20.100000000000001" customHeight="1">
      <c r="A11" s="384" t="s">
        <v>31</v>
      </c>
      <c r="B11" s="1159">
        <v>10418276.737</v>
      </c>
      <c r="C11" s="1159">
        <v>101573588.73</v>
      </c>
      <c r="D11" s="1159">
        <v>0</v>
      </c>
      <c r="E11" s="1159">
        <v>2400399.9380000001</v>
      </c>
      <c r="F11" s="1159">
        <v>2921351.4010000001</v>
      </c>
      <c r="G11" s="1159">
        <v>2016729.64</v>
      </c>
      <c r="H11" s="1160">
        <v>119330346.44599999</v>
      </c>
      <c r="I11" s="1161"/>
      <c r="J11" s="1161"/>
    </row>
    <row r="12" spans="1:13" s="24" customFormat="1" ht="20.100000000000001" customHeight="1">
      <c r="A12" s="384" t="s">
        <v>32</v>
      </c>
      <c r="B12" s="1159">
        <v>3167642.2680000002</v>
      </c>
      <c r="C12" s="1159">
        <v>4523596.0779999997</v>
      </c>
      <c r="D12" s="1159">
        <v>0</v>
      </c>
      <c r="E12" s="1159">
        <v>305821.90899999999</v>
      </c>
      <c r="F12" s="1159">
        <v>300722.15399999998</v>
      </c>
      <c r="G12" s="1159">
        <v>316616.14899999998</v>
      </c>
      <c r="H12" s="1162">
        <v>8614398.5580000002</v>
      </c>
      <c r="I12" s="1161"/>
      <c r="J12" s="1161"/>
    </row>
    <row r="13" spans="1:13" s="24" customFormat="1" ht="20.100000000000001" customHeight="1">
      <c r="A13" s="384" t="s">
        <v>33</v>
      </c>
      <c r="B13" s="1159">
        <v>7794509.6900000004</v>
      </c>
      <c r="C13" s="1159">
        <v>5674842.4249999998</v>
      </c>
      <c r="D13" s="1159">
        <v>0</v>
      </c>
      <c r="E13" s="1159">
        <v>173248.52499999999</v>
      </c>
      <c r="F13" s="1159">
        <v>161424.03200000001</v>
      </c>
      <c r="G13" s="1159">
        <v>445404.1</v>
      </c>
      <c r="H13" s="1160">
        <v>14249428.772</v>
      </c>
      <c r="I13" s="1161"/>
      <c r="J13" s="1161"/>
    </row>
    <row r="14" spans="1:13" s="24" customFormat="1" ht="20.100000000000001" customHeight="1">
      <c r="A14" s="384" t="s">
        <v>114</v>
      </c>
      <c r="B14" s="1159">
        <v>13584412.009</v>
      </c>
      <c r="C14" s="1159">
        <v>34437440.648999996</v>
      </c>
      <c r="D14" s="1159">
        <v>0</v>
      </c>
      <c r="E14" s="1159">
        <v>1787591.649</v>
      </c>
      <c r="F14" s="1159">
        <v>1001177.233</v>
      </c>
      <c r="G14" s="1159">
        <v>1492348.9990000001</v>
      </c>
      <c r="H14" s="1160">
        <v>52302970.53899999</v>
      </c>
      <c r="I14" s="1161"/>
      <c r="J14" s="1161"/>
    </row>
    <row r="15" spans="1:13" s="24" customFormat="1" ht="20.100000000000001" customHeight="1">
      <c r="A15" s="384" t="s">
        <v>35</v>
      </c>
      <c r="B15" s="1159">
        <v>1833650.2549999999</v>
      </c>
      <c r="C15" s="1159">
        <v>300427.91200000001</v>
      </c>
      <c r="D15" s="1159">
        <v>0</v>
      </c>
      <c r="E15" s="1159">
        <v>0</v>
      </c>
      <c r="F15" s="1159">
        <v>0</v>
      </c>
      <c r="G15" s="1159">
        <v>0</v>
      </c>
      <c r="H15" s="1160">
        <v>2134078.1669999999</v>
      </c>
      <c r="I15" s="1161"/>
      <c r="J15" s="1161"/>
    </row>
    <row r="16" spans="1:13" s="24" customFormat="1" ht="20.100000000000001" customHeight="1">
      <c r="A16" s="384" t="s">
        <v>36</v>
      </c>
      <c r="B16" s="1159">
        <v>6594704.4349999996</v>
      </c>
      <c r="C16" s="1159">
        <v>38142185.796999998</v>
      </c>
      <c r="D16" s="1159">
        <v>0</v>
      </c>
      <c r="E16" s="1159">
        <v>471595.80699999997</v>
      </c>
      <c r="F16" s="1159">
        <v>1139636.675</v>
      </c>
      <c r="G16" s="1159">
        <v>520353.50400000002</v>
      </c>
      <c r="H16" s="1162">
        <v>46868476.217999995</v>
      </c>
      <c r="I16" s="1161"/>
      <c r="J16" s="1161"/>
    </row>
    <row r="17" spans="1:10" s="24" customFormat="1" ht="20.100000000000001" customHeight="1">
      <c r="A17" s="384" t="s">
        <v>37</v>
      </c>
      <c r="B17" s="1159">
        <v>2041532.138</v>
      </c>
      <c r="C17" s="1159">
        <v>9743083.9749999996</v>
      </c>
      <c r="D17" s="1159">
        <v>0</v>
      </c>
      <c r="E17" s="1159">
        <v>102387.577</v>
      </c>
      <c r="F17" s="1159">
        <v>841661.10199999996</v>
      </c>
      <c r="G17" s="1159">
        <v>94635.98</v>
      </c>
      <c r="H17" s="1160">
        <v>12823300.772</v>
      </c>
      <c r="I17" s="1161"/>
      <c r="J17" s="1161"/>
    </row>
    <row r="18" spans="1:10" s="24" customFormat="1" ht="20.100000000000001" customHeight="1">
      <c r="A18" s="384" t="s">
        <v>38</v>
      </c>
      <c r="B18" s="1159">
        <v>1025081.693</v>
      </c>
      <c r="C18" s="1159">
        <v>2464526.2590000001</v>
      </c>
      <c r="D18" s="1159">
        <v>0</v>
      </c>
      <c r="E18" s="1159">
        <v>78809.928</v>
      </c>
      <c r="F18" s="1159">
        <v>32930.947999999997</v>
      </c>
      <c r="G18" s="1159">
        <v>89903.145999999993</v>
      </c>
      <c r="H18" s="1160">
        <v>3691251.9739999999</v>
      </c>
      <c r="I18" s="1161"/>
      <c r="J18" s="1161"/>
    </row>
    <row r="19" spans="1:10" s="24" customFormat="1" ht="20.100000000000001" customHeight="1">
      <c r="A19" s="26" t="s">
        <v>39</v>
      </c>
      <c r="B19" s="1159">
        <v>2344184.1940000001</v>
      </c>
      <c r="C19" s="1159">
        <v>866090.14300000004</v>
      </c>
      <c r="D19" s="1159">
        <v>0</v>
      </c>
      <c r="E19" s="1159">
        <v>71442.513000000006</v>
      </c>
      <c r="F19" s="1159">
        <v>221594.617</v>
      </c>
      <c r="G19" s="1159">
        <v>4256.902</v>
      </c>
      <c r="H19" s="1160">
        <v>3507568.3689999999</v>
      </c>
      <c r="I19" s="1161"/>
      <c r="J19" s="1161"/>
    </row>
    <row r="20" spans="1:10" s="24" customFormat="1" ht="20.100000000000001" customHeight="1">
      <c r="A20" s="26" t="s">
        <v>115</v>
      </c>
      <c r="B20" s="1159">
        <v>2679988.5469999998</v>
      </c>
      <c r="C20" s="1159">
        <v>3040308.9070000001</v>
      </c>
      <c r="D20" s="1159">
        <v>0</v>
      </c>
      <c r="E20" s="1159">
        <v>51471.927000000003</v>
      </c>
      <c r="F20" s="1159">
        <v>189830.42800000001</v>
      </c>
      <c r="G20" s="1159">
        <v>58137.88</v>
      </c>
      <c r="H20" s="1160">
        <v>6019737.6890000002</v>
      </c>
      <c r="I20" s="1161"/>
      <c r="J20" s="1161"/>
    </row>
    <row r="21" spans="1:10" s="24" customFormat="1" ht="20.100000000000001" customHeight="1">
      <c r="A21" s="26" t="s">
        <v>150</v>
      </c>
      <c r="B21" s="1159">
        <v>866862.93799999997</v>
      </c>
      <c r="C21" s="1159">
        <v>438304.42499999999</v>
      </c>
      <c r="D21" s="1159">
        <v>0</v>
      </c>
      <c r="E21" s="1159">
        <v>28699.661</v>
      </c>
      <c r="F21" s="1159">
        <v>83293.366999999998</v>
      </c>
      <c r="G21" s="1159">
        <v>3890.5189999999998</v>
      </c>
      <c r="H21" s="1162">
        <v>1421050.9100000001</v>
      </c>
      <c r="I21" s="1161"/>
      <c r="J21" s="1161"/>
    </row>
    <row r="22" spans="1:10" s="24" customFormat="1" ht="20.100000000000001" customHeight="1">
      <c r="A22" s="27" t="s">
        <v>1068</v>
      </c>
      <c r="B22" s="1159">
        <v>11979.651</v>
      </c>
      <c r="C22" s="1159">
        <v>660694.31700000004</v>
      </c>
      <c r="D22" s="1159">
        <v>0</v>
      </c>
      <c r="E22" s="1159">
        <v>37321.707999999999</v>
      </c>
      <c r="F22" s="1159">
        <v>51454.02</v>
      </c>
      <c r="G22" s="1159">
        <v>2492.8910000000001</v>
      </c>
      <c r="H22" s="1160">
        <v>763942.58699999994</v>
      </c>
      <c r="I22" s="1161"/>
      <c r="J22" s="1161"/>
    </row>
    <row r="23" spans="1:10" s="24" customFormat="1" ht="20.100000000000001" customHeight="1">
      <c r="A23" s="26" t="s">
        <v>43</v>
      </c>
      <c r="B23" s="1159">
        <v>555513.96100000001</v>
      </c>
      <c r="C23" s="1159">
        <v>392353.299</v>
      </c>
      <c r="D23" s="1159">
        <v>0</v>
      </c>
      <c r="E23" s="1159">
        <v>0</v>
      </c>
      <c r="F23" s="1159">
        <v>14952</v>
      </c>
      <c r="G23" s="1159">
        <v>2233.4810000000002</v>
      </c>
      <c r="H23" s="1160">
        <v>965052.74100000004</v>
      </c>
      <c r="I23" s="1161"/>
      <c r="J23" s="1161"/>
    </row>
    <row r="24" spans="1:10" s="24" customFormat="1" ht="20.100000000000001" customHeight="1">
      <c r="A24" s="26" t="s">
        <v>44</v>
      </c>
      <c r="B24" s="1159">
        <v>112372.36900000001</v>
      </c>
      <c r="C24" s="1159">
        <v>74760</v>
      </c>
      <c r="D24" s="1159">
        <v>0</v>
      </c>
      <c r="E24" s="1159">
        <v>0</v>
      </c>
      <c r="F24" s="1159">
        <v>0</v>
      </c>
      <c r="G24" s="1159">
        <v>0</v>
      </c>
      <c r="H24" s="1160">
        <v>187132.36900000001</v>
      </c>
      <c r="I24" s="1161"/>
      <c r="J24" s="1161"/>
    </row>
    <row r="25" spans="1:10" s="24" customFormat="1" ht="20.100000000000001" customHeight="1">
      <c r="A25" s="26" t="s">
        <v>45</v>
      </c>
      <c r="B25" s="1159">
        <v>809721.26599999995</v>
      </c>
      <c r="C25" s="1159">
        <v>176276.408</v>
      </c>
      <c r="D25" s="1159">
        <v>0</v>
      </c>
      <c r="E25" s="1159">
        <v>747.6</v>
      </c>
      <c r="F25" s="1159">
        <v>43916.283000000003</v>
      </c>
      <c r="G25" s="1159">
        <v>0</v>
      </c>
      <c r="H25" s="1160">
        <v>1030661.5569999999</v>
      </c>
      <c r="I25" s="1161"/>
      <c r="J25" s="1161"/>
    </row>
    <row r="26" spans="1:10" s="19" customFormat="1" ht="26.45" customHeight="1" thickBot="1">
      <c r="A26" s="389" t="s">
        <v>46</v>
      </c>
      <c r="B26" s="1163">
        <v>89000441.087999985</v>
      </c>
      <c r="C26" s="1163">
        <v>238941763.82700002</v>
      </c>
      <c r="D26" s="1163">
        <v>0</v>
      </c>
      <c r="E26" s="1163">
        <v>7422014.4070000006</v>
      </c>
      <c r="F26" s="1163">
        <v>8157842.470999998</v>
      </c>
      <c r="G26" s="1163">
        <v>7616893.8409999991</v>
      </c>
      <c r="H26" s="1163">
        <v>351138955.634</v>
      </c>
      <c r="I26" s="1164"/>
      <c r="J26" s="1165"/>
    </row>
    <row r="27" spans="1:10" ht="8.25" customHeight="1">
      <c r="B27" s="445"/>
      <c r="C27" s="445"/>
      <c r="D27" s="445"/>
      <c r="E27" s="445"/>
      <c r="F27" s="445"/>
      <c r="G27" s="445"/>
      <c r="H27" s="445"/>
    </row>
    <row r="28" spans="1:10" ht="13.5">
      <c r="A28" s="30" t="s">
        <v>1069</v>
      </c>
    </row>
    <row r="29" spans="1:10" ht="13.5">
      <c r="A29" s="929" t="s">
        <v>1070</v>
      </c>
      <c r="B29" s="18"/>
      <c r="C29" s="18"/>
      <c r="D29" s="18"/>
      <c r="E29" s="18"/>
      <c r="F29" s="18"/>
      <c r="G29" s="18"/>
      <c r="H29" s="18"/>
      <c r="I29" s="18"/>
    </row>
    <row r="30" spans="1:10" ht="13.5">
      <c r="A30" s="929" t="s">
        <v>1071</v>
      </c>
      <c r="B30" s="859"/>
      <c r="C30" s="859"/>
      <c r="D30" s="860"/>
      <c r="E30" s="859"/>
      <c r="F30" s="859"/>
      <c r="G30" s="859"/>
      <c r="H30" s="860"/>
      <c r="I30" s="859"/>
    </row>
    <row r="31" spans="1:10">
      <c r="A31" s="929" t="s">
        <v>1072</v>
      </c>
    </row>
    <row r="32" spans="1:10">
      <c r="A32" s="33"/>
    </row>
  </sheetData>
  <mergeCells count="7">
    <mergeCell ref="H6:H7"/>
    <mergeCell ref="A6:A7"/>
    <mergeCell ref="B6:C6"/>
    <mergeCell ref="D6:D7"/>
    <mergeCell ref="E6:E7"/>
    <mergeCell ref="F6:F7"/>
    <mergeCell ref="G6:G7"/>
  </mergeCells>
  <hyperlinks>
    <hyperlink ref="A1" location="Índice!A1" display="Volver al Índice" xr:uid="{2FA01937-4B77-4EB9-B05C-EE8690256F61}"/>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5EBC3-6944-4C2A-B9E3-F9D268082E21}">
  <dimension ref="A1:AG44"/>
  <sheetViews>
    <sheetView showGridLines="0" zoomScaleNormal="100" workbookViewId="0"/>
  </sheetViews>
  <sheetFormatPr baseColWidth="10" defaultColWidth="13.85546875" defaultRowHeight="12.75"/>
  <cols>
    <col min="1" max="1" width="25.140625" style="269" customWidth="1"/>
    <col min="2" max="4" width="8.5703125" style="269" customWidth="1"/>
    <col min="5" max="5" width="0.5703125" style="269" customWidth="1"/>
    <col min="6" max="8" width="8.5703125" style="269" customWidth="1"/>
    <col min="9" max="9" width="0.5703125" style="269" customWidth="1"/>
    <col min="10" max="12" width="8.5703125" style="269" customWidth="1"/>
    <col min="13" max="13" width="0.5703125" style="269" customWidth="1"/>
    <col min="14" max="16" width="8.5703125" style="269" customWidth="1"/>
    <col min="17" max="17" width="0.5703125" style="269" customWidth="1"/>
    <col min="18" max="20" width="8.5703125" style="269" customWidth="1"/>
    <col min="21" max="21" width="0.5703125" style="269" customWidth="1"/>
    <col min="22" max="22" width="10.42578125" style="269" bestFit="1" customWidth="1"/>
    <col min="23" max="23" width="8.5703125" style="269" bestFit="1" customWidth="1"/>
    <col min="24" max="24" width="8.42578125" style="269" bestFit="1" customWidth="1"/>
    <col min="25" max="27" width="8.5703125" style="269" customWidth="1"/>
    <col min="28" max="28" width="0.5703125" style="269" customWidth="1"/>
    <col min="29" max="31" width="8.5703125" style="269" customWidth="1"/>
    <col min="32" max="32" width="0.5703125" style="269" customWidth="1"/>
    <col min="33" max="33" width="10.85546875" style="269" customWidth="1"/>
    <col min="34" max="256" width="13.85546875" style="269"/>
    <col min="257" max="257" width="25.140625" style="269" customWidth="1"/>
    <col min="258" max="260" width="8.5703125" style="269" customWidth="1"/>
    <col min="261" max="261" width="0.5703125" style="269" customWidth="1"/>
    <col min="262" max="264" width="8.5703125" style="269" customWidth="1"/>
    <col min="265" max="265" width="0.5703125" style="269" customWidth="1"/>
    <col min="266" max="268" width="8.5703125" style="269" customWidth="1"/>
    <col min="269" max="269" width="0.5703125" style="269" customWidth="1"/>
    <col min="270" max="272" width="8.5703125" style="269" customWidth="1"/>
    <col min="273" max="273" width="0.5703125" style="269" customWidth="1"/>
    <col min="274" max="276" width="8.5703125" style="269" customWidth="1"/>
    <col min="277" max="277" width="0.5703125" style="269" customWidth="1"/>
    <col min="278" max="278" width="10.42578125" style="269" bestFit="1" customWidth="1"/>
    <col min="279" max="279" width="8.5703125" style="269" bestFit="1" customWidth="1"/>
    <col min="280" max="280" width="8.42578125" style="269" bestFit="1" customWidth="1"/>
    <col min="281" max="283" width="8.5703125" style="269" customWidth="1"/>
    <col min="284" max="284" width="0.5703125" style="269" customWidth="1"/>
    <col min="285" max="287" width="8.5703125" style="269" customWidth="1"/>
    <col min="288" max="288" width="0.5703125" style="269" customWidth="1"/>
    <col min="289" max="289" width="10.85546875" style="269" customWidth="1"/>
    <col min="290" max="512" width="13.85546875" style="269"/>
    <col min="513" max="513" width="25.140625" style="269" customWidth="1"/>
    <col min="514" max="516" width="8.5703125" style="269" customWidth="1"/>
    <col min="517" max="517" width="0.5703125" style="269" customWidth="1"/>
    <col min="518" max="520" width="8.5703125" style="269" customWidth="1"/>
    <col min="521" max="521" width="0.5703125" style="269" customWidth="1"/>
    <col min="522" max="524" width="8.5703125" style="269" customWidth="1"/>
    <col min="525" max="525" width="0.5703125" style="269" customWidth="1"/>
    <col min="526" max="528" width="8.5703125" style="269" customWidth="1"/>
    <col min="529" max="529" width="0.5703125" style="269" customWidth="1"/>
    <col min="530" max="532" width="8.5703125" style="269" customWidth="1"/>
    <col min="533" max="533" width="0.5703125" style="269" customWidth="1"/>
    <col min="534" max="534" width="10.42578125" style="269" bestFit="1" customWidth="1"/>
    <col min="535" max="535" width="8.5703125" style="269" bestFit="1" customWidth="1"/>
    <col min="536" max="536" width="8.42578125" style="269" bestFit="1" customWidth="1"/>
    <col min="537" max="539" width="8.5703125" style="269" customWidth="1"/>
    <col min="540" max="540" width="0.5703125" style="269" customWidth="1"/>
    <col min="541" max="543" width="8.5703125" style="269" customWidth="1"/>
    <col min="544" max="544" width="0.5703125" style="269" customWidth="1"/>
    <col min="545" max="545" width="10.85546875" style="269" customWidth="1"/>
    <col min="546" max="768" width="13.85546875" style="269"/>
    <col min="769" max="769" width="25.140625" style="269" customWidth="1"/>
    <col min="770" max="772" width="8.5703125" style="269" customWidth="1"/>
    <col min="773" max="773" width="0.5703125" style="269" customWidth="1"/>
    <col min="774" max="776" width="8.5703125" style="269" customWidth="1"/>
    <col min="777" max="777" width="0.5703125" style="269" customWidth="1"/>
    <col min="778" max="780" width="8.5703125" style="269" customWidth="1"/>
    <col min="781" max="781" width="0.5703125" style="269" customWidth="1"/>
    <col min="782" max="784" width="8.5703125" style="269" customWidth="1"/>
    <col min="785" max="785" width="0.5703125" style="269" customWidth="1"/>
    <col min="786" max="788" width="8.5703125" style="269" customWidth="1"/>
    <col min="789" max="789" width="0.5703125" style="269" customWidth="1"/>
    <col min="790" max="790" width="10.42578125" style="269" bestFit="1" customWidth="1"/>
    <col min="791" max="791" width="8.5703125" style="269" bestFit="1" customWidth="1"/>
    <col min="792" max="792" width="8.42578125" style="269" bestFit="1" customWidth="1"/>
    <col min="793" max="795" width="8.5703125" style="269" customWidth="1"/>
    <col min="796" max="796" width="0.5703125" style="269" customWidth="1"/>
    <col min="797" max="799" width="8.5703125" style="269" customWidth="1"/>
    <col min="800" max="800" width="0.5703125" style="269" customWidth="1"/>
    <col min="801" max="801" width="10.85546875" style="269" customWidth="1"/>
    <col min="802" max="1024" width="13.85546875" style="269"/>
    <col min="1025" max="1025" width="25.140625" style="269" customWidth="1"/>
    <col min="1026" max="1028" width="8.5703125" style="269" customWidth="1"/>
    <col min="1029" max="1029" width="0.5703125" style="269" customWidth="1"/>
    <col min="1030" max="1032" width="8.5703125" style="269" customWidth="1"/>
    <col min="1033" max="1033" width="0.5703125" style="269" customWidth="1"/>
    <col min="1034" max="1036" width="8.5703125" style="269" customWidth="1"/>
    <col min="1037" max="1037" width="0.5703125" style="269" customWidth="1"/>
    <col min="1038" max="1040" width="8.5703125" style="269" customWidth="1"/>
    <col min="1041" max="1041" width="0.5703125" style="269" customWidth="1"/>
    <col min="1042" max="1044" width="8.5703125" style="269" customWidth="1"/>
    <col min="1045" max="1045" width="0.5703125" style="269" customWidth="1"/>
    <col min="1046" max="1046" width="10.42578125" style="269" bestFit="1" customWidth="1"/>
    <col min="1047" max="1047" width="8.5703125" style="269" bestFit="1" customWidth="1"/>
    <col min="1048" max="1048" width="8.42578125" style="269" bestFit="1" customWidth="1"/>
    <col min="1049" max="1051" width="8.5703125" style="269" customWidth="1"/>
    <col min="1052" max="1052" width="0.5703125" style="269" customWidth="1"/>
    <col min="1053" max="1055" width="8.5703125" style="269" customWidth="1"/>
    <col min="1056" max="1056" width="0.5703125" style="269" customWidth="1"/>
    <col min="1057" max="1057" width="10.85546875" style="269" customWidth="1"/>
    <col min="1058" max="1280" width="13.85546875" style="269"/>
    <col min="1281" max="1281" width="25.140625" style="269" customWidth="1"/>
    <col min="1282" max="1284" width="8.5703125" style="269" customWidth="1"/>
    <col min="1285" max="1285" width="0.5703125" style="269" customWidth="1"/>
    <col min="1286" max="1288" width="8.5703125" style="269" customWidth="1"/>
    <col min="1289" max="1289" width="0.5703125" style="269" customWidth="1"/>
    <col min="1290" max="1292" width="8.5703125" style="269" customWidth="1"/>
    <col min="1293" max="1293" width="0.5703125" style="269" customWidth="1"/>
    <col min="1294" max="1296" width="8.5703125" style="269" customWidth="1"/>
    <col min="1297" max="1297" width="0.5703125" style="269" customWidth="1"/>
    <col min="1298" max="1300" width="8.5703125" style="269" customWidth="1"/>
    <col min="1301" max="1301" width="0.5703125" style="269" customWidth="1"/>
    <col min="1302" max="1302" width="10.42578125" style="269" bestFit="1" customWidth="1"/>
    <col min="1303" max="1303" width="8.5703125" style="269" bestFit="1" customWidth="1"/>
    <col min="1304" max="1304" width="8.42578125" style="269" bestFit="1" customWidth="1"/>
    <col min="1305" max="1307" width="8.5703125" style="269" customWidth="1"/>
    <col min="1308" max="1308" width="0.5703125" style="269" customWidth="1"/>
    <col min="1309" max="1311" width="8.5703125" style="269" customWidth="1"/>
    <col min="1312" max="1312" width="0.5703125" style="269" customWidth="1"/>
    <col min="1313" max="1313" width="10.85546875" style="269" customWidth="1"/>
    <col min="1314" max="1536" width="13.85546875" style="269"/>
    <col min="1537" max="1537" width="25.140625" style="269" customWidth="1"/>
    <col min="1538" max="1540" width="8.5703125" style="269" customWidth="1"/>
    <col min="1541" max="1541" width="0.5703125" style="269" customWidth="1"/>
    <col min="1542" max="1544" width="8.5703125" style="269" customWidth="1"/>
    <col min="1545" max="1545" width="0.5703125" style="269" customWidth="1"/>
    <col min="1546" max="1548" width="8.5703125" style="269" customWidth="1"/>
    <col min="1549" max="1549" width="0.5703125" style="269" customWidth="1"/>
    <col min="1550" max="1552" width="8.5703125" style="269" customWidth="1"/>
    <col min="1553" max="1553" width="0.5703125" style="269" customWidth="1"/>
    <col min="1554" max="1556" width="8.5703125" style="269" customWidth="1"/>
    <col min="1557" max="1557" width="0.5703125" style="269" customWidth="1"/>
    <col min="1558" max="1558" width="10.42578125" style="269" bestFit="1" customWidth="1"/>
    <col min="1559" max="1559" width="8.5703125" style="269" bestFit="1" customWidth="1"/>
    <col min="1560" max="1560" width="8.42578125" style="269" bestFit="1" customWidth="1"/>
    <col min="1561" max="1563" width="8.5703125" style="269" customWidth="1"/>
    <col min="1564" max="1564" width="0.5703125" style="269" customWidth="1"/>
    <col min="1565" max="1567" width="8.5703125" style="269" customWidth="1"/>
    <col min="1568" max="1568" width="0.5703125" style="269" customWidth="1"/>
    <col min="1569" max="1569" width="10.85546875" style="269" customWidth="1"/>
    <col min="1570" max="1792" width="13.85546875" style="269"/>
    <col min="1793" max="1793" width="25.140625" style="269" customWidth="1"/>
    <col min="1794" max="1796" width="8.5703125" style="269" customWidth="1"/>
    <col min="1797" max="1797" width="0.5703125" style="269" customWidth="1"/>
    <col min="1798" max="1800" width="8.5703125" style="269" customWidth="1"/>
    <col min="1801" max="1801" width="0.5703125" style="269" customWidth="1"/>
    <col min="1802" max="1804" width="8.5703125" style="269" customWidth="1"/>
    <col min="1805" max="1805" width="0.5703125" style="269" customWidth="1"/>
    <col min="1806" max="1808" width="8.5703125" style="269" customWidth="1"/>
    <col min="1809" max="1809" width="0.5703125" style="269" customWidth="1"/>
    <col min="1810" max="1812" width="8.5703125" style="269" customWidth="1"/>
    <col min="1813" max="1813" width="0.5703125" style="269" customWidth="1"/>
    <col min="1814" max="1814" width="10.42578125" style="269" bestFit="1" customWidth="1"/>
    <col min="1815" max="1815" width="8.5703125" style="269" bestFit="1" customWidth="1"/>
    <col min="1816" max="1816" width="8.42578125" style="269" bestFit="1" customWidth="1"/>
    <col min="1817" max="1819" width="8.5703125" style="269" customWidth="1"/>
    <col min="1820" max="1820" width="0.5703125" style="269" customWidth="1"/>
    <col min="1821" max="1823" width="8.5703125" style="269" customWidth="1"/>
    <col min="1824" max="1824" width="0.5703125" style="269" customWidth="1"/>
    <col min="1825" max="1825" width="10.85546875" style="269" customWidth="1"/>
    <col min="1826" max="2048" width="13.85546875" style="269"/>
    <col min="2049" max="2049" width="25.140625" style="269" customWidth="1"/>
    <col min="2050" max="2052" width="8.5703125" style="269" customWidth="1"/>
    <col min="2053" max="2053" width="0.5703125" style="269" customWidth="1"/>
    <col min="2054" max="2056" width="8.5703125" style="269" customWidth="1"/>
    <col min="2057" max="2057" width="0.5703125" style="269" customWidth="1"/>
    <col min="2058" max="2060" width="8.5703125" style="269" customWidth="1"/>
    <col min="2061" max="2061" width="0.5703125" style="269" customWidth="1"/>
    <col min="2062" max="2064" width="8.5703125" style="269" customWidth="1"/>
    <col min="2065" max="2065" width="0.5703125" style="269" customWidth="1"/>
    <col min="2066" max="2068" width="8.5703125" style="269" customWidth="1"/>
    <col min="2069" max="2069" width="0.5703125" style="269" customWidth="1"/>
    <col min="2070" max="2070" width="10.42578125" style="269" bestFit="1" customWidth="1"/>
    <col min="2071" max="2071" width="8.5703125" style="269" bestFit="1" customWidth="1"/>
    <col min="2072" max="2072" width="8.42578125" style="269" bestFit="1" customWidth="1"/>
    <col min="2073" max="2075" width="8.5703125" style="269" customWidth="1"/>
    <col min="2076" max="2076" width="0.5703125" style="269" customWidth="1"/>
    <col min="2077" max="2079" width="8.5703125" style="269" customWidth="1"/>
    <col min="2080" max="2080" width="0.5703125" style="269" customWidth="1"/>
    <col min="2081" max="2081" width="10.85546875" style="269" customWidth="1"/>
    <col min="2082" max="2304" width="13.85546875" style="269"/>
    <col min="2305" max="2305" width="25.140625" style="269" customWidth="1"/>
    <col min="2306" max="2308" width="8.5703125" style="269" customWidth="1"/>
    <col min="2309" max="2309" width="0.5703125" style="269" customWidth="1"/>
    <col min="2310" max="2312" width="8.5703125" style="269" customWidth="1"/>
    <col min="2313" max="2313" width="0.5703125" style="269" customWidth="1"/>
    <col min="2314" max="2316" width="8.5703125" style="269" customWidth="1"/>
    <col min="2317" max="2317" width="0.5703125" style="269" customWidth="1"/>
    <col min="2318" max="2320" width="8.5703125" style="269" customWidth="1"/>
    <col min="2321" max="2321" width="0.5703125" style="269" customWidth="1"/>
    <col min="2322" max="2324" width="8.5703125" style="269" customWidth="1"/>
    <col min="2325" max="2325" width="0.5703125" style="269" customWidth="1"/>
    <col min="2326" max="2326" width="10.42578125" style="269" bestFit="1" customWidth="1"/>
    <col min="2327" max="2327" width="8.5703125" style="269" bestFit="1" customWidth="1"/>
    <col min="2328" max="2328" width="8.42578125" style="269" bestFit="1" customWidth="1"/>
    <col min="2329" max="2331" width="8.5703125" style="269" customWidth="1"/>
    <col min="2332" max="2332" width="0.5703125" style="269" customWidth="1"/>
    <col min="2333" max="2335" width="8.5703125" style="269" customWidth="1"/>
    <col min="2336" max="2336" width="0.5703125" style="269" customWidth="1"/>
    <col min="2337" max="2337" width="10.85546875" style="269" customWidth="1"/>
    <col min="2338" max="2560" width="13.85546875" style="269"/>
    <col min="2561" max="2561" width="25.140625" style="269" customWidth="1"/>
    <col min="2562" max="2564" width="8.5703125" style="269" customWidth="1"/>
    <col min="2565" max="2565" width="0.5703125" style="269" customWidth="1"/>
    <col min="2566" max="2568" width="8.5703125" style="269" customWidth="1"/>
    <col min="2569" max="2569" width="0.5703125" style="269" customWidth="1"/>
    <col min="2570" max="2572" width="8.5703125" style="269" customWidth="1"/>
    <col min="2573" max="2573" width="0.5703125" style="269" customWidth="1"/>
    <col min="2574" max="2576" width="8.5703125" style="269" customWidth="1"/>
    <col min="2577" max="2577" width="0.5703125" style="269" customWidth="1"/>
    <col min="2578" max="2580" width="8.5703125" style="269" customWidth="1"/>
    <col min="2581" max="2581" width="0.5703125" style="269" customWidth="1"/>
    <col min="2582" max="2582" width="10.42578125" style="269" bestFit="1" customWidth="1"/>
    <col min="2583" max="2583" width="8.5703125" style="269" bestFit="1" customWidth="1"/>
    <col min="2584" max="2584" width="8.42578125" style="269" bestFit="1" customWidth="1"/>
    <col min="2585" max="2587" width="8.5703125" style="269" customWidth="1"/>
    <col min="2588" max="2588" width="0.5703125" style="269" customWidth="1"/>
    <col min="2589" max="2591" width="8.5703125" style="269" customWidth="1"/>
    <col min="2592" max="2592" width="0.5703125" style="269" customWidth="1"/>
    <col min="2593" max="2593" width="10.85546875" style="269" customWidth="1"/>
    <col min="2594" max="2816" width="13.85546875" style="269"/>
    <col min="2817" max="2817" width="25.140625" style="269" customWidth="1"/>
    <col min="2818" max="2820" width="8.5703125" style="269" customWidth="1"/>
    <col min="2821" max="2821" width="0.5703125" style="269" customWidth="1"/>
    <col min="2822" max="2824" width="8.5703125" style="269" customWidth="1"/>
    <col min="2825" max="2825" width="0.5703125" style="269" customWidth="1"/>
    <col min="2826" max="2828" width="8.5703125" style="269" customWidth="1"/>
    <col min="2829" max="2829" width="0.5703125" style="269" customWidth="1"/>
    <col min="2830" max="2832" width="8.5703125" style="269" customWidth="1"/>
    <col min="2833" max="2833" width="0.5703125" style="269" customWidth="1"/>
    <col min="2834" max="2836" width="8.5703125" style="269" customWidth="1"/>
    <col min="2837" max="2837" width="0.5703125" style="269" customWidth="1"/>
    <col min="2838" max="2838" width="10.42578125" style="269" bestFit="1" customWidth="1"/>
    <col min="2839" max="2839" width="8.5703125" style="269" bestFit="1" customWidth="1"/>
    <col min="2840" max="2840" width="8.42578125" style="269" bestFit="1" customWidth="1"/>
    <col min="2841" max="2843" width="8.5703125" style="269" customWidth="1"/>
    <col min="2844" max="2844" width="0.5703125" style="269" customWidth="1"/>
    <col min="2845" max="2847" width="8.5703125" style="269" customWidth="1"/>
    <col min="2848" max="2848" width="0.5703125" style="269" customWidth="1"/>
    <col min="2849" max="2849" width="10.85546875" style="269" customWidth="1"/>
    <col min="2850" max="3072" width="13.85546875" style="269"/>
    <col min="3073" max="3073" width="25.140625" style="269" customWidth="1"/>
    <col min="3074" max="3076" width="8.5703125" style="269" customWidth="1"/>
    <col min="3077" max="3077" width="0.5703125" style="269" customWidth="1"/>
    <col min="3078" max="3080" width="8.5703125" style="269" customWidth="1"/>
    <col min="3081" max="3081" width="0.5703125" style="269" customWidth="1"/>
    <col min="3082" max="3084" width="8.5703125" style="269" customWidth="1"/>
    <col min="3085" max="3085" width="0.5703125" style="269" customWidth="1"/>
    <col min="3086" max="3088" width="8.5703125" style="269" customWidth="1"/>
    <col min="3089" max="3089" width="0.5703125" style="269" customWidth="1"/>
    <col min="3090" max="3092" width="8.5703125" style="269" customWidth="1"/>
    <col min="3093" max="3093" width="0.5703125" style="269" customWidth="1"/>
    <col min="3094" max="3094" width="10.42578125" style="269" bestFit="1" customWidth="1"/>
    <col min="3095" max="3095" width="8.5703125" style="269" bestFit="1" customWidth="1"/>
    <col min="3096" max="3096" width="8.42578125" style="269" bestFit="1" customWidth="1"/>
    <col min="3097" max="3099" width="8.5703125" style="269" customWidth="1"/>
    <col min="3100" max="3100" width="0.5703125" style="269" customWidth="1"/>
    <col min="3101" max="3103" width="8.5703125" style="269" customWidth="1"/>
    <col min="3104" max="3104" width="0.5703125" style="269" customWidth="1"/>
    <col min="3105" max="3105" width="10.85546875" style="269" customWidth="1"/>
    <col min="3106" max="3328" width="13.85546875" style="269"/>
    <col min="3329" max="3329" width="25.140625" style="269" customWidth="1"/>
    <col min="3330" max="3332" width="8.5703125" style="269" customWidth="1"/>
    <col min="3333" max="3333" width="0.5703125" style="269" customWidth="1"/>
    <col min="3334" max="3336" width="8.5703125" style="269" customWidth="1"/>
    <col min="3337" max="3337" width="0.5703125" style="269" customWidth="1"/>
    <col min="3338" max="3340" width="8.5703125" style="269" customWidth="1"/>
    <col min="3341" max="3341" width="0.5703125" style="269" customWidth="1"/>
    <col min="3342" max="3344" width="8.5703125" style="269" customWidth="1"/>
    <col min="3345" max="3345" width="0.5703125" style="269" customWidth="1"/>
    <col min="3346" max="3348" width="8.5703125" style="269" customWidth="1"/>
    <col min="3349" max="3349" width="0.5703125" style="269" customWidth="1"/>
    <col min="3350" max="3350" width="10.42578125" style="269" bestFit="1" customWidth="1"/>
    <col min="3351" max="3351" width="8.5703125" style="269" bestFit="1" customWidth="1"/>
    <col min="3352" max="3352" width="8.42578125" style="269" bestFit="1" customWidth="1"/>
    <col min="3353" max="3355" width="8.5703125" style="269" customWidth="1"/>
    <col min="3356" max="3356" width="0.5703125" style="269" customWidth="1"/>
    <col min="3357" max="3359" width="8.5703125" style="269" customWidth="1"/>
    <col min="3360" max="3360" width="0.5703125" style="269" customWidth="1"/>
    <col min="3361" max="3361" width="10.85546875" style="269" customWidth="1"/>
    <col min="3362" max="3584" width="13.85546875" style="269"/>
    <col min="3585" max="3585" width="25.140625" style="269" customWidth="1"/>
    <col min="3586" max="3588" width="8.5703125" style="269" customWidth="1"/>
    <col min="3589" max="3589" width="0.5703125" style="269" customWidth="1"/>
    <col min="3590" max="3592" width="8.5703125" style="269" customWidth="1"/>
    <col min="3593" max="3593" width="0.5703125" style="269" customWidth="1"/>
    <col min="3594" max="3596" width="8.5703125" style="269" customWidth="1"/>
    <col min="3597" max="3597" width="0.5703125" style="269" customWidth="1"/>
    <col min="3598" max="3600" width="8.5703125" style="269" customWidth="1"/>
    <col min="3601" max="3601" width="0.5703125" style="269" customWidth="1"/>
    <col min="3602" max="3604" width="8.5703125" style="269" customWidth="1"/>
    <col min="3605" max="3605" width="0.5703125" style="269" customWidth="1"/>
    <col min="3606" max="3606" width="10.42578125" style="269" bestFit="1" customWidth="1"/>
    <col min="3607" max="3607" width="8.5703125" style="269" bestFit="1" customWidth="1"/>
    <col min="3608" max="3608" width="8.42578125" style="269" bestFit="1" customWidth="1"/>
    <col min="3609" max="3611" width="8.5703125" style="269" customWidth="1"/>
    <col min="3612" max="3612" width="0.5703125" style="269" customWidth="1"/>
    <col min="3613" max="3615" width="8.5703125" style="269" customWidth="1"/>
    <col min="3616" max="3616" width="0.5703125" style="269" customWidth="1"/>
    <col min="3617" max="3617" width="10.85546875" style="269" customWidth="1"/>
    <col min="3618" max="3840" width="13.85546875" style="269"/>
    <col min="3841" max="3841" width="25.140625" style="269" customWidth="1"/>
    <col min="3842" max="3844" width="8.5703125" style="269" customWidth="1"/>
    <col min="3845" max="3845" width="0.5703125" style="269" customWidth="1"/>
    <col min="3846" max="3848" width="8.5703125" style="269" customWidth="1"/>
    <col min="3849" max="3849" width="0.5703125" style="269" customWidth="1"/>
    <col min="3850" max="3852" width="8.5703125" style="269" customWidth="1"/>
    <col min="3853" max="3853" width="0.5703125" style="269" customWidth="1"/>
    <col min="3854" max="3856" width="8.5703125" style="269" customWidth="1"/>
    <col min="3857" max="3857" width="0.5703125" style="269" customWidth="1"/>
    <col min="3858" max="3860" width="8.5703125" style="269" customWidth="1"/>
    <col min="3861" max="3861" width="0.5703125" style="269" customWidth="1"/>
    <col min="3862" max="3862" width="10.42578125" style="269" bestFit="1" customWidth="1"/>
    <col min="3863" max="3863" width="8.5703125" style="269" bestFit="1" customWidth="1"/>
    <col min="3864" max="3864" width="8.42578125" style="269" bestFit="1" customWidth="1"/>
    <col min="3865" max="3867" width="8.5703125" style="269" customWidth="1"/>
    <col min="3868" max="3868" width="0.5703125" style="269" customWidth="1"/>
    <col min="3869" max="3871" width="8.5703125" style="269" customWidth="1"/>
    <col min="3872" max="3872" width="0.5703125" style="269" customWidth="1"/>
    <col min="3873" max="3873" width="10.85546875" style="269" customWidth="1"/>
    <col min="3874" max="4096" width="13.85546875" style="269"/>
    <col min="4097" max="4097" width="25.140625" style="269" customWidth="1"/>
    <col min="4098" max="4100" width="8.5703125" style="269" customWidth="1"/>
    <col min="4101" max="4101" width="0.5703125" style="269" customWidth="1"/>
    <col min="4102" max="4104" width="8.5703125" style="269" customWidth="1"/>
    <col min="4105" max="4105" width="0.5703125" style="269" customWidth="1"/>
    <col min="4106" max="4108" width="8.5703125" style="269" customWidth="1"/>
    <col min="4109" max="4109" width="0.5703125" style="269" customWidth="1"/>
    <col min="4110" max="4112" width="8.5703125" style="269" customWidth="1"/>
    <col min="4113" max="4113" width="0.5703125" style="269" customWidth="1"/>
    <col min="4114" max="4116" width="8.5703125" style="269" customWidth="1"/>
    <col min="4117" max="4117" width="0.5703125" style="269" customWidth="1"/>
    <col min="4118" max="4118" width="10.42578125" style="269" bestFit="1" customWidth="1"/>
    <col min="4119" max="4119" width="8.5703125" style="269" bestFit="1" customWidth="1"/>
    <col min="4120" max="4120" width="8.42578125" style="269" bestFit="1" customWidth="1"/>
    <col min="4121" max="4123" width="8.5703125" style="269" customWidth="1"/>
    <col min="4124" max="4124" width="0.5703125" style="269" customWidth="1"/>
    <col min="4125" max="4127" width="8.5703125" style="269" customWidth="1"/>
    <col min="4128" max="4128" width="0.5703125" style="269" customWidth="1"/>
    <col min="4129" max="4129" width="10.85546875" style="269" customWidth="1"/>
    <col min="4130" max="4352" width="13.85546875" style="269"/>
    <col min="4353" max="4353" width="25.140625" style="269" customWidth="1"/>
    <col min="4354" max="4356" width="8.5703125" style="269" customWidth="1"/>
    <col min="4357" max="4357" width="0.5703125" style="269" customWidth="1"/>
    <col min="4358" max="4360" width="8.5703125" style="269" customWidth="1"/>
    <col min="4361" max="4361" width="0.5703125" style="269" customWidth="1"/>
    <col min="4362" max="4364" width="8.5703125" style="269" customWidth="1"/>
    <col min="4365" max="4365" width="0.5703125" style="269" customWidth="1"/>
    <col min="4366" max="4368" width="8.5703125" style="269" customWidth="1"/>
    <col min="4369" max="4369" width="0.5703125" style="269" customWidth="1"/>
    <col min="4370" max="4372" width="8.5703125" style="269" customWidth="1"/>
    <col min="4373" max="4373" width="0.5703125" style="269" customWidth="1"/>
    <col min="4374" max="4374" width="10.42578125" style="269" bestFit="1" customWidth="1"/>
    <col min="4375" max="4375" width="8.5703125" style="269" bestFit="1" customWidth="1"/>
    <col min="4376" max="4376" width="8.42578125" style="269" bestFit="1" customWidth="1"/>
    <col min="4377" max="4379" width="8.5703125" style="269" customWidth="1"/>
    <col min="4380" max="4380" width="0.5703125" style="269" customWidth="1"/>
    <col min="4381" max="4383" width="8.5703125" style="269" customWidth="1"/>
    <col min="4384" max="4384" width="0.5703125" style="269" customWidth="1"/>
    <col min="4385" max="4385" width="10.85546875" style="269" customWidth="1"/>
    <col min="4386" max="4608" width="13.85546875" style="269"/>
    <col min="4609" max="4609" width="25.140625" style="269" customWidth="1"/>
    <col min="4610" max="4612" width="8.5703125" style="269" customWidth="1"/>
    <col min="4613" max="4613" width="0.5703125" style="269" customWidth="1"/>
    <col min="4614" max="4616" width="8.5703125" style="269" customWidth="1"/>
    <col min="4617" max="4617" width="0.5703125" style="269" customWidth="1"/>
    <col min="4618" max="4620" width="8.5703125" style="269" customWidth="1"/>
    <col min="4621" max="4621" width="0.5703125" style="269" customWidth="1"/>
    <col min="4622" max="4624" width="8.5703125" style="269" customWidth="1"/>
    <col min="4625" max="4625" width="0.5703125" style="269" customWidth="1"/>
    <col min="4626" max="4628" width="8.5703125" style="269" customWidth="1"/>
    <col min="4629" max="4629" width="0.5703125" style="269" customWidth="1"/>
    <col min="4630" max="4630" width="10.42578125" style="269" bestFit="1" customWidth="1"/>
    <col min="4631" max="4631" width="8.5703125" style="269" bestFit="1" customWidth="1"/>
    <col min="4632" max="4632" width="8.42578125" style="269" bestFit="1" customWidth="1"/>
    <col min="4633" max="4635" width="8.5703125" style="269" customWidth="1"/>
    <col min="4636" max="4636" width="0.5703125" style="269" customWidth="1"/>
    <col min="4637" max="4639" width="8.5703125" style="269" customWidth="1"/>
    <col min="4640" max="4640" width="0.5703125" style="269" customWidth="1"/>
    <col min="4641" max="4641" width="10.85546875" style="269" customWidth="1"/>
    <col min="4642" max="4864" width="13.85546875" style="269"/>
    <col min="4865" max="4865" width="25.140625" style="269" customWidth="1"/>
    <col min="4866" max="4868" width="8.5703125" style="269" customWidth="1"/>
    <col min="4869" max="4869" width="0.5703125" style="269" customWidth="1"/>
    <col min="4870" max="4872" width="8.5703125" style="269" customWidth="1"/>
    <col min="4873" max="4873" width="0.5703125" style="269" customWidth="1"/>
    <col min="4874" max="4876" width="8.5703125" style="269" customWidth="1"/>
    <col min="4877" max="4877" width="0.5703125" style="269" customWidth="1"/>
    <col min="4878" max="4880" width="8.5703125" style="269" customWidth="1"/>
    <col min="4881" max="4881" width="0.5703125" style="269" customWidth="1"/>
    <col min="4882" max="4884" width="8.5703125" style="269" customWidth="1"/>
    <col min="4885" max="4885" width="0.5703125" style="269" customWidth="1"/>
    <col min="4886" max="4886" width="10.42578125" style="269" bestFit="1" customWidth="1"/>
    <col min="4887" max="4887" width="8.5703125" style="269" bestFit="1" customWidth="1"/>
    <col min="4888" max="4888" width="8.42578125" style="269" bestFit="1" customWidth="1"/>
    <col min="4889" max="4891" width="8.5703125" style="269" customWidth="1"/>
    <col min="4892" max="4892" width="0.5703125" style="269" customWidth="1"/>
    <col min="4893" max="4895" width="8.5703125" style="269" customWidth="1"/>
    <col min="4896" max="4896" width="0.5703125" style="269" customWidth="1"/>
    <col min="4897" max="4897" width="10.85546875" style="269" customWidth="1"/>
    <col min="4898" max="5120" width="13.85546875" style="269"/>
    <col min="5121" max="5121" width="25.140625" style="269" customWidth="1"/>
    <col min="5122" max="5124" width="8.5703125" style="269" customWidth="1"/>
    <col min="5125" max="5125" width="0.5703125" style="269" customWidth="1"/>
    <col min="5126" max="5128" width="8.5703125" style="269" customWidth="1"/>
    <col min="5129" max="5129" width="0.5703125" style="269" customWidth="1"/>
    <col min="5130" max="5132" width="8.5703125" style="269" customWidth="1"/>
    <col min="5133" max="5133" width="0.5703125" style="269" customWidth="1"/>
    <col min="5134" max="5136" width="8.5703125" style="269" customWidth="1"/>
    <col min="5137" max="5137" width="0.5703125" style="269" customWidth="1"/>
    <col min="5138" max="5140" width="8.5703125" style="269" customWidth="1"/>
    <col min="5141" max="5141" width="0.5703125" style="269" customWidth="1"/>
    <col min="5142" max="5142" width="10.42578125" style="269" bestFit="1" customWidth="1"/>
    <col min="5143" max="5143" width="8.5703125" style="269" bestFit="1" customWidth="1"/>
    <col min="5144" max="5144" width="8.42578125" style="269" bestFit="1" customWidth="1"/>
    <col min="5145" max="5147" width="8.5703125" style="269" customWidth="1"/>
    <col min="5148" max="5148" width="0.5703125" style="269" customWidth="1"/>
    <col min="5149" max="5151" width="8.5703125" style="269" customWidth="1"/>
    <col min="5152" max="5152" width="0.5703125" style="269" customWidth="1"/>
    <col min="5153" max="5153" width="10.85546875" style="269" customWidth="1"/>
    <col min="5154" max="5376" width="13.85546875" style="269"/>
    <col min="5377" max="5377" width="25.140625" style="269" customWidth="1"/>
    <col min="5378" max="5380" width="8.5703125" style="269" customWidth="1"/>
    <col min="5381" max="5381" width="0.5703125" style="269" customWidth="1"/>
    <col min="5382" max="5384" width="8.5703125" style="269" customWidth="1"/>
    <col min="5385" max="5385" width="0.5703125" style="269" customWidth="1"/>
    <col min="5386" max="5388" width="8.5703125" style="269" customWidth="1"/>
    <col min="5389" max="5389" width="0.5703125" style="269" customWidth="1"/>
    <col min="5390" max="5392" width="8.5703125" style="269" customWidth="1"/>
    <col min="5393" max="5393" width="0.5703125" style="269" customWidth="1"/>
    <col min="5394" max="5396" width="8.5703125" style="269" customWidth="1"/>
    <col min="5397" max="5397" width="0.5703125" style="269" customWidth="1"/>
    <col min="5398" max="5398" width="10.42578125" style="269" bestFit="1" customWidth="1"/>
    <col min="5399" max="5399" width="8.5703125" style="269" bestFit="1" customWidth="1"/>
    <col min="5400" max="5400" width="8.42578125" style="269" bestFit="1" customWidth="1"/>
    <col min="5401" max="5403" width="8.5703125" style="269" customWidth="1"/>
    <col min="5404" max="5404" width="0.5703125" style="269" customWidth="1"/>
    <col min="5405" max="5407" width="8.5703125" style="269" customWidth="1"/>
    <col min="5408" max="5408" width="0.5703125" style="269" customWidth="1"/>
    <col min="5409" max="5409" width="10.85546875" style="269" customWidth="1"/>
    <col min="5410" max="5632" width="13.85546875" style="269"/>
    <col min="5633" max="5633" width="25.140625" style="269" customWidth="1"/>
    <col min="5634" max="5636" width="8.5703125" style="269" customWidth="1"/>
    <col min="5637" max="5637" width="0.5703125" style="269" customWidth="1"/>
    <col min="5638" max="5640" width="8.5703125" style="269" customWidth="1"/>
    <col min="5641" max="5641" width="0.5703125" style="269" customWidth="1"/>
    <col min="5642" max="5644" width="8.5703125" style="269" customWidth="1"/>
    <col min="5645" max="5645" width="0.5703125" style="269" customWidth="1"/>
    <col min="5646" max="5648" width="8.5703125" style="269" customWidth="1"/>
    <col min="5649" max="5649" width="0.5703125" style="269" customWidth="1"/>
    <col min="5650" max="5652" width="8.5703125" style="269" customWidth="1"/>
    <col min="5653" max="5653" width="0.5703125" style="269" customWidth="1"/>
    <col min="5654" max="5654" width="10.42578125" style="269" bestFit="1" customWidth="1"/>
    <col min="5655" max="5655" width="8.5703125" style="269" bestFit="1" customWidth="1"/>
    <col min="5656" max="5656" width="8.42578125" style="269" bestFit="1" customWidth="1"/>
    <col min="5657" max="5659" width="8.5703125" style="269" customWidth="1"/>
    <col min="5660" max="5660" width="0.5703125" style="269" customWidth="1"/>
    <col min="5661" max="5663" width="8.5703125" style="269" customWidth="1"/>
    <col min="5664" max="5664" width="0.5703125" style="269" customWidth="1"/>
    <col min="5665" max="5665" width="10.85546875" style="269" customWidth="1"/>
    <col min="5666" max="5888" width="13.85546875" style="269"/>
    <col min="5889" max="5889" width="25.140625" style="269" customWidth="1"/>
    <col min="5890" max="5892" width="8.5703125" style="269" customWidth="1"/>
    <col min="5893" max="5893" width="0.5703125" style="269" customWidth="1"/>
    <col min="5894" max="5896" width="8.5703125" style="269" customWidth="1"/>
    <col min="5897" max="5897" width="0.5703125" style="269" customWidth="1"/>
    <col min="5898" max="5900" width="8.5703125" style="269" customWidth="1"/>
    <col min="5901" max="5901" width="0.5703125" style="269" customWidth="1"/>
    <col min="5902" max="5904" width="8.5703125" style="269" customWidth="1"/>
    <col min="5905" max="5905" width="0.5703125" style="269" customWidth="1"/>
    <col min="5906" max="5908" width="8.5703125" style="269" customWidth="1"/>
    <col min="5909" max="5909" width="0.5703125" style="269" customWidth="1"/>
    <col min="5910" max="5910" width="10.42578125" style="269" bestFit="1" customWidth="1"/>
    <col min="5911" max="5911" width="8.5703125" style="269" bestFit="1" customWidth="1"/>
    <col min="5912" max="5912" width="8.42578125" style="269" bestFit="1" customWidth="1"/>
    <col min="5913" max="5915" width="8.5703125" style="269" customWidth="1"/>
    <col min="5916" max="5916" width="0.5703125" style="269" customWidth="1"/>
    <col min="5917" max="5919" width="8.5703125" style="269" customWidth="1"/>
    <col min="5920" max="5920" width="0.5703125" style="269" customWidth="1"/>
    <col min="5921" max="5921" width="10.85546875" style="269" customWidth="1"/>
    <col min="5922" max="6144" width="13.85546875" style="269"/>
    <col min="6145" max="6145" width="25.140625" style="269" customWidth="1"/>
    <col min="6146" max="6148" width="8.5703125" style="269" customWidth="1"/>
    <col min="6149" max="6149" width="0.5703125" style="269" customWidth="1"/>
    <col min="6150" max="6152" width="8.5703125" style="269" customWidth="1"/>
    <col min="6153" max="6153" width="0.5703125" style="269" customWidth="1"/>
    <col min="6154" max="6156" width="8.5703125" style="269" customWidth="1"/>
    <col min="6157" max="6157" width="0.5703125" style="269" customWidth="1"/>
    <col min="6158" max="6160" width="8.5703125" style="269" customWidth="1"/>
    <col min="6161" max="6161" width="0.5703125" style="269" customWidth="1"/>
    <col min="6162" max="6164" width="8.5703125" style="269" customWidth="1"/>
    <col min="6165" max="6165" width="0.5703125" style="269" customWidth="1"/>
    <col min="6166" max="6166" width="10.42578125" style="269" bestFit="1" customWidth="1"/>
    <col min="6167" max="6167" width="8.5703125" style="269" bestFit="1" customWidth="1"/>
    <col min="6168" max="6168" width="8.42578125" style="269" bestFit="1" customWidth="1"/>
    <col min="6169" max="6171" width="8.5703125" style="269" customWidth="1"/>
    <col min="6172" max="6172" width="0.5703125" style="269" customWidth="1"/>
    <col min="6173" max="6175" width="8.5703125" style="269" customWidth="1"/>
    <col min="6176" max="6176" width="0.5703125" style="269" customWidth="1"/>
    <col min="6177" max="6177" width="10.85546875" style="269" customWidth="1"/>
    <col min="6178" max="6400" width="13.85546875" style="269"/>
    <col min="6401" max="6401" width="25.140625" style="269" customWidth="1"/>
    <col min="6402" max="6404" width="8.5703125" style="269" customWidth="1"/>
    <col min="6405" max="6405" width="0.5703125" style="269" customWidth="1"/>
    <col min="6406" max="6408" width="8.5703125" style="269" customWidth="1"/>
    <col min="6409" max="6409" width="0.5703125" style="269" customWidth="1"/>
    <col min="6410" max="6412" width="8.5703125" style="269" customWidth="1"/>
    <col min="6413" max="6413" width="0.5703125" style="269" customWidth="1"/>
    <col min="6414" max="6416" width="8.5703125" style="269" customWidth="1"/>
    <col min="6417" max="6417" width="0.5703125" style="269" customWidth="1"/>
    <col min="6418" max="6420" width="8.5703125" style="269" customWidth="1"/>
    <col min="6421" max="6421" width="0.5703125" style="269" customWidth="1"/>
    <col min="6422" max="6422" width="10.42578125" style="269" bestFit="1" customWidth="1"/>
    <col min="6423" max="6423" width="8.5703125" style="269" bestFit="1" customWidth="1"/>
    <col min="6424" max="6424" width="8.42578125" style="269" bestFit="1" customWidth="1"/>
    <col min="6425" max="6427" width="8.5703125" style="269" customWidth="1"/>
    <col min="6428" max="6428" width="0.5703125" style="269" customWidth="1"/>
    <col min="6429" max="6431" width="8.5703125" style="269" customWidth="1"/>
    <col min="6432" max="6432" width="0.5703125" style="269" customWidth="1"/>
    <col min="6433" max="6433" width="10.85546875" style="269" customWidth="1"/>
    <col min="6434" max="6656" width="13.85546875" style="269"/>
    <col min="6657" max="6657" width="25.140625" style="269" customWidth="1"/>
    <col min="6658" max="6660" width="8.5703125" style="269" customWidth="1"/>
    <col min="6661" max="6661" width="0.5703125" style="269" customWidth="1"/>
    <col min="6662" max="6664" width="8.5703125" style="269" customWidth="1"/>
    <col min="6665" max="6665" width="0.5703125" style="269" customWidth="1"/>
    <col min="6666" max="6668" width="8.5703125" style="269" customWidth="1"/>
    <col min="6669" max="6669" width="0.5703125" style="269" customWidth="1"/>
    <col min="6670" max="6672" width="8.5703125" style="269" customWidth="1"/>
    <col min="6673" max="6673" width="0.5703125" style="269" customWidth="1"/>
    <col min="6674" max="6676" width="8.5703125" style="269" customWidth="1"/>
    <col min="6677" max="6677" width="0.5703125" style="269" customWidth="1"/>
    <col min="6678" max="6678" width="10.42578125" style="269" bestFit="1" customWidth="1"/>
    <col min="6679" max="6679" width="8.5703125" style="269" bestFit="1" customWidth="1"/>
    <col min="6680" max="6680" width="8.42578125" style="269" bestFit="1" customWidth="1"/>
    <col min="6681" max="6683" width="8.5703125" style="269" customWidth="1"/>
    <col min="6684" max="6684" width="0.5703125" style="269" customWidth="1"/>
    <col min="6685" max="6687" width="8.5703125" style="269" customWidth="1"/>
    <col min="6688" max="6688" width="0.5703125" style="269" customWidth="1"/>
    <col min="6689" max="6689" width="10.85546875" style="269" customWidth="1"/>
    <col min="6690" max="6912" width="13.85546875" style="269"/>
    <col min="6913" max="6913" width="25.140625" style="269" customWidth="1"/>
    <col min="6914" max="6916" width="8.5703125" style="269" customWidth="1"/>
    <col min="6917" max="6917" width="0.5703125" style="269" customWidth="1"/>
    <col min="6918" max="6920" width="8.5703125" style="269" customWidth="1"/>
    <col min="6921" max="6921" width="0.5703125" style="269" customWidth="1"/>
    <col min="6922" max="6924" width="8.5703125" style="269" customWidth="1"/>
    <col min="6925" max="6925" width="0.5703125" style="269" customWidth="1"/>
    <col min="6926" max="6928" width="8.5703125" style="269" customWidth="1"/>
    <col min="6929" max="6929" width="0.5703125" style="269" customWidth="1"/>
    <col min="6930" max="6932" width="8.5703125" style="269" customWidth="1"/>
    <col min="6933" max="6933" width="0.5703125" style="269" customWidth="1"/>
    <col min="6934" max="6934" width="10.42578125" style="269" bestFit="1" customWidth="1"/>
    <col min="6935" max="6935" width="8.5703125" style="269" bestFit="1" customWidth="1"/>
    <col min="6936" max="6936" width="8.42578125" style="269" bestFit="1" customWidth="1"/>
    <col min="6937" max="6939" width="8.5703125" style="269" customWidth="1"/>
    <col min="6940" max="6940" width="0.5703125" style="269" customWidth="1"/>
    <col min="6941" max="6943" width="8.5703125" style="269" customWidth="1"/>
    <col min="6944" max="6944" width="0.5703125" style="269" customWidth="1"/>
    <col min="6945" max="6945" width="10.85546875" style="269" customWidth="1"/>
    <col min="6946" max="7168" width="13.85546875" style="269"/>
    <col min="7169" max="7169" width="25.140625" style="269" customWidth="1"/>
    <col min="7170" max="7172" width="8.5703125" style="269" customWidth="1"/>
    <col min="7173" max="7173" width="0.5703125" style="269" customWidth="1"/>
    <col min="7174" max="7176" width="8.5703125" style="269" customWidth="1"/>
    <col min="7177" max="7177" width="0.5703125" style="269" customWidth="1"/>
    <col min="7178" max="7180" width="8.5703125" style="269" customWidth="1"/>
    <col min="7181" max="7181" width="0.5703125" style="269" customWidth="1"/>
    <col min="7182" max="7184" width="8.5703125" style="269" customWidth="1"/>
    <col min="7185" max="7185" width="0.5703125" style="269" customWidth="1"/>
    <col min="7186" max="7188" width="8.5703125" style="269" customWidth="1"/>
    <col min="7189" max="7189" width="0.5703125" style="269" customWidth="1"/>
    <col min="7190" max="7190" width="10.42578125" style="269" bestFit="1" customWidth="1"/>
    <col min="7191" max="7191" width="8.5703125" style="269" bestFit="1" customWidth="1"/>
    <col min="7192" max="7192" width="8.42578125" style="269" bestFit="1" customWidth="1"/>
    <col min="7193" max="7195" width="8.5703125" style="269" customWidth="1"/>
    <col min="7196" max="7196" width="0.5703125" style="269" customWidth="1"/>
    <col min="7197" max="7199" width="8.5703125" style="269" customWidth="1"/>
    <col min="7200" max="7200" width="0.5703125" style="269" customWidth="1"/>
    <col min="7201" max="7201" width="10.85546875" style="269" customWidth="1"/>
    <col min="7202" max="7424" width="13.85546875" style="269"/>
    <col min="7425" max="7425" width="25.140625" style="269" customWidth="1"/>
    <col min="7426" max="7428" width="8.5703125" style="269" customWidth="1"/>
    <col min="7429" max="7429" width="0.5703125" style="269" customWidth="1"/>
    <col min="7430" max="7432" width="8.5703125" style="269" customWidth="1"/>
    <col min="7433" max="7433" width="0.5703125" style="269" customWidth="1"/>
    <col min="7434" max="7436" width="8.5703125" style="269" customWidth="1"/>
    <col min="7437" max="7437" width="0.5703125" style="269" customWidth="1"/>
    <col min="7438" max="7440" width="8.5703125" style="269" customWidth="1"/>
    <col min="7441" max="7441" width="0.5703125" style="269" customWidth="1"/>
    <col min="7442" max="7444" width="8.5703125" style="269" customWidth="1"/>
    <col min="7445" max="7445" width="0.5703125" style="269" customWidth="1"/>
    <col min="7446" max="7446" width="10.42578125" style="269" bestFit="1" customWidth="1"/>
    <col min="7447" max="7447" width="8.5703125" style="269" bestFit="1" customWidth="1"/>
    <col min="7448" max="7448" width="8.42578125" style="269" bestFit="1" customWidth="1"/>
    <col min="7449" max="7451" width="8.5703125" style="269" customWidth="1"/>
    <col min="7452" max="7452" width="0.5703125" style="269" customWidth="1"/>
    <col min="7453" max="7455" width="8.5703125" style="269" customWidth="1"/>
    <col min="7456" max="7456" width="0.5703125" style="269" customWidth="1"/>
    <col min="7457" max="7457" width="10.85546875" style="269" customWidth="1"/>
    <col min="7458" max="7680" width="13.85546875" style="269"/>
    <col min="7681" max="7681" width="25.140625" style="269" customWidth="1"/>
    <col min="7682" max="7684" width="8.5703125" style="269" customWidth="1"/>
    <col min="7685" max="7685" width="0.5703125" style="269" customWidth="1"/>
    <col min="7686" max="7688" width="8.5703125" style="269" customWidth="1"/>
    <col min="7689" max="7689" width="0.5703125" style="269" customWidth="1"/>
    <col min="7690" max="7692" width="8.5703125" style="269" customWidth="1"/>
    <col min="7693" max="7693" width="0.5703125" style="269" customWidth="1"/>
    <col min="7694" max="7696" width="8.5703125" style="269" customWidth="1"/>
    <col min="7697" max="7697" width="0.5703125" style="269" customWidth="1"/>
    <col min="7698" max="7700" width="8.5703125" style="269" customWidth="1"/>
    <col min="7701" max="7701" width="0.5703125" style="269" customWidth="1"/>
    <col min="7702" max="7702" width="10.42578125" style="269" bestFit="1" customWidth="1"/>
    <col min="7703" max="7703" width="8.5703125" style="269" bestFit="1" customWidth="1"/>
    <col min="7704" max="7704" width="8.42578125" style="269" bestFit="1" customWidth="1"/>
    <col min="7705" max="7707" width="8.5703125" style="269" customWidth="1"/>
    <col min="7708" max="7708" width="0.5703125" style="269" customWidth="1"/>
    <col min="7709" max="7711" width="8.5703125" style="269" customWidth="1"/>
    <col min="7712" max="7712" width="0.5703125" style="269" customWidth="1"/>
    <col min="7713" max="7713" width="10.85546875" style="269" customWidth="1"/>
    <col min="7714" max="7936" width="13.85546875" style="269"/>
    <col min="7937" max="7937" width="25.140625" style="269" customWidth="1"/>
    <col min="7938" max="7940" width="8.5703125" style="269" customWidth="1"/>
    <col min="7941" max="7941" width="0.5703125" style="269" customWidth="1"/>
    <col min="7942" max="7944" width="8.5703125" style="269" customWidth="1"/>
    <col min="7945" max="7945" width="0.5703125" style="269" customWidth="1"/>
    <col min="7946" max="7948" width="8.5703125" style="269" customWidth="1"/>
    <col min="7949" max="7949" width="0.5703125" style="269" customWidth="1"/>
    <col min="7950" max="7952" width="8.5703125" style="269" customWidth="1"/>
    <col min="7953" max="7953" width="0.5703125" style="269" customWidth="1"/>
    <col min="7954" max="7956" width="8.5703125" style="269" customWidth="1"/>
    <col min="7957" max="7957" width="0.5703125" style="269" customWidth="1"/>
    <col min="7958" max="7958" width="10.42578125" style="269" bestFit="1" customWidth="1"/>
    <col min="7959" max="7959" width="8.5703125" style="269" bestFit="1" customWidth="1"/>
    <col min="7960" max="7960" width="8.42578125" style="269" bestFit="1" customWidth="1"/>
    <col min="7961" max="7963" width="8.5703125" style="269" customWidth="1"/>
    <col min="7964" max="7964" width="0.5703125" style="269" customWidth="1"/>
    <col min="7965" max="7967" width="8.5703125" style="269" customWidth="1"/>
    <col min="7968" max="7968" width="0.5703125" style="269" customWidth="1"/>
    <col min="7969" max="7969" width="10.85546875" style="269" customWidth="1"/>
    <col min="7970" max="8192" width="13.85546875" style="269"/>
    <col min="8193" max="8193" width="25.140625" style="269" customWidth="1"/>
    <col min="8194" max="8196" width="8.5703125" style="269" customWidth="1"/>
    <col min="8197" max="8197" width="0.5703125" style="269" customWidth="1"/>
    <col min="8198" max="8200" width="8.5703125" style="269" customWidth="1"/>
    <col min="8201" max="8201" width="0.5703125" style="269" customWidth="1"/>
    <col min="8202" max="8204" width="8.5703125" style="269" customWidth="1"/>
    <col min="8205" max="8205" width="0.5703125" style="269" customWidth="1"/>
    <col min="8206" max="8208" width="8.5703125" style="269" customWidth="1"/>
    <col min="8209" max="8209" width="0.5703125" style="269" customWidth="1"/>
    <col min="8210" max="8212" width="8.5703125" style="269" customWidth="1"/>
    <col min="8213" max="8213" width="0.5703125" style="269" customWidth="1"/>
    <col min="8214" max="8214" width="10.42578125" style="269" bestFit="1" customWidth="1"/>
    <col min="8215" max="8215" width="8.5703125" style="269" bestFit="1" customWidth="1"/>
    <col min="8216" max="8216" width="8.42578125" style="269" bestFit="1" customWidth="1"/>
    <col min="8217" max="8219" width="8.5703125" style="269" customWidth="1"/>
    <col min="8220" max="8220" width="0.5703125" style="269" customWidth="1"/>
    <col min="8221" max="8223" width="8.5703125" style="269" customWidth="1"/>
    <col min="8224" max="8224" width="0.5703125" style="269" customWidth="1"/>
    <col min="8225" max="8225" width="10.85546875" style="269" customWidth="1"/>
    <col min="8226" max="8448" width="13.85546875" style="269"/>
    <col min="8449" max="8449" width="25.140625" style="269" customWidth="1"/>
    <col min="8450" max="8452" width="8.5703125" style="269" customWidth="1"/>
    <col min="8453" max="8453" width="0.5703125" style="269" customWidth="1"/>
    <col min="8454" max="8456" width="8.5703125" style="269" customWidth="1"/>
    <col min="8457" max="8457" width="0.5703125" style="269" customWidth="1"/>
    <col min="8458" max="8460" width="8.5703125" style="269" customWidth="1"/>
    <col min="8461" max="8461" width="0.5703125" style="269" customWidth="1"/>
    <col min="8462" max="8464" width="8.5703125" style="269" customWidth="1"/>
    <col min="8465" max="8465" width="0.5703125" style="269" customWidth="1"/>
    <col min="8466" max="8468" width="8.5703125" style="269" customWidth="1"/>
    <col min="8469" max="8469" width="0.5703125" style="269" customWidth="1"/>
    <col min="8470" max="8470" width="10.42578125" style="269" bestFit="1" customWidth="1"/>
    <col min="8471" max="8471" width="8.5703125" style="269" bestFit="1" customWidth="1"/>
    <col min="8472" max="8472" width="8.42578125" style="269" bestFit="1" customWidth="1"/>
    <col min="8473" max="8475" width="8.5703125" style="269" customWidth="1"/>
    <col min="8476" max="8476" width="0.5703125" style="269" customWidth="1"/>
    <col min="8477" max="8479" width="8.5703125" style="269" customWidth="1"/>
    <col min="8480" max="8480" width="0.5703125" style="269" customWidth="1"/>
    <col min="8481" max="8481" width="10.85546875" style="269" customWidth="1"/>
    <col min="8482" max="8704" width="13.85546875" style="269"/>
    <col min="8705" max="8705" width="25.140625" style="269" customWidth="1"/>
    <col min="8706" max="8708" width="8.5703125" style="269" customWidth="1"/>
    <col min="8709" max="8709" width="0.5703125" style="269" customWidth="1"/>
    <col min="8710" max="8712" width="8.5703125" style="269" customWidth="1"/>
    <col min="8713" max="8713" width="0.5703125" style="269" customWidth="1"/>
    <col min="8714" max="8716" width="8.5703125" style="269" customWidth="1"/>
    <col min="8717" max="8717" width="0.5703125" style="269" customWidth="1"/>
    <col min="8718" max="8720" width="8.5703125" style="269" customWidth="1"/>
    <col min="8721" max="8721" width="0.5703125" style="269" customWidth="1"/>
    <col min="8722" max="8724" width="8.5703125" style="269" customWidth="1"/>
    <col min="8725" max="8725" width="0.5703125" style="269" customWidth="1"/>
    <col min="8726" max="8726" width="10.42578125" style="269" bestFit="1" customWidth="1"/>
    <col min="8727" max="8727" width="8.5703125" style="269" bestFit="1" customWidth="1"/>
    <col min="8728" max="8728" width="8.42578125" style="269" bestFit="1" customWidth="1"/>
    <col min="8729" max="8731" width="8.5703125" style="269" customWidth="1"/>
    <col min="8732" max="8732" width="0.5703125" style="269" customWidth="1"/>
    <col min="8733" max="8735" width="8.5703125" style="269" customWidth="1"/>
    <col min="8736" max="8736" width="0.5703125" style="269" customWidth="1"/>
    <col min="8737" max="8737" width="10.85546875" style="269" customWidth="1"/>
    <col min="8738" max="8960" width="13.85546875" style="269"/>
    <col min="8961" max="8961" width="25.140625" style="269" customWidth="1"/>
    <col min="8962" max="8964" width="8.5703125" style="269" customWidth="1"/>
    <col min="8965" max="8965" width="0.5703125" style="269" customWidth="1"/>
    <col min="8966" max="8968" width="8.5703125" style="269" customWidth="1"/>
    <col min="8969" max="8969" width="0.5703125" style="269" customWidth="1"/>
    <col min="8970" max="8972" width="8.5703125" style="269" customWidth="1"/>
    <col min="8973" max="8973" width="0.5703125" style="269" customWidth="1"/>
    <col min="8974" max="8976" width="8.5703125" style="269" customWidth="1"/>
    <col min="8977" max="8977" width="0.5703125" style="269" customWidth="1"/>
    <col min="8978" max="8980" width="8.5703125" style="269" customWidth="1"/>
    <col min="8981" max="8981" width="0.5703125" style="269" customWidth="1"/>
    <col min="8982" max="8982" width="10.42578125" style="269" bestFit="1" customWidth="1"/>
    <col min="8983" max="8983" width="8.5703125" style="269" bestFit="1" customWidth="1"/>
    <col min="8984" max="8984" width="8.42578125" style="269" bestFit="1" customWidth="1"/>
    <col min="8985" max="8987" width="8.5703125" style="269" customWidth="1"/>
    <col min="8988" max="8988" width="0.5703125" style="269" customWidth="1"/>
    <col min="8989" max="8991" width="8.5703125" style="269" customWidth="1"/>
    <col min="8992" max="8992" width="0.5703125" style="269" customWidth="1"/>
    <col min="8993" max="8993" width="10.85546875" style="269" customWidth="1"/>
    <col min="8994" max="9216" width="13.85546875" style="269"/>
    <col min="9217" max="9217" width="25.140625" style="269" customWidth="1"/>
    <col min="9218" max="9220" width="8.5703125" style="269" customWidth="1"/>
    <col min="9221" max="9221" width="0.5703125" style="269" customWidth="1"/>
    <col min="9222" max="9224" width="8.5703125" style="269" customWidth="1"/>
    <col min="9225" max="9225" width="0.5703125" style="269" customWidth="1"/>
    <col min="9226" max="9228" width="8.5703125" style="269" customWidth="1"/>
    <col min="9229" max="9229" width="0.5703125" style="269" customWidth="1"/>
    <col min="9230" max="9232" width="8.5703125" style="269" customWidth="1"/>
    <col min="9233" max="9233" width="0.5703125" style="269" customWidth="1"/>
    <col min="9234" max="9236" width="8.5703125" style="269" customWidth="1"/>
    <col min="9237" max="9237" width="0.5703125" style="269" customWidth="1"/>
    <col min="9238" max="9238" width="10.42578125" style="269" bestFit="1" customWidth="1"/>
    <col min="9239" max="9239" width="8.5703125" style="269" bestFit="1" customWidth="1"/>
    <col min="9240" max="9240" width="8.42578125" style="269" bestFit="1" customWidth="1"/>
    <col min="9241" max="9243" width="8.5703125" style="269" customWidth="1"/>
    <col min="9244" max="9244" width="0.5703125" style="269" customWidth="1"/>
    <col min="9245" max="9247" width="8.5703125" style="269" customWidth="1"/>
    <col min="9248" max="9248" width="0.5703125" style="269" customWidth="1"/>
    <col min="9249" max="9249" width="10.85546875" style="269" customWidth="1"/>
    <col min="9250" max="9472" width="13.85546875" style="269"/>
    <col min="9473" max="9473" width="25.140625" style="269" customWidth="1"/>
    <col min="9474" max="9476" width="8.5703125" style="269" customWidth="1"/>
    <col min="9477" max="9477" width="0.5703125" style="269" customWidth="1"/>
    <col min="9478" max="9480" width="8.5703125" style="269" customWidth="1"/>
    <col min="9481" max="9481" width="0.5703125" style="269" customWidth="1"/>
    <col min="9482" max="9484" width="8.5703125" style="269" customWidth="1"/>
    <col min="9485" max="9485" width="0.5703125" style="269" customWidth="1"/>
    <col min="9486" max="9488" width="8.5703125" style="269" customWidth="1"/>
    <col min="9489" max="9489" width="0.5703125" style="269" customWidth="1"/>
    <col min="9490" max="9492" width="8.5703125" style="269" customWidth="1"/>
    <col min="9493" max="9493" width="0.5703125" style="269" customWidth="1"/>
    <col min="9494" max="9494" width="10.42578125" style="269" bestFit="1" customWidth="1"/>
    <col min="9495" max="9495" width="8.5703125" style="269" bestFit="1" customWidth="1"/>
    <col min="9496" max="9496" width="8.42578125" style="269" bestFit="1" customWidth="1"/>
    <col min="9497" max="9499" width="8.5703125" style="269" customWidth="1"/>
    <col min="9500" max="9500" width="0.5703125" style="269" customWidth="1"/>
    <col min="9501" max="9503" width="8.5703125" style="269" customWidth="1"/>
    <col min="9504" max="9504" width="0.5703125" style="269" customWidth="1"/>
    <col min="9505" max="9505" width="10.85546875" style="269" customWidth="1"/>
    <col min="9506" max="9728" width="13.85546875" style="269"/>
    <col min="9729" max="9729" width="25.140625" style="269" customWidth="1"/>
    <col min="9730" max="9732" width="8.5703125" style="269" customWidth="1"/>
    <col min="9733" max="9733" width="0.5703125" style="269" customWidth="1"/>
    <col min="9734" max="9736" width="8.5703125" style="269" customWidth="1"/>
    <col min="9737" max="9737" width="0.5703125" style="269" customWidth="1"/>
    <col min="9738" max="9740" width="8.5703125" style="269" customWidth="1"/>
    <col min="9741" max="9741" width="0.5703125" style="269" customWidth="1"/>
    <col min="9742" max="9744" width="8.5703125" style="269" customWidth="1"/>
    <col min="9745" max="9745" width="0.5703125" style="269" customWidth="1"/>
    <col min="9746" max="9748" width="8.5703125" style="269" customWidth="1"/>
    <col min="9749" max="9749" width="0.5703125" style="269" customWidth="1"/>
    <col min="9750" max="9750" width="10.42578125" style="269" bestFit="1" customWidth="1"/>
    <col min="9751" max="9751" width="8.5703125" style="269" bestFit="1" customWidth="1"/>
    <col min="9752" max="9752" width="8.42578125" style="269" bestFit="1" customWidth="1"/>
    <col min="9753" max="9755" width="8.5703125" style="269" customWidth="1"/>
    <col min="9756" max="9756" width="0.5703125" style="269" customWidth="1"/>
    <col min="9757" max="9759" width="8.5703125" style="269" customWidth="1"/>
    <col min="9760" max="9760" width="0.5703125" style="269" customWidth="1"/>
    <col min="9761" max="9761" width="10.85546875" style="269" customWidth="1"/>
    <col min="9762" max="9984" width="13.85546875" style="269"/>
    <col min="9985" max="9985" width="25.140625" style="269" customWidth="1"/>
    <col min="9986" max="9988" width="8.5703125" style="269" customWidth="1"/>
    <col min="9989" max="9989" width="0.5703125" style="269" customWidth="1"/>
    <col min="9990" max="9992" width="8.5703125" style="269" customWidth="1"/>
    <col min="9993" max="9993" width="0.5703125" style="269" customWidth="1"/>
    <col min="9994" max="9996" width="8.5703125" style="269" customWidth="1"/>
    <col min="9997" max="9997" width="0.5703125" style="269" customWidth="1"/>
    <col min="9998" max="10000" width="8.5703125" style="269" customWidth="1"/>
    <col min="10001" max="10001" width="0.5703125" style="269" customWidth="1"/>
    <col min="10002" max="10004" width="8.5703125" style="269" customWidth="1"/>
    <col min="10005" max="10005" width="0.5703125" style="269" customWidth="1"/>
    <col min="10006" max="10006" width="10.42578125" style="269" bestFit="1" customWidth="1"/>
    <col min="10007" max="10007" width="8.5703125" style="269" bestFit="1" customWidth="1"/>
    <col min="10008" max="10008" width="8.42578125" style="269" bestFit="1" customWidth="1"/>
    <col min="10009" max="10011" width="8.5703125" style="269" customWidth="1"/>
    <col min="10012" max="10012" width="0.5703125" style="269" customWidth="1"/>
    <col min="10013" max="10015" width="8.5703125" style="269" customWidth="1"/>
    <col min="10016" max="10016" width="0.5703125" style="269" customWidth="1"/>
    <col min="10017" max="10017" width="10.85546875" style="269" customWidth="1"/>
    <col min="10018" max="10240" width="13.85546875" style="269"/>
    <col min="10241" max="10241" width="25.140625" style="269" customWidth="1"/>
    <col min="10242" max="10244" width="8.5703125" style="269" customWidth="1"/>
    <col min="10245" max="10245" width="0.5703125" style="269" customWidth="1"/>
    <col min="10246" max="10248" width="8.5703125" style="269" customWidth="1"/>
    <col min="10249" max="10249" width="0.5703125" style="269" customWidth="1"/>
    <col min="10250" max="10252" width="8.5703125" style="269" customWidth="1"/>
    <col min="10253" max="10253" width="0.5703125" style="269" customWidth="1"/>
    <col min="10254" max="10256" width="8.5703125" style="269" customWidth="1"/>
    <col min="10257" max="10257" width="0.5703125" style="269" customWidth="1"/>
    <col min="10258" max="10260" width="8.5703125" style="269" customWidth="1"/>
    <col min="10261" max="10261" width="0.5703125" style="269" customWidth="1"/>
    <col min="10262" max="10262" width="10.42578125" style="269" bestFit="1" customWidth="1"/>
    <col min="10263" max="10263" width="8.5703125" style="269" bestFit="1" customWidth="1"/>
    <col min="10264" max="10264" width="8.42578125" style="269" bestFit="1" customWidth="1"/>
    <col min="10265" max="10267" width="8.5703125" style="269" customWidth="1"/>
    <col min="10268" max="10268" width="0.5703125" style="269" customWidth="1"/>
    <col min="10269" max="10271" width="8.5703125" style="269" customWidth="1"/>
    <col min="10272" max="10272" width="0.5703125" style="269" customWidth="1"/>
    <col min="10273" max="10273" width="10.85546875" style="269" customWidth="1"/>
    <col min="10274" max="10496" width="13.85546875" style="269"/>
    <col min="10497" max="10497" width="25.140625" style="269" customWidth="1"/>
    <col min="10498" max="10500" width="8.5703125" style="269" customWidth="1"/>
    <col min="10501" max="10501" width="0.5703125" style="269" customWidth="1"/>
    <col min="10502" max="10504" width="8.5703125" style="269" customWidth="1"/>
    <col min="10505" max="10505" width="0.5703125" style="269" customWidth="1"/>
    <col min="10506" max="10508" width="8.5703125" style="269" customWidth="1"/>
    <col min="10509" max="10509" width="0.5703125" style="269" customWidth="1"/>
    <col min="10510" max="10512" width="8.5703125" style="269" customWidth="1"/>
    <col min="10513" max="10513" width="0.5703125" style="269" customWidth="1"/>
    <col min="10514" max="10516" width="8.5703125" style="269" customWidth="1"/>
    <col min="10517" max="10517" width="0.5703125" style="269" customWidth="1"/>
    <col min="10518" max="10518" width="10.42578125" style="269" bestFit="1" customWidth="1"/>
    <col min="10519" max="10519" width="8.5703125" style="269" bestFit="1" customWidth="1"/>
    <col min="10520" max="10520" width="8.42578125" style="269" bestFit="1" customWidth="1"/>
    <col min="10521" max="10523" width="8.5703125" style="269" customWidth="1"/>
    <col min="10524" max="10524" width="0.5703125" style="269" customWidth="1"/>
    <col min="10525" max="10527" width="8.5703125" style="269" customWidth="1"/>
    <col min="10528" max="10528" width="0.5703125" style="269" customWidth="1"/>
    <col min="10529" max="10529" width="10.85546875" style="269" customWidth="1"/>
    <col min="10530" max="10752" width="13.85546875" style="269"/>
    <col min="10753" max="10753" width="25.140625" style="269" customWidth="1"/>
    <col min="10754" max="10756" width="8.5703125" style="269" customWidth="1"/>
    <col min="10757" max="10757" width="0.5703125" style="269" customWidth="1"/>
    <col min="10758" max="10760" width="8.5703125" style="269" customWidth="1"/>
    <col min="10761" max="10761" width="0.5703125" style="269" customWidth="1"/>
    <col min="10762" max="10764" width="8.5703125" style="269" customWidth="1"/>
    <col min="10765" max="10765" width="0.5703125" style="269" customWidth="1"/>
    <col min="10766" max="10768" width="8.5703125" style="269" customWidth="1"/>
    <col min="10769" max="10769" width="0.5703125" style="269" customWidth="1"/>
    <col min="10770" max="10772" width="8.5703125" style="269" customWidth="1"/>
    <col min="10773" max="10773" width="0.5703125" style="269" customWidth="1"/>
    <col min="10774" max="10774" width="10.42578125" style="269" bestFit="1" customWidth="1"/>
    <col min="10775" max="10775" width="8.5703125" style="269" bestFit="1" customWidth="1"/>
    <col min="10776" max="10776" width="8.42578125" style="269" bestFit="1" customWidth="1"/>
    <col min="10777" max="10779" width="8.5703125" style="269" customWidth="1"/>
    <col min="10780" max="10780" width="0.5703125" style="269" customWidth="1"/>
    <col min="10781" max="10783" width="8.5703125" style="269" customWidth="1"/>
    <col min="10784" max="10784" width="0.5703125" style="269" customWidth="1"/>
    <col min="10785" max="10785" width="10.85546875" style="269" customWidth="1"/>
    <col min="10786" max="11008" width="13.85546875" style="269"/>
    <col min="11009" max="11009" width="25.140625" style="269" customWidth="1"/>
    <col min="11010" max="11012" width="8.5703125" style="269" customWidth="1"/>
    <col min="11013" max="11013" width="0.5703125" style="269" customWidth="1"/>
    <col min="11014" max="11016" width="8.5703125" style="269" customWidth="1"/>
    <col min="11017" max="11017" width="0.5703125" style="269" customWidth="1"/>
    <col min="11018" max="11020" width="8.5703125" style="269" customWidth="1"/>
    <col min="11021" max="11021" width="0.5703125" style="269" customWidth="1"/>
    <col min="11022" max="11024" width="8.5703125" style="269" customWidth="1"/>
    <col min="11025" max="11025" width="0.5703125" style="269" customWidth="1"/>
    <col min="11026" max="11028" width="8.5703125" style="269" customWidth="1"/>
    <col min="11029" max="11029" width="0.5703125" style="269" customWidth="1"/>
    <col min="11030" max="11030" width="10.42578125" style="269" bestFit="1" customWidth="1"/>
    <col min="11031" max="11031" width="8.5703125" style="269" bestFit="1" customWidth="1"/>
    <col min="11032" max="11032" width="8.42578125" style="269" bestFit="1" customWidth="1"/>
    <col min="11033" max="11035" width="8.5703125" style="269" customWidth="1"/>
    <col min="11036" max="11036" width="0.5703125" style="269" customWidth="1"/>
    <col min="11037" max="11039" width="8.5703125" style="269" customWidth="1"/>
    <col min="11040" max="11040" width="0.5703125" style="269" customWidth="1"/>
    <col min="11041" max="11041" width="10.85546875" style="269" customWidth="1"/>
    <col min="11042" max="11264" width="13.85546875" style="269"/>
    <col min="11265" max="11265" width="25.140625" style="269" customWidth="1"/>
    <col min="11266" max="11268" width="8.5703125" style="269" customWidth="1"/>
    <col min="11269" max="11269" width="0.5703125" style="269" customWidth="1"/>
    <col min="11270" max="11272" width="8.5703125" style="269" customWidth="1"/>
    <col min="11273" max="11273" width="0.5703125" style="269" customWidth="1"/>
    <col min="11274" max="11276" width="8.5703125" style="269" customWidth="1"/>
    <col min="11277" max="11277" width="0.5703125" style="269" customWidth="1"/>
    <col min="11278" max="11280" width="8.5703125" style="269" customWidth="1"/>
    <col min="11281" max="11281" width="0.5703125" style="269" customWidth="1"/>
    <col min="11282" max="11284" width="8.5703125" style="269" customWidth="1"/>
    <col min="11285" max="11285" width="0.5703125" style="269" customWidth="1"/>
    <col min="11286" max="11286" width="10.42578125" style="269" bestFit="1" customWidth="1"/>
    <col min="11287" max="11287" width="8.5703125" style="269" bestFit="1" customWidth="1"/>
    <col min="11288" max="11288" width="8.42578125" style="269" bestFit="1" customWidth="1"/>
    <col min="11289" max="11291" width="8.5703125" style="269" customWidth="1"/>
    <col min="11292" max="11292" width="0.5703125" style="269" customWidth="1"/>
    <col min="11293" max="11295" width="8.5703125" style="269" customWidth="1"/>
    <col min="11296" max="11296" width="0.5703125" style="269" customWidth="1"/>
    <col min="11297" max="11297" width="10.85546875" style="269" customWidth="1"/>
    <col min="11298" max="11520" width="13.85546875" style="269"/>
    <col min="11521" max="11521" width="25.140625" style="269" customWidth="1"/>
    <col min="11522" max="11524" width="8.5703125" style="269" customWidth="1"/>
    <col min="11525" max="11525" width="0.5703125" style="269" customWidth="1"/>
    <col min="11526" max="11528" width="8.5703125" style="269" customWidth="1"/>
    <col min="11529" max="11529" width="0.5703125" style="269" customWidth="1"/>
    <col min="11530" max="11532" width="8.5703125" style="269" customWidth="1"/>
    <col min="11533" max="11533" width="0.5703125" style="269" customWidth="1"/>
    <col min="11534" max="11536" width="8.5703125" style="269" customWidth="1"/>
    <col min="11537" max="11537" width="0.5703125" style="269" customWidth="1"/>
    <col min="11538" max="11540" width="8.5703125" style="269" customWidth="1"/>
    <col min="11541" max="11541" width="0.5703125" style="269" customWidth="1"/>
    <col min="11542" max="11542" width="10.42578125" style="269" bestFit="1" customWidth="1"/>
    <col min="11543" max="11543" width="8.5703125" style="269" bestFit="1" customWidth="1"/>
    <col min="11544" max="11544" width="8.42578125" style="269" bestFit="1" customWidth="1"/>
    <col min="11545" max="11547" width="8.5703125" style="269" customWidth="1"/>
    <col min="11548" max="11548" width="0.5703125" style="269" customWidth="1"/>
    <col min="11549" max="11551" width="8.5703125" style="269" customWidth="1"/>
    <col min="11552" max="11552" width="0.5703125" style="269" customWidth="1"/>
    <col min="11553" max="11553" width="10.85546875" style="269" customWidth="1"/>
    <col min="11554" max="11776" width="13.85546875" style="269"/>
    <col min="11777" max="11777" width="25.140625" style="269" customWidth="1"/>
    <col min="11778" max="11780" width="8.5703125" style="269" customWidth="1"/>
    <col min="11781" max="11781" width="0.5703125" style="269" customWidth="1"/>
    <col min="11782" max="11784" width="8.5703125" style="269" customWidth="1"/>
    <col min="11785" max="11785" width="0.5703125" style="269" customWidth="1"/>
    <col min="11786" max="11788" width="8.5703125" style="269" customWidth="1"/>
    <col min="11789" max="11789" width="0.5703125" style="269" customWidth="1"/>
    <col min="11790" max="11792" width="8.5703125" style="269" customWidth="1"/>
    <col min="11793" max="11793" width="0.5703125" style="269" customWidth="1"/>
    <col min="11794" max="11796" width="8.5703125" style="269" customWidth="1"/>
    <col min="11797" max="11797" width="0.5703125" style="269" customWidth="1"/>
    <col min="11798" max="11798" width="10.42578125" style="269" bestFit="1" customWidth="1"/>
    <col min="11799" max="11799" width="8.5703125" style="269" bestFit="1" customWidth="1"/>
    <col min="11800" max="11800" width="8.42578125" style="269" bestFit="1" customWidth="1"/>
    <col min="11801" max="11803" width="8.5703125" style="269" customWidth="1"/>
    <col min="11804" max="11804" width="0.5703125" style="269" customWidth="1"/>
    <col min="11805" max="11807" width="8.5703125" style="269" customWidth="1"/>
    <col min="11808" max="11808" width="0.5703125" style="269" customWidth="1"/>
    <col min="11809" max="11809" width="10.85546875" style="269" customWidth="1"/>
    <col min="11810" max="12032" width="13.85546875" style="269"/>
    <col min="12033" max="12033" width="25.140625" style="269" customWidth="1"/>
    <col min="12034" max="12036" width="8.5703125" style="269" customWidth="1"/>
    <col min="12037" max="12037" width="0.5703125" style="269" customWidth="1"/>
    <col min="12038" max="12040" width="8.5703125" style="269" customWidth="1"/>
    <col min="12041" max="12041" width="0.5703125" style="269" customWidth="1"/>
    <col min="12042" max="12044" width="8.5703125" style="269" customWidth="1"/>
    <col min="12045" max="12045" width="0.5703125" style="269" customWidth="1"/>
    <col min="12046" max="12048" width="8.5703125" style="269" customWidth="1"/>
    <col min="12049" max="12049" width="0.5703125" style="269" customWidth="1"/>
    <col min="12050" max="12052" width="8.5703125" style="269" customWidth="1"/>
    <col min="12053" max="12053" width="0.5703125" style="269" customWidth="1"/>
    <col min="12054" max="12054" width="10.42578125" style="269" bestFit="1" customWidth="1"/>
    <col min="12055" max="12055" width="8.5703125" style="269" bestFit="1" customWidth="1"/>
    <col min="12056" max="12056" width="8.42578125" style="269" bestFit="1" customWidth="1"/>
    <col min="12057" max="12059" width="8.5703125" style="269" customWidth="1"/>
    <col min="12060" max="12060" width="0.5703125" style="269" customWidth="1"/>
    <col min="12061" max="12063" width="8.5703125" style="269" customWidth="1"/>
    <col min="12064" max="12064" width="0.5703125" style="269" customWidth="1"/>
    <col min="12065" max="12065" width="10.85546875" style="269" customWidth="1"/>
    <col min="12066" max="12288" width="13.85546875" style="269"/>
    <col min="12289" max="12289" width="25.140625" style="269" customWidth="1"/>
    <col min="12290" max="12292" width="8.5703125" style="269" customWidth="1"/>
    <col min="12293" max="12293" width="0.5703125" style="269" customWidth="1"/>
    <col min="12294" max="12296" width="8.5703125" style="269" customWidth="1"/>
    <col min="12297" max="12297" width="0.5703125" style="269" customWidth="1"/>
    <col min="12298" max="12300" width="8.5703125" style="269" customWidth="1"/>
    <col min="12301" max="12301" width="0.5703125" style="269" customWidth="1"/>
    <col min="12302" max="12304" width="8.5703125" style="269" customWidth="1"/>
    <col min="12305" max="12305" width="0.5703125" style="269" customWidth="1"/>
    <col min="12306" max="12308" width="8.5703125" style="269" customWidth="1"/>
    <col min="12309" max="12309" width="0.5703125" style="269" customWidth="1"/>
    <col min="12310" max="12310" width="10.42578125" style="269" bestFit="1" customWidth="1"/>
    <col min="12311" max="12311" width="8.5703125" style="269" bestFit="1" customWidth="1"/>
    <col min="12312" max="12312" width="8.42578125" style="269" bestFit="1" customWidth="1"/>
    <col min="12313" max="12315" width="8.5703125" style="269" customWidth="1"/>
    <col min="12316" max="12316" width="0.5703125" style="269" customWidth="1"/>
    <col min="12317" max="12319" width="8.5703125" style="269" customWidth="1"/>
    <col min="12320" max="12320" width="0.5703125" style="269" customWidth="1"/>
    <col min="12321" max="12321" width="10.85546875" style="269" customWidth="1"/>
    <col min="12322" max="12544" width="13.85546875" style="269"/>
    <col min="12545" max="12545" width="25.140625" style="269" customWidth="1"/>
    <col min="12546" max="12548" width="8.5703125" style="269" customWidth="1"/>
    <col min="12549" max="12549" width="0.5703125" style="269" customWidth="1"/>
    <col min="12550" max="12552" width="8.5703125" style="269" customWidth="1"/>
    <col min="12553" max="12553" width="0.5703125" style="269" customWidth="1"/>
    <col min="12554" max="12556" width="8.5703125" style="269" customWidth="1"/>
    <col min="12557" max="12557" width="0.5703125" style="269" customWidth="1"/>
    <col min="12558" max="12560" width="8.5703125" style="269" customWidth="1"/>
    <col min="12561" max="12561" width="0.5703125" style="269" customWidth="1"/>
    <col min="12562" max="12564" width="8.5703125" style="269" customWidth="1"/>
    <col min="12565" max="12565" width="0.5703125" style="269" customWidth="1"/>
    <col min="12566" max="12566" width="10.42578125" style="269" bestFit="1" customWidth="1"/>
    <col min="12567" max="12567" width="8.5703125" style="269" bestFit="1" customWidth="1"/>
    <col min="12568" max="12568" width="8.42578125" style="269" bestFit="1" customWidth="1"/>
    <col min="12569" max="12571" width="8.5703125" style="269" customWidth="1"/>
    <col min="12572" max="12572" width="0.5703125" style="269" customWidth="1"/>
    <col min="12573" max="12575" width="8.5703125" style="269" customWidth="1"/>
    <col min="12576" max="12576" width="0.5703125" style="269" customWidth="1"/>
    <col min="12577" max="12577" width="10.85546875" style="269" customWidth="1"/>
    <col min="12578" max="12800" width="13.85546875" style="269"/>
    <col min="12801" max="12801" width="25.140625" style="269" customWidth="1"/>
    <col min="12802" max="12804" width="8.5703125" style="269" customWidth="1"/>
    <col min="12805" max="12805" width="0.5703125" style="269" customWidth="1"/>
    <col min="12806" max="12808" width="8.5703125" style="269" customWidth="1"/>
    <col min="12809" max="12809" width="0.5703125" style="269" customWidth="1"/>
    <col min="12810" max="12812" width="8.5703125" style="269" customWidth="1"/>
    <col min="12813" max="12813" width="0.5703125" style="269" customWidth="1"/>
    <col min="12814" max="12816" width="8.5703125" style="269" customWidth="1"/>
    <col min="12817" max="12817" width="0.5703125" style="269" customWidth="1"/>
    <col min="12818" max="12820" width="8.5703125" style="269" customWidth="1"/>
    <col min="12821" max="12821" width="0.5703125" style="269" customWidth="1"/>
    <col min="12822" max="12822" width="10.42578125" style="269" bestFit="1" customWidth="1"/>
    <col min="12823" max="12823" width="8.5703125" style="269" bestFit="1" customWidth="1"/>
    <col min="12824" max="12824" width="8.42578125" style="269" bestFit="1" customWidth="1"/>
    <col min="12825" max="12827" width="8.5703125" style="269" customWidth="1"/>
    <col min="12828" max="12828" width="0.5703125" style="269" customWidth="1"/>
    <col min="12829" max="12831" width="8.5703125" style="269" customWidth="1"/>
    <col min="12832" max="12832" width="0.5703125" style="269" customWidth="1"/>
    <col min="12833" max="12833" width="10.85546875" style="269" customWidth="1"/>
    <col min="12834" max="13056" width="13.85546875" style="269"/>
    <col min="13057" max="13057" width="25.140625" style="269" customWidth="1"/>
    <col min="13058" max="13060" width="8.5703125" style="269" customWidth="1"/>
    <col min="13061" max="13061" width="0.5703125" style="269" customWidth="1"/>
    <col min="13062" max="13064" width="8.5703125" style="269" customWidth="1"/>
    <col min="13065" max="13065" width="0.5703125" style="269" customWidth="1"/>
    <col min="13066" max="13068" width="8.5703125" style="269" customWidth="1"/>
    <col min="13069" max="13069" width="0.5703125" style="269" customWidth="1"/>
    <col min="13070" max="13072" width="8.5703125" style="269" customWidth="1"/>
    <col min="13073" max="13073" width="0.5703125" style="269" customWidth="1"/>
    <col min="13074" max="13076" width="8.5703125" style="269" customWidth="1"/>
    <col min="13077" max="13077" width="0.5703125" style="269" customWidth="1"/>
    <col min="13078" max="13078" width="10.42578125" style="269" bestFit="1" customWidth="1"/>
    <col min="13079" max="13079" width="8.5703125" style="269" bestFit="1" customWidth="1"/>
    <col min="13080" max="13080" width="8.42578125" style="269" bestFit="1" customWidth="1"/>
    <col min="13081" max="13083" width="8.5703125" style="269" customWidth="1"/>
    <col min="13084" max="13084" width="0.5703125" style="269" customWidth="1"/>
    <col min="13085" max="13087" width="8.5703125" style="269" customWidth="1"/>
    <col min="13088" max="13088" width="0.5703125" style="269" customWidth="1"/>
    <col min="13089" max="13089" width="10.85546875" style="269" customWidth="1"/>
    <col min="13090" max="13312" width="13.85546875" style="269"/>
    <col min="13313" max="13313" width="25.140625" style="269" customWidth="1"/>
    <col min="13314" max="13316" width="8.5703125" style="269" customWidth="1"/>
    <col min="13317" max="13317" width="0.5703125" style="269" customWidth="1"/>
    <col min="13318" max="13320" width="8.5703125" style="269" customWidth="1"/>
    <col min="13321" max="13321" width="0.5703125" style="269" customWidth="1"/>
    <col min="13322" max="13324" width="8.5703125" style="269" customWidth="1"/>
    <col min="13325" max="13325" width="0.5703125" style="269" customWidth="1"/>
    <col min="13326" max="13328" width="8.5703125" style="269" customWidth="1"/>
    <col min="13329" max="13329" width="0.5703125" style="269" customWidth="1"/>
    <col min="13330" max="13332" width="8.5703125" style="269" customWidth="1"/>
    <col min="13333" max="13333" width="0.5703125" style="269" customWidth="1"/>
    <col min="13334" max="13334" width="10.42578125" style="269" bestFit="1" customWidth="1"/>
    <col min="13335" max="13335" width="8.5703125" style="269" bestFit="1" customWidth="1"/>
    <col min="13336" max="13336" width="8.42578125" style="269" bestFit="1" customWidth="1"/>
    <col min="13337" max="13339" width="8.5703125" style="269" customWidth="1"/>
    <col min="13340" max="13340" width="0.5703125" style="269" customWidth="1"/>
    <col min="13341" max="13343" width="8.5703125" style="269" customWidth="1"/>
    <col min="13344" max="13344" width="0.5703125" style="269" customWidth="1"/>
    <col min="13345" max="13345" width="10.85546875" style="269" customWidth="1"/>
    <col min="13346" max="13568" width="13.85546875" style="269"/>
    <col min="13569" max="13569" width="25.140625" style="269" customWidth="1"/>
    <col min="13570" max="13572" width="8.5703125" style="269" customWidth="1"/>
    <col min="13573" max="13573" width="0.5703125" style="269" customWidth="1"/>
    <col min="13574" max="13576" width="8.5703125" style="269" customWidth="1"/>
    <col min="13577" max="13577" width="0.5703125" style="269" customWidth="1"/>
    <col min="13578" max="13580" width="8.5703125" style="269" customWidth="1"/>
    <col min="13581" max="13581" width="0.5703125" style="269" customWidth="1"/>
    <col min="13582" max="13584" width="8.5703125" style="269" customWidth="1"/>
    <col min="13585" max="13585" width="0.5703125" style="269" customWidth="1"/>
    <col min="13586" max="13588" width="8.5703125" style="269" customWidth="1"/>
    <col min="13589" max="13589" width="0.5703125" style="269" customWidth="1"/>
    <col min="13590" max="13590" width="10.42578125" style="269" bestFit="1" customWidth="1"/>
    <col min="13591" max="13591" width="8.5703125" style="269" bestFit="1" customWidth="1"/>
    <col min="13592" max="13592" width="8.42578125" style="269" bestFit="1" customWidth="1"/>
    <col min="13593" max="13595" width="8.5703125" style="269" customWidth="1"/>
    <col min="13596" max="13596" width="0.5703125" style="269" customWidth="1"/>
    <col min="13597" max="13599" width="8.5703125" style="269" customWidth="1"/>
    <col min="13600" max="13600" width="0.5703125" style="269" customWidth="1"/>
    <col min="13601" max="13601" width="10.85546875" style="269" customWidth="1"/>
    <col min="13602" max="13824" width="13.85546875" style="269"/>
    <col min="13825" max="13825" width="25.140625" style="269" customWidth="1"/>
    <col min="13826" max="13828" width="8.5703125" style="269" customWidth="1"/>
    <col min="13829" max="13829" width="0.5703125" style="269" customWidth="1"/>
    <col min="13830" max="13832" width="8.5703125" style="269" customWidth="1"/>
    <col min="13833" max="13833" width="0.5703125" style="269" customWidth="1"/>
    <col min="13834" max="13836" width="8.5703125" style="269" customWidth="1"/>
    <col min="13837" max="13837" width="0.5703125" style="269" customWidth="1"/>
    <col min="13838" max="13840" width="8.5703125" style="269" customWidth="1"/>
    <col min="13841" max="13841" width="0.5703125" style="269" customWidth="1"/>
    <col min="13842" max="13844" width="8.5703125" style="269" customWidth="1"/>
    <col min="13845" max="13845" width="0.5703125" style="269" customWidth="1"/>
    <col min="13846" max="13846" width="10.42578125" style="269" bestFit="1" customWidth="1"/>
    <col min="13847" max="13847" width="8.5703125" style="269" bestFit="1" customWidth="1"/>
    <col min="13848" max="13848" width="8.42578125" style="269" bestFit="1" customWidth="1"/>
    <col min="13849" max="13851" width="8.5703125" style="269" customWidth="1"/>
    <col min="13852" max="13852" width="0.5703125" style="269" customWidth="1"/>
    <col min="13853" max="13855" width="8.5703125" style="269" customWidth="1"/>
    <col min="13856" max="13856" width="0.5703125" style="269" customWidth="1"/>
    <col min="13857" max="13857" width="10.85546875" style="269" customWidth="1"/>
    <col min="13858" max="14080" width="13.85546875" style="269"/>
    <col min="14081" max="14081" width="25.140625" style="269" customWidth="1"/>
    <col min="14082" max="14084" width="8.5703125" style="269" customWidth="1"/>
    <col min="14085" max="14085" width="0.5703125" style="269" customWidth="1"/>
    <col min="14086" max="14088" width="8.5703125" style="269" customWidth="1"/>
    <col min="14089" max="14089" width="0.5703125" style="269" customWidth="1"/>
    <col min="14090" max="14092" width="8.5703125" style="269" customWidth="1"/>
    <col min="14093" max="14093" width="0.5703125" style="269" customWidth="1"/>
    <col min="14094" max="14096" width="8.5703125" style="269" customWidth="1"/>
    <col min="14097" max="14097" width="0.5703125" style="269" customWidth="1"/>
    <col min="14098" max="14100" width="8.5703125" style="269" customWidth="1"/>
    <col min="14101" max="14101" width="0.5703125" style="269" customWidth="1"/>
    <col min="14102" max="14102" width="10.42578125" style="269" bestFit="1" customWidth="1"/>
    <col min="14103" max="14103" width="8.5703125" style="269" bestFit="1" customWidth="1"/>
    <col min="14104" max="14104" width="8.42578125" style="269" bestFit="1" customWidth="1"/>
    <col min="14105" max="14107" width="8.5703125" style="269" customWidth="1"/>
    <col min="14108" max="14108" width="0.5703125" style="269" customWidth="1"/>
    <col min="14109" max="14111" width="8.5703125" style="269" customWidth="1"/>
    <col min="14112" max="14112" width="0.5703125" style="269" customWidth="1"/>
    <col min="14113" max="14113" width="10.85546875" style="269" customWidth="1"/>
    <col min="14114" max="14336" width="13.85546875" style="269"/>
    <col min="14337" max="14337" width="25.140625" style="269" customWidth="1"/>
    <col min="14338" max="14340" width="8.5703125" style="269" customWidth="1"/>
    <col min="14341" max="14341" width="0.5703125" style="269" customWidth="1"/>
    <col min="14342" max="14344" width="8.5703125" style="269" customWidth="1"/>
    <col min="14345" max="14345" width="0.5703125" style="269" customWidth="1"/>
    <col min="14346" max="14348" width="8.5703125" style="269" customWidth="1"/>
    <col min="14349" max="14349" width="0.5703125" style="269" customWidth="1"/>
    <col min="14350" max="14352" width="8.5703125" style="269" customWidth="1"/>
    <col min="14353" max="14353" width="0.5703125" style="269" customWidth="1"/>
    <col min="14354" max="14356" width="8.5703125" style="269" customWidth="1"/>
    <col min="14357" max="14357" width="0.5703125" style="269" customWidth="1"/>
    <col min="14358" max="14358" width="10.42578125" style="269" bestFit="1" customWidth="1"/>
    <col min="14359" max="14359" width="8.5703125" style="269" bestFit="1" customWidth="1"/>
    <col min="14360" max="14360" width="8.42578125" style="269" bestFit="1" customWidth="1"/>
    <col min="14361" max="14363" width="8.5703125" style="269" customWidth="1"/>
    <col min="14364" max="14364" width="0.5703125" style="269" customWidth="1"/>
    <col min="14365" max="14367" width="8.5703125" style="269" customWidth="1"/>
    <col min="14368" max="14368" width="0.5703125" style="269" customWidth="1"/>
    <col min="14369" max="14369" width="10.85546875" style="269" customWidth="1"/>
    <col min="14370" max="14592" width="13.85546875" style="269"/>
    <col min="14593" max="14593" width="25.140625" style="269" customWidth="1"/>
    <col min="14594" max="14596" width="8.5703125" style="269" customWidth="1"/>
    <col min="14597" max="14597" width="0.5703125" style="269" customWidth="1"/>
    <col min="14598" max="14600" width="8.5703125" style="269" customWidth="1"/>
    <col min="14601" max="14601" width="0.5703125" style="269" customWidth="1"/>
    <col min="14602" max="14604" width="8.5703125" style="269" customWidth="1"/>
    <col min="14605" max="14605" width="0.5703125" style="269" customWidth="1"/>
    <col min="14606" max="14608" width="8.5703125" style="269" customWidth="1"/>
    <col min="14609" max="14609" width="0.5703125" style="269" customWidth="1"/>
    <col min="14610" max="14612" width="8.5703125" style="269" customWidth="1"/>
    <col min="14613" max="14613" width="0.5703125" style="269" customWidth="1"/>
    <col min="14614" max="14614" width="10.42578125" style="269" bestFit="1" customWidth="1"/>
    <col min="14615" max="14615" width="8.5703125" style="269" bestFit="1" customWidth="1"/>
    <col min="14616" max="14616" width="8.42578125" style="269" bestFit="1" customWidth="1"/>
    <col min="14617" max="14619" width="8.5703125" style="269" customWidth="1"/>
    <col min="14620" max="14620" width="0.5703125" style="269" customWidth="1"/>
    <col min="14621" max="14623" width="8.5703125" style="269" customWidth="1"/>
    <col min="14624" max="14624" width="0.5703125" style="269" customWidth="1"/>
    <col min="14625" max="14625" width="10.85546875" style="269" customWidth="1"/>
    <col min="14626" max="14848" width="13.85546875" style="269"/>
    <col min="14849" max="14849" width="25.140625" style="269" customWidth="1"/>
    <col min="14850" max="14852" width="8.5703125" style="269" customWidth="1"/>
    <col min="14853" max="14853" width="0.5703125" style="269" customWidth="1"/>
    <col min="14854" max="14856" width="8.5703125" style="269" customWidth="1"/>
    <col min="14857" max="14857" width="0.5703125" style="269" customWidth="1"/>
    <col min="14858" max="14860" width="8.5703125" style="269" customWidth="1"/>
    <col min="14861" max="14861" width="0.5703125" style="269" customWidth="1"/>
    <col min="14862" max="14864" width="8.5703125" style="269" customWidth="1"/>
    <col min="14865" max="14865" width="0.5703125" style="269" customWidth="1"/>
    <col min="14866" max="14868" width="8.5703125" style="269" customWidth="1"/>
    <col min="14869" max="14869" width="0.5703125" style="269" customWidth="1"/>
    <col min="14870" max="14870" width="10.42578125" style="269" bestFit="1" customWidth="1"/>
    <col min="14871" max="14871" width="8.5703125" style="269" bestFit="1" customWidth="1"/>
    <col min="14872" max="14872" width="8.42578125" style="269" bestFit="1" customWidth="1"/>
    <col min="14873" max="14875" width="8.5703125" style="269" customWidth="1"/>
    <col min="14876" max="14876" width="0.5703125" style="269" customWidth="1"/>
    <col min="14877" max="14879" width="8.5703125" style="269" customWidth="1"/>
    <col min="14880" max="14880" width="0.5703125" style="269" customWidth="1"/>
    <col min="14881" max="14881" width="10.85546875" style="269" customWidth="1"/>
    <col min="14882" max="15104" width="13.85546875" style="269"/>
    <col min="15105" max="15105" width="25.140625" style="269" customWidth="1"/>
    <col min="15106" max="15108" width="8.5703125" style="269" customWidth="1"/>
    <col min="15109" max="15109" width="0.5703125" style="269" customWidth="1"/>
    <col min="15110" max="15112" width="8.5703125" style="269" customWidth="1"/>
    <col min="15113" max="15113" width="0.5703125" style="269" customWidth="1"/>
    <col min="15114" max="15116" width="8.5703125" style="269" customWidth="1"/>
    <col min="15117" max="15117" width="0.5703125" style="269" customWidth="1"/>
    <col min="15118" max="15120" width="8.5703125" style="269" customWidth="1"/>
    <col min="15121" max="15121" width="0.5703125" style="269" customWidth="1"/>
    <col min="15122" max="15124" width="8.5703125" style="269" customWidth="1"/>
    <col min="15125" max="15125" width="0.5703125" style="269" customWidth="1"/>
    <col min="15126" max="15126" width="10.42578125" style="269" bestFit="1" customWidth="1"/>
    <col min="15127" max="15127" width="8.5703125" style="269" bestFit="1" customWidth="1"/>
    <col min="15128" max="15128" width="8.42578125" style="269" bestFit="1" customWidth="1"/>
    <col min="15129" max="15131" width="8.5703125" style="269" customWidth="1"/>
    <col min="15132" max="15132" width="0.5703125" style="269" customWidth="1"/>
    <col min="15133" max="15135" width="8.5703125" style="269" customWidth="1"/>
    <col min="15136" max="15136" width="0.5703125" style="269" customWidth="1"/>
    <col min="15137" max="15137" width="10.85546875" style="269" customWidth="1"/>
    <col min="15138" max="15360" width="13.85546875" style="269"/>
    <col min="15361" max="15361" width="25.140625" style="269" customWidth="1"/>
    <col min="15362" max="15364" width="8.5703125" style="269" customWidth="1"/>
    <col min="15365" max="15365" width="0.5703125" style="269" customWidth="1"/>
    <col min="15366" max="15368" width="8.5703125" style="269" customWidth="1"/>
    <col min="15369" max="15369" width="0.5703125" style="269" customWidth="1"/>
    <col min="15370" max="15372" width="8.5703125" style="269" customWidth="1"/>
    <col min="15373" max="15373" width="0.5703125" style="269" customWidth="1"/>
    <col min="15374" max="15376" width="8.5703125" style="269" customWidth="1"/>
    <col min="15377" max="15377" width="0.5703125" style="269" customWidth="1"/>
    <col min="15378" max="15380" width="8.5703125" style="269" customWidth="1"/>
    <col min="15381" max="15381" width="0.5703125" style="269" customWidth="1"/>
    <col min="15382" max="15382" width="10.42578125" style="269" bestFit="1" customWidth="1"/>
    <col min="15383" max="15383" width="8.5703125" style="269" bestFit="1" customWidth="1"/>
    <col min="15384" max="15384" width="8.42578125" style="269" bestFit="1" customWidth="1"/>
    <col min="15385" max="15387" width="8.5703125" style="269" customWidth="1"/>
    <col min="15388" max="15388" width="0.5703125" style="269" customWidth="1"/>
    <col min="15389" max="15391" width="8.5703125" style="269" customWidth="1"/>
    <col min="15392" max="15392" width="0.5703125" style="269" customWidth="1"/>
    <col min="15393" max="15393" width="10.85546875" style="269" customWidth="1"/>
    <col min="15394" max="15616" width="13.85546875" style="269"/>
    <col min="15617" max="15617" width="25.140625" style="269" customWidth="1"/>
    <col min="15618" max="15620" width="8.5703125" style="269" customWidth="1"/>
    <col min="15621" max="15621" width="0.5703125" style="269" customWidth="1"/>
    <col min="15622" max="15624" width="8.5703125" style="269" customWidth="1"/>
    <col min="15625" max="15625" width="0.5703125" style="269" customWidth="1"/>
    <col min="15626" max="15628" width="8.5703125" style="269" customWidth="1"/>
    <col min="15629" max="15629" width="0.5703125" style="269" customWidth="1"/>
    <col min="15630" max="15632" width="8.5703125" style="269" customWidth="1"/>
    <col min="15633" max="15633" width="0.5703125" style="269" customWidth="1"/>
    <col min="15634" max="15636" width="8.5703125" style="269" customWidth="1"/>
    <col min="15637" max="15637" width="0.5703125" style="269" customWidth="1"/>
    <col min="15638" max="15638" width="10.42578125" style="269" bestFit="1" customWidth="1"/>
    <col min="15639" max="15639" width="8.5703125" style="269" bestFit="1" customWidth="1"/>
    <col min="15640" max="15640" width="8.42578125" style="269" bestFit="1" customWidth="1"/>
    <col min="15641" max="15643" width="8.5703125" style="269" customWidth="1"/>
    <col min="15644" max="15644" width="0.5703125" style="269" customWidth="1"/>
    <col min="15645" max="15647" width="8.5703125" style="269" customWidth="1"/>
    <col min="15648" max="15648" width="0.5703125" style="269" customWidth="1"/>
    <col min="15649" max="15649" width="10.85546875" style="269" customWidth="1"/>
    <col min="15650" max="15872" width="13.85546875" style="269"/>
    <col min="15873" max="15873" width="25.140625" style="269" customWidth="1"/>
    <col min="15874" max="15876" width="8.5703125" style="269" customWidth="1"/>
    <col min="15877" max="15877" width="0.5703125" style="269" customWidth="1"/>
    <col min="15878" max="15880" width="8.5703125" style="269" customWidth="1"/>
    <col min="15881" max="15881" width="0.5703125" style="269" customWidth="1"/>
    <col min="15882" max="15884" width="8.5703125" style="269" customWidth="1"/>
    <col min="15885" max="15885" width="0.5703125" style="269" customWidth="1"/>
    <col min="15886" max="15888" width="8.5703125" style="269" customWidth="1"/>
    <col min="15889" max="15889" width="0.5703125" style="269" customWidth="1"/>
    <col min="15890" max="15892" width="8.5703125" style="269" customWidth="1"/>
    <col min="15893" max="15893" width="0.5703125" style="269" customWidth="1"/>
    <col min="15894" max="15894" width="10.42578125" style="269" bestFit="1" customWidth="1"/>
    <col min="15895" max="15895" width="8.5703125" style="269" bestFit="1" customWidth="1"/>
    <col min="15896" max="15896" width="8.42578125" style="269" bestFit="1" customWidth="1"/>
    <col min="15897" max="15899" width="8.5703125" style="269" customWidth="1"/>
    <col min="15900" max="15900" width="0.5703125" style="269" customWidth="1"/>
    <col min="15901" max="15903" width="8.5703125" style="269" customWidth="1"/>
    <col min="15904" max="15904" width="0.5703125" style="269" customWidth="1"/>
    <col min="15905" max="15905" width="10.85546875" style="269" customWidth="1"/>
    <col min="15906" max="16128" width="13.85546875" style="269"/>
    <col min="16129" max="16129" width="25.140625" style="269" customWidth="1"/>
    <col min="16130" max="16132" width="8.5703125" style="269" customWidth="1"/>
    <col min="16133" max="16133" width="0.5703125" style="269" customWidth="1"/>
    <col min="16134" max="16136" width="8.5703125" style="269" customWidth="1"/>
    <col min="16137" max="16137" width="0.5703125" style="269" customWidth="1"/>
    <col min="16138" max="16140" width="8.5703125" style="269" customWidth="1"/>
    <col min="16141" max="16141" width="0.5703125" style="269" customWidth="1"/>
    <col min="16142" max="16144" width="8.5703125" style="269" customWidth="1"/>
    <col min="16145" max="16145" width="0.5703125" style="269" customWidth="1"/>
    <col min="16146" max="16148" width="8.5703125" style="269" customWidth="1"/>
    <col min="16149" max="16149" width="0.5703125" style="269" customWidth="1"/>
    <col min="16150" max="16150" width="10.42578125" style="269" bestFit="1" customWidth="1"/>
    <col min="16151" max="16151" width="8.5703125" style="269" bestFit="1" customWidth="1"/>
    <col min="16152" max="16152" width="8.42578125" style="269" bestFit="1" customWidth="1"/>
    <col min="16153" max="16155" width="8.5703125" style="269" customWidth="1"/>
    <col min="16156" max="16156" width="0.5703125" style="269" customWidth="1"/>
    <col min="16157" max="16159" width="8.5703125" style="269" customWidth="1"/>
    <col min="16160" max="16160" width="0.5703125" style="269" customWidth="1"/>
    <col min="16161" max="16161" width="10.85546875" style="269" customWidth="1"/>
    <col min="16162" max="16384" width="13.85546875" style="269"/>
  </cols>
  <sheetData>
    <row r="1" spans="1:33" ht="18" customHeight="1">
      <c r="A1" s="1430" t="s">
        <v>1209</v>
      </c>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row>
    <row r="2" spans="1:33" s="164" customFormat="1" ht="27.75">
      <c r="A2" s="243" t="s">
        <v>1073</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row>
    <row r="3" spans="1:33" s="125" customFormat="1" ht="23.1" customHeight="1">
      <c r="A3" s="1166">
        <v>45443</v>
      </c>
      <c r="B3" s="1166"/>
      <c r="C3" s="1166"/>
      <c r="D3" s="1166"/>
      <c r="E3" s="1166"/>
      <c r="F3" s="1166"/>
      <c r="G3" s="1166"/>
      <c r="H3" s="1166"/>
      <c r="I3" s="1166"/>
      <c r="J3" s="1166"/>
      <c r="K3" s="1166"/>
      <c r="L3" s="1166"/>
      <c r="M3" s="1166"/>
      <c r="N3" s="1166"/>
      <c r="O3" s="1166"/>
      <c r="P3" s="1166"/>
      <c r="Q3" s="1166"/>
      <c r="R3" s="1166"/>
      <c r="S3" s="1166"/>
      <c r="T3" s="1166"/>
      <c r="U3" s="1166"/>
      <c r="V3" s="1166"/>
      <c r="W3" s="1166"/>
      <c r="X3" s="1166"/>
      <c r="Y3" s="1166"/>
      <c r="Z3" s="1166"/>
      <c r="AA3" s="1166"/>
      <c r="AB3" s="1166"/>
      <c r="AC3" s="1166"/>
      <c r="AD3" s="1166"/>
      <c r="AE3" s="1166"/>
      <c r="AF3" s="1166"/>
      <c r="AG3" s="1166"/>
    </row>
    <row r="4" spans="1:33" s="1168" customFormat="1" ht="16.5">
      <c r="A4" s="123" t="s">
        <v>122</v>
      </c>
      <c r="B4" s="1167"/>
      <c r="C4" s="1167"/>
      <c r="D4" s="1167"/>
      <c r="E4" s="1167"/>
      <c r="F4" s="1167"/>
      <c r="G4" s="1167"/>
      <c r="H4" s="1167"/>
      <c r="I4" s="1167"/>
      <c r="J4" s="1167"/>
      <c r="K4" s="1167"/>
      <c r="L4" s="1167"/>
      <c r="M4" s="1167"/>
      <c r="N4" s="1167"/>
      <c r="O4" s="1167"/>
      <c r="P4" s="1167"/>
      <c r="Q4" s="1167"/>
      <c r="R4" s="1167"/>
      <c r="S4" s="1167"/>
      <c r="T4" s="1167"/>
      <c r="U4" s="1167"/>
      <c r="V4" s="1167"/>
      <c r="W4" s="1167"/>
      <c r="X4" s="1167"/>
      <c r="Y4" s="1167"/>
      <c r="Z4" s="1167"/>
      <c r="AA4" s="1167"/>
      <c r="AB4" s="1167"/>
      <c r="AC4" s="1167"/>
      <c r="AD4" s="1167"/>
      <c r="AE4" s="1167"/>
      <c r="AF4" s="1167"/>
      <c r="AG4" s="1167"/>
    </row>
    <row r="5" spans="1:33" s="126" customFormat="1" ht="8.25" customHeight="1" thickBot="1"/>
    <row r="6" spans="1:33" s="126" customFormat="1" ht="30" customHeight="1">
      <c r="A6" s="128" t="s">
        <v>1</v>
      </c>
      <c r="B6" s="1169" t="s">
        <v>98</v>
      </c>
      <c r="C6" s="1169"/>
      <c r="D6" s="1169"/>
      <c r="E6" s="1170"/>
      <c r="F6" s="1169" t="s">
        <v>1038</v>
      </c>
      <c r="G6" s="1169"/>
      <c r="H6" s="1169"/>
      <c r="I6" s="1170"/>
      <c r="J6" s="1169" t="s">
        <v>1039</v>
      </c>
      <c r="K6" s="1169"/>
      <c r="L6" s="1169"/>
      <c r="M6" s="1170"/>
      <c r="N6" s="1169" t="s">
        <v>1040</v>
      </c>
      <c r="O6" s="1169"/>
      <c r="P6" s="1169"/>
      <c r="Q6" s="1170"/>
      <c r="R6" s="1169" t="s">
        <v>102</v>
      </c>
      <c r="S6" s="1169"/>
      <c r="T6" s="1169"/>
      <c r="U6" s="1170"/>
      <c r="V6" s="128" t="s">
        <v>103</v>
      </c>
      <c r="W6" s="128"/>
      <c r="X6" s="128"/>
      <c r="Y6" s="128"/>
      <c r="Z6" s="128"/>
      <c r="AA6" s="128"/>
      <c r="AB6" s="1170"/>
      <c r="AC6" s="1171" t="s">
        <v>701</v>
      </c>
      <c r="AD6" s="1171"/>
      <c r="AE6" s="1171"/>
      <c r="AF6" s="1170"/>
      <c r="AG6" s="218" t="s">
        <v>1074</v>
      </c>
    </row>
    <row r="7" spans="1:33" s="126" customFormat="1" ht="15.75" customHeight="1">
      <c r="A7" s="1172"/>
      <c r="B7" s="216"/>
      <c r="C7" s="216"/>
      <c r="D7" s="216"/>
      <c r="E7" s="1173"/>
      <c r="F7" s="216"/>
      <c r="G7" s="216"/>
      <c r="H7" s="216"/>
      <c r="I7" s="1173"/>
      <c r="J7" s="216"/>
      <c r="K7" s="216"/>
      <c r="L7" s="216"/>
      <c r="M7" s="1173"/>
      <c r="N7" s="216"/>
      <c r="O7" s="216"/>
      <c r="P7" s="216"/>
      <c r="Q7" s="1173"/>
      <c r="R7" s="216"/>
      <c r="S7" s="216"/>
      <c r="T7" s="216"/>
      <c r="U7" s="1173"/>
      <c r="V7" s="1174" t="s">
        <v>1075</v>
      </c>
      <c r="W7" s="1174"/>
      <c r="X7" s="1174"/>
      <c r="Y7" s="1174" t="s">
        <v>1076</v>
      </c>
      <c r="Z7" s="1174"/>
      <c r="AA7" s="1174"/>
      <c r="AB7" s="1173"/>
      <c r="AC7" s="1175"/>
      <c r="AD7" s="1175"/>
      <c r="AE7" s="1175"/>
      <c r="AF7" s="1173"/>
      <c r="AG7" s="1176"/>
    </row>
    <row r="8" spans="1:33" s="126" customFormat="1" ht="54.95" customHeight="1">
      <c r="A8" s="232"/>
      <c r="B8" s="221" t="s">
        <v>1061</v>
      </c>
      <c r="C8" s="1177" t="s">
        <v>1077</v>
      </c>
      <c r="D8" s="221" t="s">
        <v>1078</v>
      </c>
      <c r="E8" s="221"/>
      <c r="F8" s="221" t="s">
        <v>1061</v>
      </c>
      <c r="G8" s="1177" t="s">
        <v>1077</v>
      </c>
      <c r="H8" s="221" t="s">
        <v>1078</v>
      </c>
      <c r="I8" s="221"/>
      <c r="J8" s="221" t="s">
        <v>1061</v>
      </c>
      <c r="K8" s="1177" t="s">
        <v>1077</v>
      </c>
      <c r="L8" s="221" t="s">
        <v>1078</v>
      </c>
      <c r="M8" s="221"/>
      <c r="N8" s="221" t="s">
        <v>1061</v>
      </c>
      <c r="O8" s="1177" t="s">
        <v>1077</v>
      </c>
      <c r="P8" s="221" t="s">
        <v>1078</v>
      </c>
      <c r="Q8" s="221"/>
      <c r="R8" s="221" t="s">
        <v>1061</v>
      </c>
      <c r="S8" s="1177" t="s">
        <v>1077</v>
      </c>
      <c r="T8" s="221" t="s">
        <v>1078</v>
      </c>
      <c r="U8" s="221"/>
      <c r="V8" s="221" t="s">
        <v>1061</v>
      </c>
      <c r="W8" s="1177" t="s">
        <v>1077</v>
      </c>
      <c r="X8" s="221" t="s">
        <v>1078</v>
      </c>
      <c r="Y8" s="1178" t="s">
        <v>1061</v>
      </c>
      <c r="Z8" s="1179" t="s">
        <v>1077</v>
      </c>
      <c r="AA8" s="1178" t="s">
        <v>1078</v>
      </c>
      <c r="AB8" s="221"/>
      <c r="AC8" s="221" t="s">
        <v>1061</v>
      </c>
      <c r="AD8" s="1177" t="s">
        <v>1077</v>
      </c>
      <c r="AE8" s="221" t="s">
        <v>1078</v>
      </c>
      <c r="AF8" s="221"/>
      <c r="AG8" s="220"/>
    </row>
    <row r="9" spans="1:33" s="126" customFormat="1" ht="6" customHeight="1">
      <c r="B9" s="233"/>
      <c r="C9" s="1180"/>
      <c r="D9" s="1180"/>
      <c r="E9" s="1180"/>
      <c r="F9" s="1180"/>
      <c r="G9" s="1180"/>
      <c r="H9" s="1180"/>
      <c r="I9" s="1180"/>
      <c r="J9" s="1180"/>
      <c r="K9" s="1180"/>
      <c r="L9" s="1180"/>
      <c r="M9" s="1180"/>
      <c r="N9" s="1180"/>
      <c r="O9" s="1180"/>
      <c r="P9" s="1180"/>
      <c r="Q9" s="1180"/>
      <c r="R9" s="1180"/>
      <c r="S9" s="1180"/>
      <c r="T9" s="1180"/>
      <c r="U9" s="1180"/>
      <c r="V9" s="1180"/>
      <c r="W9" s="1180"/>
      <c r="X9" s="1180"/>
      <c r="Y9" s="1180"/>
      <c r="Z9" s="1180"/>
      <c r="AA9" s="1180"/>
      <c r="AB9" s="1180"/>
      <c r="AC9" s="1180"/>
      <c r="AD9" s="1180"/>
      <c r="AE9" s="1180"/>
      <c r="AF9" s="1180"/>
      <c r="AG9" s="1181"/>
    </row>
    <row r="10" spans="1:33" s="143" customFormat="1" ht="20.100000000000001" customHeight="1">
      <c r="A10" s="1182" t="s">
        <v>29</v>
      </c>
      <c r="B10" s="1182">
        <v>15318686.846999999</v>
      </c>
      <c r="C10" s="1182">
        <v>0</v>
      </c>
      <c r="D10" s="1182">
        <v>2818.134</v>
      </c>
      <c r="E10" s="1182"/>
      <c r="F10" s="1182">
        <v>11604115.15</v>
      </c>
      <c r="G10" s="1182">
        <v>304826.158</v>
      </c>
      <c r="H10" s="1182">
        <v>272804.74300000002</v>
      </c>
      <c r="I10" s="1182"/>
      <c r="J10" s="1182">
        <v>12671134.382999999</v>
      </c>
      <c r="K10" s="1182">
        <v>968633.63800000004</v>
      </c>
      <c r="L10" s="1182">
        <v>2063073.2509999999</v>
      </c>
      <c r="M10" s="1182"/>
      <c r="N10" s="1182">
        <v>2559918.71</v>
      </c>
      <c r="O10" s="1182">
        <v>122126.78200000001</v>
      </c>
      <c r="P10" s="1182">
        <v>497434.08899999998</v>
      </c>
      <c r="Q10" s="1182"/>
      <c r="R10" s="1182">
        <v>92206.296000000002</v>
      </c>
      <c r="S10" s="1182">
        <v>346.49700000000001</v>
      </c>
      <c r="T10" s="1182">
        <v>5429.1970000000001</v>
      </c>
      <c r="U10" s="1182"/>
      <c r="V10" s="1182">
        <v>3462081.8582299999</v>
      </c>
      <c r="W10" s="1182">
        <v>0</v>
      </c>
      <c r="X10" s="1182">
        <v>140703.24680000002</v>
      </c>
      <c r="Y10" s="1182">
        <v>8830371.2478299998</v>
      </c>
      <c r="Z10" s="1182">
        <v>133298.67723999999</v>
      </c>
      <c r="AA10" s="1182">
        <v>285654.25007000001</v>
      </c>
      <c r="AB10" s="1182"/>
      <c r="AC10" s="1182">
        <v>15359523.298</v>
      </c>
      <c r="AD10" s="1182">
        <v>321075.17800000001</v>
      </c>
      <c r="AE10" s="1182">
        <v>370286.17</v>
      </c>
      <c r="AF10" s="1182"/>
      <c r="AG10" s="1183">
        <v>75386547.807999998</v>
      </c>
    </row>
    <row r="11" spans="1:33" s="143" customFormat="1" ht="20.100000000000001" customHeight="1">
      <c r="A11" s="1182" t="s">
        <v>30</v>
      </c>
      <c r="B11" s="1182">
        <v>60548.241999999998</v>
      </c>
      <c r="C11" s="1182">
        <v>0</v>
      </c>
      <c r="D11" s="1182">
        <v>7.3999999999999996E-2</v>
      </c>
      <c r="E11" s="1182"/>
      <c r="F11" s="1182">
        <v>113147.62</v>
      </c>
      <c r="G11" s="1182">
        <v>8401.9380000000001</v>
      </c>
      <c r="H11" s="1182">
        <v>9478.0869999999995</v>
      </c>
      <c r="I11" s="1182"/>
      <c r="J11" s="1182">
        <v>47708.826000000001</v>
      </c>
      <c r="K11" s="1182">
        <v>877.09699999999998</v>
      </c>
      <c r="L11" s="1182">
        <v>24361.951000000001</v>
      </c>
      <c r="M11" s="1182"/>
      <c r="N11" s="1182">
        <v>3725.9070000000002</v>
      </c>
      <c r="O11" s="1182">
        <v>0</v>
      </c>
      <c r="P11" s="1182">
        <v>564.06799999999998</v>
      </c>
      <c r="Q11" s="1182"/>
      <c r="R11" s="1182">
        <v>0.23599999999999999</v>
      </c>
      <c r="S11" s="1182">
        <v>0</v>
      </c>
      <c r="T11" s="1182">
        <v>9.0039999999999996</v>
      </c>
      <c r="U11" s="1182"/>
      <c r="V11" s="1182">
        <v>3391.2414900000003</v>
      </c>
      <c r="W11" s="1182">
        <v>0</v>
      </c>
      <c r="X11" s="1182">
        <v>392.44227000000001</v>
      </c>
      <c r="Y11" s="1182">
        <v>1369333.71077</v>
      </c>
      <c r="Z11" s="1182">
        <v>52591.867340000004</v>
      </c>
      <c r="AA11" s="1182">
        <v>44727.245490000001</v>
      </c>
      <c r="AB11" s="1182"/>
      <c r="AC11" s="1182">
        <v>97399.862999999998</v>
      </c>
      <c r="AD11" s="1182">
        <v>297.82900000000001</v>
      </c>
      <c r="AE11" s="1182">
        <v>6052.9059999999999</v>
      </c>
      <c r="AF11" s="1182"/>
      <c r="AG11" s="1183">
        <v>1843010.1629999999</v>
      </c>
    </row>
    <row r="12" spans="1:33" s="143" customFormat="1" ht="20.100000000000001" customHeight="1">
      <c r="A12" s="1184" t="s">
        <v>31</v>
      </c>
      <c r="B12" s="1182">
        <v>35102665.526000001</v>
      </c>
      <c r="C12" s="1182">
        <v>203742.42300000001</v>
      </c>
      <c r="D12" s="1182">
        <v>69312.856</v>
      </c>
      <c r="E12" s="1182"/>
      <c r="F12" s="1182">
        <v>16911621.590999998</v>
      </c>
      <c r="G12" s="1182">
        <v>332357.77299999999</v>
      </c>
      <c r="H12" s="1182">
        <v>231491.609</v>
      </c>
      <c r="I12" s="1182"/>
      <c r="J12" s="1182">
        <v>15991486.967</v>
      </c>
      <c r="K12" s="1182">
        <v>969174.77899999998</v>
      </c>
      <c r="L12" s="1182">
        <v>2622392.8089999999</v>
      </c>
      <c r="M12" s="1182"/>
      <c r="N12" s="1182">
        <v>6047350.909</v>
      </c>
      <c r="O12" s="1182">
        <v>138026.28</v>
      </c>
      <c r="P12" s="1182">
        <v>565928.59</v>
      </c>
      <c r="Q12" s="1182"/>
      <c r="R12" s="1182">
        <v>555818.54299999995</v>
      </c>
      <c r="S12" s="1182">
        <v>1386.1379999999999</v>
      </c>
      <c r="T12" s="1182">
        <v>25267.664000000001</v>
      </c>
      <c r="U12" s="1182"/>
      <c r="V12" s="1182">
        <v>5589838.0438100006</v>
      </c>
      <c r="W12" s="1182">
        <v>813.74492000000009</v>
      </c>
      <c r="X12" s="1182">
        <v>383126.07788</v>
      </c>
      <c r="Y12" s="1182">
        <v>11326928.17316</v>
      </c>
      <c r="Z12" s="1182">
        <v>530815.67207999993</v>
      </c>
      <c r="AA12" s="1182">
        <v>411130.01873000001</v>
      </c>
      <c r="AB12" s="1182"/>
      <c r="AC12" s="1182">
        <v>20466155.713</v>
      </c>
      <c r="AD12" s="1182">
        <v>224083.12599999999</v>
      </c>
      <c r="AE12" s="1182">
        <v>629431.41500000004</v>
      </c>
      <c r="AF12" s="1182"/>
      <c r="AG12" s="1183">
        <v>119330346.449</v>
      </c>
    </row>
    <row r="13" spans="1:33" s="143" customFormat="1" ht="20.100000000000001" customHeight="1">
      <c r="A13" s="384" t="s">
        <v>32</v>
      </c>
      <c r="B13" s="1182">
        <v>266904.83199999999</v>
      </c>
      <c r="C13" s="1182">
        <v>0</v>
      </c>
      <c r="D13" s="1182">
        <v>0</v>
      </c>
      <c r="E13" s="1182"/>
      <c r="F13" s="1182">
        <v>1608326.8359999999</v>
      </c>
      <c r="G13" s="1182">
        <v>41834.474000000002</v>
      </c>
      <c r="H13" s="1182">
        <v>55313.110999999997</v>
      </c>
      <c r="I13" s="1182"/>
      <c r="J13" s="1182">
        <v>435685.56800000003</v>
      </c>
      <c r="K13" s="1182">
        <v>59288.544000000002</v>
      </c>
      <c r="L13" s="1182">
        <v>261710.389</v>
      </c>
      <c r="M13" s="1182"/>
      <c r="N13" s="1182">
        <v>125219.649</v>
      </c>
      <c r="O13" s="1182">
        <v>7147.232</v>
      </c>
      <c r="P13" s="1182">
        <v>42310.692999999999</v>
      </c>
      <c r="Q13" s="1182"/>
      <c r="R13" s="1182">
        <v>8501.9480000000003</v>
      </c>
      <c r="S13" s="1182">
        <v>719.61099999999999</v>
      </c>
      <c r="T13" s="1182">
        <v>2661.28</v>
      </c>
      <c r="U13" s="1182"/>
      <c r="V13" s="1182">
        <v>727604.95348000003</v>
      </c>
      <c r="W13" s="1182">
        <v>4.1849800000000004</v>
      </c>
      <c r="X13" s="1182">
        <v>47067.677640000002</v>
      </c>
      <c r="Y13" s="1182">
        <v>3064719.4120999998</v>
      </c>
      <c r="Z13" s="1182">
        <v>194603.38208000001</v>
      </c>
      <c r="AA13" s="1182">
        <v>133235.41634</v>
      </c>
      <c r="AB13" s="1182"/>
      <c r="AC13" s="1182">
        <v>1454275.1459999999</v>
      </c>
      <c r="AD13" s="1182">
        <v>2224.4789999999998</v>
      </c>
      <c r="AE13" s="1182">
        <v>75039.733999999997</v>
      </c>
      <c r="AF13" s="1182"/>
      <c r="AG13" s="1183">
        <v>8614398.5600000005</v>
      </c>
    </row>
    <row r="14" spans="1:33" s="143" customFormat="1" ht="20.100000000000001" customHeight="1">
      <c r="A14" s="1182" t="s">
        <v>33</v>
      </c>
      <c r="B14" s="1182">
        <v>3971635.656</v>
      </c>
      <c r="C14" s="1182">
        <v>0</v>
      </c>
      <c r="D14" s="1182">
        <v>2.3420000000000001</v>
      </c>
      <c r="E14" s="1182"/>
      <c r="F14" s="1182">
        <v>2921882.3139999998</v>
      </c>
      <c r="G14" s="1182">
        <v>69128.600000000006</v>
      </c>
      <c r="H14" s="1182">
        <v>144711.139</v>
      </c>
      <c r="I14" s="1182"/>
      <c r="J14" s="1182">
        <v>1431429.4280000001</v>
      </c>
      <c r="K14" s="1182">
        <v>39013.474999999999</v>
      </c>
      <c r="L14" s="1182">
        <v>280899.90500000003</v>
      </c>
      <c r="M14" s="1182"/>
      <c r="N14" s="1182">
        <v>27216.251</v>
      </c>
      <c r="O14" s="1182">
        <v>264.45999999999998</v>
      </c>
      <c r="P14" s="1182">
        <v>3379.71</v>
      </c>
      <c r="Q14" s="1182"/>
      <c r="R14" s="1182">
        <v>10247.375</v>
      </c>
      <c r="S14" s="1182">
        <v>0</v>
      </c>
      <c r="T14" s="1182">
        <v>1317.8050000000001</v>
      </c>
      <c r="U14" s="1182"/>
      <c r="V14" s="1182">
        <v>304949.00779</v>
      </c>
      <c r="W14" s="1182">
        <v>0</v>
      </c>
      <c r="X14" s="1182">
        <v>22097.30328</v>
      </c>
      <c r="Y14" s="1182">
        <v>1700383.0449300001</v>
      </c>
      <c r="Z14" s="1182">
        <v>15243.1728</v>
      </c>
      <c r="AA14" s="1182">
        <v>55883.727140000003</v>
      </c>
      <c r="AB14" s="1182"/>
      <c r="AC14" s="1182">
        <v>3101609.037</v>
      </c>
      <c r="AD14" s="1182">
        <v>49598.815999999999</v>
      </c>
      <c r="AE14" s="1182">
        <v>98536.198999999993</v>
      </c>
      <c r="AF14" s="1182"/>
      <c r="AG14" s="1183">
        <v>14249428.774</v>
      </c>
    </row>
    <row r="15" spans="1:33" s="143" customFormat="1" ht="20.100000000000001" customHeight="1">
      <c r="A15" s="1182" t="s">
        <v>114</v>
      </c>
      <c r="B15" s="1182">
        <v>14454306.931</v>
      </c>
      <c r="C15" s="1182">
        <v>0</v>
      </c>
      <c r="D15" s="1182">
        <v>259903.242</v>
      </c>
      <c r="E15" s="1182"/>
      <c r="F15" s="1182">
        <v>6783421.8459999999</v>
      </c>
      <c r="G15" s="1182">
        <v>76051.319000000003</v>
      </c>
      <c r="H15" s="1182">
        <v>161309.22399999999</v>
      </c>
      <c r="I15" s="1182"/>
      <c r="J15" s="1182">
        <v>5308884.1529999999</v>
      </c>
      <c r="K15" s="1182">
        <v>589753.68400000001</v>
      </c>
      <c r="L15" s="1182">
        <v>1052502.3389999999</v>
      </c>
      <c r="M15" s="1182"/>
      <c r="N15" s="1182">
        <v>1334989.53</v>
      </c>
      <c r="O15" s="1182">
        <v>221448.44200000001</v>
      </c>
      <c r="P15" s="1182">
        <v>286644.95899999997</v>
      </c>
      <c r="Q15" s="1182"/>
      <c r="R15" s="1182">
        <v>39746.544999999998</v>
      </c>
      <c r="S15" s="1182">
        <v>1426.393</v>
      </c>
      <c r="T15" s="1182">
        <v>2712.9090000000001</v>
      </c>
      <c r="U15" s="1182"/>
      <c r="V15" s="1182">
        <v>1269709.18747</v>
      </c>
      <c r="W15" s="1182">
        <v>0</v>
      </c>
      <c r="X15" s="1182">
        <v>76328.33759000001</v>
      </c>
      <c r="Y15" s="1182">
        <v>8369160.0235799998</v>
      </c>
      <c r="Z15" s="1182">
        <v>440528.36612999998</v>
      </c>
      <c r="AA15" s="1182">
        <v>321262.84083</v>
      </c>
      <c r="AB15" s="1182"/>
      <c r="AC15" s="1182">
        <v>10461634.439999999</v>
      </c>
      <c r="AD15" s="1182">
        <v>458383.44300000003</v>
      </c>
      <c r="AE15" s="1182">
        <v>332862.37800000003</v>
      </c>
      <c r="AF15" s="1182"/>
      <c r="AG15" s="1183">
        <v>52302970.539999999</v>
      </c>
    </row>
    <row r="16" spans="1:33" s="143" customFormat="1" ht="20.100000000000001" customHeight="1">
      <c r="A16" s="1182" t="s">
        <v>35</v>
      </c>
      <c r="B16" s="1182">
        <v>1238134.774</v>
      </c>
      <c r="C16" s="1182">
        <v>0</v>
      </c>
      <c r="D16" s="1182">
        <v>0</v>
      </c>
      <c r="E16" s="1182"/>
      <c r="F16" s="1182">
        <v>744335.61600000004</v>
      </c>
      <c r="G16" s="1182">
        <v>0</v>
      </c>
      <c r="H16" s="1182">
        <v>0</v>
      </c>
      <c r="I16" s="1182"/>
      <c r="J16" s="1182">
        <v>150701.223</v>
      </c>
      <c r="K16" s="1182">
        <v>0</v>
      </c>
      <c r="L16" s="1182">
        <v>0</v>
      </c>
      <c r="M16" s="1182"/>
      <c r="N16" s="1182">
        <v>661.81100000000004</v>
      </c>
      <c r="O16" s="1182">
        <v>0</v>
      </c>
      <c r="P16" s="1182">
        <v>0</v>
      </c>
      <c r="Q16" s="1182"/>
      <c r="R16" s="1182">
        <v>244.74199999999999</v>
      </c>
      <c r="S16" s="1182">
        <v>0</v>
      </c>
      <c r="T16" s="1182">
        <v>0</v>
      </c>
      <c r="U16" s="1182"/>
      <c r="V16" s="1182">
        <v>0</v>
      </c>
      <c r="W16" s="1182">
        <v>0</v>
      </c>
      <c r="X16" s="1182">
        <v>0</v>
      </c>
      <c r="Y16" s="1182">
        <v>0</v>
      </c>
      <c r="Z16" s="1182">
        <v>0</v>
      </c>
      <c r="AA16" s="1182">
        <v>0</v>
      </c>
      <c r="AB16" s="1182"/>
      <c r="AC16" s="1182">
        <v>0</v>
      </c>
      <c r="AD16" s="1182">
        <v>0</v>
      </c>
      <c r="AE16" s="1182">
        <v>0</v>
      </c>
      <c r="AF16" s="1182"/>
      <c r="AG16" s="1183">
        <v>2134078.1680000001</v>
      </c>
    </row>
    <row r="17" spans="1:33" s="143" customFormat="1" ht="20.100000000000001" customHeight="1">
      <c r="A17" s="1182" t="s">
        <v>36</v>
      </c>
      <c r="B17" s="1182">
        <v>9693452.0429999996</v>
      </c>
      <c r="C17" s="1182">
        <v>0</v>
      </c>
      <c r="D17" s="1182">
        <v>156.77600000000001</v>
      </c>
      <c r="E17" s="1182"/>
      <c r="F17" s="1182">
        <v>6640567.5839999998</v>
      </c>
      <c r="G17" s="1182">
        <v>44660.4</v>
      </c>
      <c r="H17" s="1182">
        <v>149742.41899999999</v>
      </c>
      <c r="I17" s="1182"/>
      <c r="J17" s="1182">
        <v>3076013.9210000001</v>
      </c>
      <c r="K17" s="1182">
        <v>36302.031000000003</v>
      </c>
      <c r="L17" s="1182">
        <v>313272.01699999999</v>
      </c>
      <c r="M17" s="1182"/>
      <c r="N17" s="1182">
        <v>747347.29399999999</v>
      </c>
      <c r="O17" s="1182">
        <v>20798.22</v>
      </c>
      <c r="P17" s="1182">
        <v>121289.258</v>
      </c>
      <c r="Q17" s="1182"/>
      <c r="R17" s="1182">
        <v>59972.872000000003</v>
      </c>
      <c r="S17" s="1182">
        <v>269.815</v>
      </c>
      <c r="T17" s="1182">
        <v>3754.9760000000001</v>
      </c>
      <c r="U17" s="1182"/>
      <c r="V17" s="1182">
        <v>2726912.3459399999</v>
      </c>
      <c r="W17" s="1182">
        <v>0</v>
      </c>
      <c r="X17" s="1182">
        <v>268816.73811000003</v>
      </c>
      <c r="Y17" s="1182">
        <v>12030348.736809999</v>
      </c>
      <c r="Z17" s="1182">
        <v>340412.49913000001</v>
      </c>
      <c r="AA17" s="1182">
        <v>483885.27711000002</v>
      </c>
      <c r="AB17" s="1182"/>
      <c r="AC17" s="1182">
        <v>9762275.4340000004</v>
      </c>
      <c r="AD17" s="1182">
        <v>29152.84</v>
      </c>
      <c r="AE17" s="1182">
        <v>319072.71600000001</v>
      </c>
      <c r="AF17" s="1182"/>
      <c r="AG17" s="1183">
        <v>46868476.221000001</v>
      </c>
    </row>
    <row r="18" spans="1:33" s="143" customFormat="1" ht="20.100000000000001" customHeight="1">
      <c r="A18" s="1182" t="s">
        <v>37</v>
      </c>
      <c r="B18" s="1182">
        <v>0</v>
      </c>
      <c r="C18" s="1182">
        <v>0</v>
      </c>
      <c r="D18" s="1182">
        <v>0</v>
      </c>
      <c r="E18" s="1182"/>
      <c r="F18" s="1182">
        <v>0</v>
      </c>
      <c r="G18" s="1182">
        <v>0</v>
      </c>
      <c r="H18" s="1182">
        <v>0</v>
      </c>
      <c r="I18" s="1182"/>
      <c r="J18" s="1182">
        <v>421715.25099999999</v>
      </c>
      <c r="K18" s="1182">
        <v>1537.759</v>
      </c>
      <c r="L18" s="1182">
        <v>62736.404000000002</v>
      </c>
      <c r="M18" s="1182"/>
      <c r="N18" s="1182">
        <v>8145946.8550000004</v>
      </c>
      <c r="O18" s="1182">
        <v>84728.607000000004</v>
      </c>
      <c r="P18" s="1182">
        <v>722395.97</v>
      </c>
      <c r="Q18" s="1182"/>
      <c r="R18" s="1182">
        <v>2433327.517</v>
      </c>
      <c r="S18" s="1182">
        <v>10145.391</v>
      </c>
      <c r="T18" s="1182">
        <v>105405.986</v>
      </c>
      <c r="U18" s="1182"/>
      <c r="V18" s="1182">
        <v>39372.108220000002</v>
      </c>
      <c r="W18" s="1182">
        <v>71.38109</v>
      </c>
      <c r="X18" s="1182">
        <v>4.5218299999999996</v>
      </c>
      <c r="Y18" s="1182">
        <v>324093.67424000002</v>
      </c>
      <c r="Z18" s="1182">
        <v>4700.0836200000003</v>
      </c>
      <c r="AA18" s="1182">
        <v>17905.105090000001</v>
      </c>
      <c r="AB18" s="1182"/>
      <c r="AC18" s="1182">
        <v>420160.70699999999</v>
      </c>
      <c r="AD18" s="1182">
        <v>1204.354</v>
      </c>
      <c r="AE18" s="1182">
        <v>27849.093000000001</v>
      </c>
      <c r="AF18" s="1182"/>
      <c r="AG18" s="1183">
        <v>12823300.774</v>
      </c>
    </row>
    <row r="19" spans="1:33" s="143" customFormat="1" ht="20.100000000000001" customHeight="1">
      <c r="A19" s="1182" t="s">
        <v>38</v>
      </c>
      <c r="B19" s="1182">
        <v>862475.88600000006</v>
      </c>
      <c r="C19" s="1182">
        <v>0</v>
      </c>
      <c r="D19" s="1182">
        <v>0</v>
      </c>
      <c r="E19" s="1182"/>
      <c r="F19" s="1182">
        <v>498057.82</v>
      </c>
      <c r="G19" s="1182">
        <v>1160.0070000000001</v>
      </c>
      <c r="H19" s="1182">
        <v>1623.107</v>
      </c>
      <c r="I19" s="1182"/>
      <c r="J19" s="1182">
        <v>24279.78</v>
      </c>
      <c r="K19" s="1182">
        <v>60052.43</v>
      </c>
      <c r="L19" s="1182">
        <v>51382.64</v>
      </c>
      <c r="M19" s="1182"/>
      <c r="N19" s="1182">
        <v>108.048</v>
      </c>
      <c r="O19" s="1182">
        <v>130.62</v>
      </c>
      <c r="P19" s="1182">
        <v>790.71199999999999</v>
      </c>
      <c r="Q19" s="1182"/>
      <c r="R19" s="1182">
        <v>0</v>
      </c>
      <c r="S19" s="1182">
        <v>0</v>
      </c>
      <c r="T19" s="1182">
        <v>0</v>
      </c>
      <c r="U19" s="1182"/>
      <c r="V19" s="1182">
        <v>12017.854869999999</v>
      </c>
      <c r="W19" s="1182">
        <v>0</v>
      </c>
      <c r="X19" s="1182">
        <v>151.82040000000001</v>
      </c>
      <c r="Y19" s="1182">
        <v>1557450.6532600001</v>
      </c>
      <c r="Z19" s="1182">
        <v>4104.3493600000002</v>
      </c>
      <c r="AA19" s="1182">
        <v>23605.22264</v>
      </c>
      <c r="AB19" s="1182"/>
      <c r="AC19" s="1182">
        <v>535217.90899999999</v>
      </c>
      <c r="AD19" s="1182">
        <v>13362.52</v>
      </c>
      <c r="AE19" s="1182">
        <v>45280.59</v>
      </c>
      <c r="AF19" s="1182"/>
      <c r="AG19" s="1183">
        <v>3691251.9750000001</v>
      </c>
    </row>
    <row r="20" spans="1:33" s="143" customFormat="1" ht="20.100000000000001" customHeight="1">
      <c r="A20" s="1182" t="s">
        <v>96</v>
      </c>
      <c r="B20" s="1182">
        <v>0</v>
      </c>
      <c r="C20" s="1182">
        <v>0</v>
      </c>
      <c r="D20" s="1182">
        <v>0</v>
      </c>
      <c r="E20" s="1182"/>
      <c r="F20" s="1182">
        <v>0</v>
      </c>
      <c r="G20" s="1182">
        <v>0</v>
      </c>
      <c r="H20" s="1182">
        <v>0</v>
      </c>
      <c r="I20" s="1182"/>
      <c r="J20" s="1182">
        <v>150</v>
      </c>
      <c r="K20" s="1182">
        <v>0</v>
      </c>
      <c r="L20" s="1182">
        <v>0</v>
      </c>
      <c r="M20" s="1182"/>
      <c r="N20" s="1182">
        <v>1725.396</v>
      </c>
      <c r="O20" s="1182">
        <v>0</v>
      </c>
      <c r="P20" s="1182">
        <v>564.67200000000003</v>
      </c>
      <c r="Q20" s="1182"/>
      <c r="R20" s="1182">
        <v>1176.538</v>
      </c>
      <c r="S20" s="1182">
        <v>0</v>
      </c>
      <c r="T20" s="1182">
        <v>339.71800000000002</v>
      </c>
      <c r="U20" s="1182"/>
      <c r="V20" s="1182">
        <v>1648965.00141</v>
      </c>
      <c r="W20" s="1182">
        <v>50211.045840000006</v>
      </c>
      <c r="X20" s="1182">
        <v>96873.853499999997</v>
      </c>
      <c r="Y20" s="1182">
        <v>1558201.8444300001</v>
      </c>
      <c r="Z20" s="1182">
        <v>21231.46761</v>
      </c>
      <c r="AA20" s="1182">
        <v>128073.27565000001</v>
      </c>
      <c r="AB20" s="1182"/>
      <c r="AC20" s="1182">
        <v>55.557000000000002</v>
      </c>
      <c r="AD20" s="1182">
        <v>0</v>
      </c>
      <c r="AE20" s="1182">
        <v>0</v>
      </c>
      <c r="AF20" s="1182"/>
      <c r="AG20" s="1183">
        <v>3507568.3709999998</v>
      </c>
    </row>
    <row r="21" spans="1:33" s="143" customFormat="1" ht="20.100000000000001" customHeight="1">
      <c r="A21" s="1182" t="s">
        <v>115</v>
      </c>
      <c r="B21" s="1182">
        <v>3010999.4219999998</v>
      </c>
      <c r="C21" s="1182">
        <v>0</v>
      </c>
      <c r="D21" s="1182">
        <v>96472.910999999993</v>
      </c>
      <c r="E21" s="1182"/>
      <c r="F21" s="1182">
        <v>1906686.3119999999</v>
      </c>
      <c r="G21" s="1182">
        <v>42151.186999999998</v>
      </c>
      <c r="H21" s="1182">
        <v>118353.59600000001</v>
      </c>
      <c r="I21" s="1182"/>
      <c r="J21" s="1182">
        <v>783076.25</v>
      </c>
      <c r="K21" s="1182">
        <v>9320.74</v>
      </c>
      <c r="L21" s="1182">
        <v>33083.847000000002</v>
      </c>
      <c r="M21" s="1182"/>
      <c r="N21" s="1182">
        <v>80.325999999999993</v>
      </c>
      <c r="O21" s="1182">
        <v>0</v>
      </c>
      <c r="P21" s="1182">
        <v>6.101</v>
      </c>
      <c r="Q21" s="1182"/>
      <c r="R21" s="1182">
        <v>0</v>
      </c>
      <c r="S21" s="1182">
        <v>0</v>
      </c>
      <c r="T21" s="1182">
        <v>0</v>
      </c>
      <c r="U21" s="1182"/>
      <c r="V21" s="1182">
        <v>0</v>
      </c>
      <c r="W21" s="1182">
        <v>0</v>
      </c>
      <c r="X21" s="1182">
        <v>0</v>
      </c>
      <c r="Y21" s="1182">
        <v>19455.143110000001</v>
      </c>
      <c r="Z21" s="1182">
        <v>0</v>
      </c>
      <c r="AA21" s="1182">
        <v>51.851870000000005</v>
      </c>
      <c r="AB21" s="1182"/>
      <c r="AC21" s="1182">
        <v>0</v>
      </c>
      <c r="AD21" s="1182">
        <v>0</v>
      </c>
      <c r="AE21" s="1182">
        <v>0</v>
      </c>
      <c r="AF21" s="1182"/>
      <c r="AG21" s="1183">
        <v>6019737.6909999996</v>
      </c>
    </row>
    <row r="22" spans="1:33" s="143" customFormat="1" ht="20.100000000000001" customHeight="1">
      <c r="A22" s="1182" t="s">
        <v>41</v>
      </c>
      <c r="B22" s="1182">
        <v>0</v>
      </c>
      <c r="C22" s="1182">
        <v>0</v>
      </c>
      <c r="D22" s="1182">
        <v>0</v>
      </c>
      <c r="E22" s="1182"/>
      <c r="F22" s="1182">
        <v>0</v>
      </c>
      <c r="G22" s="1182">
        <v>0</v>
      </c>
      <c r="H22" s="1182">
        <v>0</v>
      </c>
      <c r="I22" s="1182"/>
      <c r="J22" s="1182">
        <v>0</v>
      </c>
      <c r="K22" s="1182">
        <v>0</v>
      </c>
      <c r="L22" s="1182">
        <v>0</v>
      </c>
      <c r="M22" s="1182"/>
      <c r="N22" s="1182">
        <v>0</v>
      </c>
      <c r="O22" s="1182">
        <v>0</v>
      </c>
      <c r="P22" s="1182">
        <v>0</v>
      </c>
      <c r="Q22" s="1182"/>
      <c r="R22" s="1182">
        <v>0</v>
      </c>
      <c r="S22" s="1182">
        <v>0</v>
      </c>
      <c r="T22" s="1182">
        <v>0</v>
      </c>
      <c r="U22" s="1182"/>
      <c r="V22" s="1182">
        <v>643797.99748999998</v>
      </c>
      <c r="W22" s="1182">
        <v>0</v>
      </c>
      <c r="X22" s="1182">
        <v>49319.40021</v>
      </c>
      <c r="Y22" s="1182">
        <v>661369.3661799999</v>
      </c>
      <c r="Z22" s="1182">
        <v>28699.661909999999</v>
      </c>
      <c r="AA22" s="1182">
        <v>37864.486969999998</v>
      </c>
      <c r="AB22" s="1182"/>
      <c r="AC22" s="1182">
        <v>0</v>
      </c>
      <c r="AD22" s="1182">
        <v>0</v>
      </c>
      <c r="AE22" s="1182">
        <v>0</v>
      </c>
      <c r="AF22" s="1182"/>
      <c r="AG22" s="1183">
        <v>1421050.912</v>
      </c>
    </row>
    <row r="23" spans="1:33" s="1185" customFormat="1" ht="20.100000000000001" customHeight="1">
      <c r="A23" s="27" t="s">
        <v>42</v>
      </c>
      <c r="B23" s="1182">
        <v>0</v>
      </c>
      <c r="C23" s="1182">
        <v>0</v>
      </c>
      <c r="D23" s="1182">
        <v>0</v>
      </c>
      <c r="E23" s="1182"/>
      <c r="F23" s="1182">
        <v>39493.910000000003</v>
      </c>
      <c r="G23" s="1182">
        <v>0</v>
      </c>
      <c r="H23" s="1182">
        <v>0</v>
      </c>
      <c r="I23" s="1182"/>
      <c r="J23" s="1182">
        <v>49707.050999999999</v>
      </c>
      <c r="K23" s="1182">
        <v>0</v>
      </c>
      <c r="L23" s="1182">
        <v>0</v>
      </c>
      <c r="M23" s="1182"/>
      <c r="N23" s="1182">
        <v>5365.0060000000003</v>
      </c>
      <c r="O23" s="1182">
        <v>0</v>
      </c>
      <c r="P23" s="1182">
        <v>1680.644</v>
      </c>
      <c r="Q23" s="1182"/>
      <c r="R23" s="1182">
        <v>1086.896</v>
      </c>
      <c r="S23" s="1182">
        <v>0</v>
      </c>
      <c r="T23" s="1182">
        <v>688.27</v>
      </c>
      <c r="U23" s="1182"/>
      <c r="V23" s="1182">
        <v>0</v>
      </c>
      <c r="W23" s="1182">
        <v>0</v>
      </c>
      <c r="X23" s="1182">
        <v>0</v>
      </c>
      <c r="Y23" s="1182">
        <v>576884.66086000006</v>
      </c>
      <c r="Z23" s="1182">
        <v>37321.708869999995</v>
      </c>
      <c r="AA23" s="1182">
        <v>51577.996469999998</v>
      </c>
      <c r="AB23" s="1182"/>
      <c r="AC23" s="1182">
        <v>136.44200000000001</v>
      </c>
      <c r="AD23" s="1182">
        <v>0</v>
      </c>
      <c r="AE23" s="1182">
        <v>0</v>
      </c>
      <c r="AF23" s="1182"/>
      <c r="AG23" s="1183">
        <v>763942.58900000004</v>
      </c>
    </row>
    <row r="24" spans="1:33" s="143" customFormat="1" ht="20.100000000000001" customHeight="1">
      <c r="A24" s="1182" t="s">
        <v>43</v>
      </c>
      <c r="B24" s="1182">
        <v>801761.70299999998</v>
      </c>
      <c r="C24" s="1182">
        <v>0</v>
      </c>
      <c r="D24" s="1182">
        <v>17185.481</v>
      </c>
      <c r="E24" s="1182"/>
      <c r="F24" s="1182">
        <v>142367.55799999999</v>
      </c>
      <c r="G24" s="1182">
        <v>0</v>
      </c>
      <c r="H24" s="1182">
        <v>0</v>
      </c>
      <c r="I24" s="1182"/>
      <c r="J24" s="1182">
        <v>3738</v>
      </c>
      <c r="K24" s="1182">
        <v>0</v>
      </c>
      <c r="L24" s="1182">
        <v>0</v>
      </c>
      <c r="M24" s="1182"/>
      <c r="N24" s="1182">
        <v>0</v>
      </c>
      <c r="O24" s="1182">
        <v>0</v>
      </c>
      <c r="P24" s="1182">
        <v>0</v>
      </c>
      <c r="Q24" s="1182"/>
      <c r="R24" s="1182">
        <v>0</v>
      </c>
      <c r="S24" s="1182">
        <v>0</v>
      </c>
      <c r="T24" s="1182">
        <v>0</v>
      </c>
      <c r="U24" s="1182"/>
      <c r="V24" s="1182">
        <v>0</v>
      </c>
      <c r="W24" s="1182">
        <v>0</v>
      </c>
      <c r="X24" s="1182">
        <v>0</v>
      </c>
      <c r="Y24" s="1182">
        <v>0</v>
      </c>
      <c r="Z24" s="1182">
        <v>0</v>
      </c>
      <c r="AA24" s="1182">
        <v>0</v>
      </c>
      <c r="AB24" s="1182"/>
      <c r="AC24" s="1182">
        <v>0</v>
      </c>
      <c r="AD24" s="1182">
        <v>0</v>
      </c>
      <c r="AE24" s="1182">
        <v>0</v>
      </c>
      <c r="AF24" s="1182"/>
      <c r="AG24" s="1183">
        <v>965052.74199999997</v>
      </c>
    </row>
    <row r="25" spans="1:33" s="143" customFormat="1" ht="20.100000000000001" customHeight="1">
      <c r="A25" s="1182" t="s">
        <v>44</v>
      </c>
      <c r="B25" s="1182">
        <v>183044</v>
      </c>
      <c r="C25" s="1182">
        <v>0</v>
      </c>
      <c r="D25" s="1182">
        <v>0</v>
      </c>
      <c r="E25" s="1182"/>
      <c r="F25" s="1182">
        <v>4088.3690000000001</v>
      </c>
      <c r="G25" s="1182">
        <v>0</v>
      </c>
      <c r="H25" s="1182">
        <v>0</v>
      </c>
      <c r="I25" s="1182"/>
      <c r="J25" s="1182">
        <v>0</v>
      </c>
      <c r="K25" s="1182">
        <v>0</v>
      </c>
      <c r="L25" s="1182">
        <v>0</v>
      </c>
      <c r="M25" s="1182"/>
      <c r="N25" s="1182">
        <v>0</v>
      </c>
      <c r="O25" s="1182">
        <v>0</v>
      </c>
      <c r="P25" s="1182">
        <v>0</v>
      </c>
      <c r="Q25" s="1182"/>
      <c r="R25" s="1182">
        <v>0</v>
      </c>
      <c r="S25" s="1182">
        <v>0</v>
      </c>
      <c r="T25" s="1182">
        <v>0</v>
      </c>
      <c r="U25" s="1182"/>
      <c r="V25" s="1182">
        <v>0</v>
      </c>
      <c r="W25" s="1182">
        <v>0</v>
      </c>
      <c r="X25" s="1182">
        <v>0</v>
      </c>
      <c r="Y25" s="1182">
        <v>0</v>
      </c>
      <c r="Z25" s="1182">
        <v>0</v>
      </c>
      <c r="AA25" s="1182">
        <v>0</v>
      </c>
      <c r="AB25" s="1182"/>
      <c r="AC25" s="1182">
        <v>0</v>
      </c>
      <c r="AD25" s="1182">
        <v>0</v>
      </c>
      <c r="AE25" s="1182">
        <v>0</v>
      </c>
      <c r="AF25" s="1182"/>
      <c r="AG25" s="1183">
        <v>187132.36900000001</v>
      </c>
    </row>
    <row r="26" spans="1:33" s="143" customFormat="1" ht="20.100000000000001" customHeight="1">
      <c r="A26" s="1182" t="s">
        <v>45</v>
      </c>
      <c r="B26" s="1182">
        <v>790989</v>
      </c>
      <c r="C26" s="1182">
        <v>0</v>
      </c>
      <c r="D26" s="1182">
        <v>28631.024000000001</v>
      </c>
      <c r="E26" s="1182"/>
      <c r="F26" s="1182">
        <v>195008.674</v>
      </c>
      <c r="G26" s="1182">
        <v>747.6</v>
      </c>
      <c r="H26" s="1182">
        <v>15285.259</v>
      </c>
      <c r="I26" s="1182"/>
      <c r="J26" s="1182">
        <v>0</v>
      </c>
      <c r="K26" s="1182">
        <v>0</v>
      </c>
      <c r="L26" s="1182">
        <v>0</v>
      </c>
      <c r="M26" s="1182"/>
      <c r="N26" s="1182">
        <v>0</v>
      </c>
      <c r="O26" s="1182">
        <v>0</v>
      </c>
      <c r="P26" s="1182">
        <v>0</v>
      </c>
      <c r="Q26" s="1182"/>
      <c r="R26" s="1182">
        <v>0</v>
      </c>
      <c r="S26" s="1182">
        <v>0</v>
      </c>
      <c r="T26" s="1182">
        <v>0</v>
      </c>
      <c r="U26" s="1182"/>
      <c r="V26" s="1182">
        <v>0</v>
      </c>
      <c r="W26" s="1182">
        <v>0</v>
      </c>
      <c r="X26" s="1182">
        <v>0</v>
      </c>
      <c r="Y26" s="1182">
        <v>0</v>
      </c>
      <c r="Z26" s="1182">
        <v>0</v>
      </c>
      <c r="AA26" s="1182">
        <v>0</v>
      </c>
      <c r="AB26" s="1182"/>
      <c r="AC26" s="1182">
        <v>0</v>
      </c>
      <c r="AD26" s="1182">
        <v>0</v>
      </c>
      <c r="AE26" s="1182">
        <v>0</v>
      </c>
      <c r="AF26" s="1182"/>
      <c r="AG26" s="1183">
        <v>1030661.558</v>
      </c>
    </row>
    <row r="27" spans="1:33" s="143" customFormat="1" ht="28.5" customHeight="1" thickBot="1">
      <c r="A27" s="1186" t="s">
        <v>46</v>
      </c>
      <c r="B27" s="1186">
        <v>85755604.862000018</v>
      </c>
      <c r="C27" s="1186">
        <v>203742.42300000001</v>
      </c>
      <c r="D27" s="1186">
        <v>474482.83999999997</v>
      </c>
      <c r="E27" s="1186"/>
      <c r="F27" s="1186">
        <v>50113121.199999988</v>
      </c>
      <c r="G27" s="1186">
        <v>921319.45600000001</v>
      </c>
      <c r="H27" s="1186">
        <v>1160112.294</v>
      </c>
      <c r="I27" s="1186"/>
      <c r="J27" s="1186">
        <v>40395710.800999999</v>
      </c>
      <c r="K27" s="1186">
        <v>2733954.1770000006</v>
      </c>
      <c r="L27" s="1186">
        <v>6765415.5520000001</v>
      </c>
      <c r="M27" s="1186"/>
      <c r="N27" s="1186">
        <v>18999655.692000005</v>
      </c>
      <c r="O27" s="1186">
        <v>594670.64299999992</v>
      </c>
      <c r="P27" s="1186">
        <v>2242989.4659999991</v>
      </c>
      <c r="Q27" s="1186"/>
      <c r="R27" s="1186">
        <v>3202329.5080000004</v>
      </c>
      <c r="S27" s="1186">
        <v>14293.844999999999</v>
      </c>
      <c r="T27" s="1186">
        <v>147586.80899999998</v>
      </c>
      <c r="U27" s="1186"/>
      <c r="V27" s="1186">
        <v>16428639.600199999</v>
      </c>
      <c r="W27" s="1186">
        <v>51100.356830000004</v>
      </c>
      <c r="X27" s="1186">
        <v>1084881.4195099999</v>
      </c>
      <c r="Y27" s="1186">
        <v>51388699.691260003</v>
      </c>
      <c r="Z27" s="1186">
        <v>1803550.90817</v>
      </c>
      <c r="AA27" s="1186">
        <v>1994856.7143999999</v>
      </c>
      <c r="AB27" s="1186"/>
      <c r="AC27" s="1186">
        <v>61658443.545999996</v>
      </c>
      <c r="AD27" s="1186">
        <v>1099382.5850000002</v>
      </c>
      <c r="AE27" s="1186">
        <v>1904411.2010000004</v>
      </c>
      <c r="AF27" s="1187"/>
      <c r="AG27" s="1186">
        <v>351138955.66400003</v>
      </c>
    </row>
    <row r="28" spans="1:33" s="143" customFormat="1">
      <c r="A28" s="1182" t="s">
        <v>153</v>
      </c>
      <c r="B28" s="1188"/>
      <c r="R28" s="1188"/>
      <c r="T28" s="1188"/>
      <c r="Y28" s="1182"/>
      <c r="Z28" s="1182"/>
      <c r="AA28" s="1182"/>
      <c r="AE28" s="1188"/>
    </row>
    <row r="29" spans="1:33" s="126" customFormat="1">
      <c r="A29" s="33"/>
      <c r="B29" s="18"/>
      <c r="C29" s="18"/>
      <c r="D29" s="18"/>
      <c r="E29" s="18"/>
      <c r="F29" s="18"/>
      <c r="G29" s="18"/>
      <c r="H29" s="18"/>
      <c r="I29" s="18"/>
      <c r="J29" s="1189"/>
      <c r="K29" s="1189"/>
      <c r="L29" s="1189"/>
      <c r="M29" s="1189"/>
      <c r="N29" s="1189"/>
      <c r="O29" s="1189"/>
      <c r="P29" s="1189"/>
      <c r="Q29" s="1189"/>
      <c r="R29" s="1189"/>
      <c r="S29" s="1189"/>
      <c r="T29" s="1189"/>
      <c r="U29" s="1189"/>
      <c r="V29" s="1189"/>
      <c r="W29" s="1189"/>
      <c r="X29" s="1189"/>
      <c r="Y29" s="1189"/>
      <c r="Z29" s="1189"/>
      <c r="AA29" s="1189"/>
      <c r="AB29" s="1189"/>
      <c r="AC29" s="1189"/>
      <c r="AD29" s="1189"/>
      <c r="AE29" s="1189"/>
      <c r="AF29" s="1189"/>
      <c r="AG29" s="1189"/>
    </row>
    <row r="30" spans="1:33" s="126" customFormat="1">
      <c r="A30" s="929"/>
      <c r="B30" s="859"/>
      <c r="C30" s="859"/>
      <c r="D30" s="860"/>
      <c r="E30" s="859"/>
      <c r="F30" s="859"/>
      <c r="G30" s="859"/>
      <c r="H30" s="860"/>
      <c r="I30" s="859"/>
      <c r="Y30" s="1190"/>
      <c r="AA30" s="1190"/>
    </row>
    <row r="31" spans="1:33" s="126" customFormat="1">
      <c r="A31" s="929"/>
      <c r="B31" s="1190"/>
      <c r="C31" s="1190"/>
      <c r="D31" s="1190"/>
      <c r="E31" s="1190"/>
      <c r="F31" s="1190"/>
      <c r="G31" s="1190"/>
      <c r="H31" s="1190"/>
      <c r="I31" s="1190"/>
      <c r="J31" s="1190"/>
      <c r="K31" s="1190"/>
      <c r="L31" s="1190"/>
      <c r="M31" s="1190"/>
      <c r="N31" s="1190"/>
      <c r="O31" s="1190"/>
      <c r="P31" s="1190"/>
      <c r="Q31" s="1190"/>
      <c r="R31" s="1190"/>
      <c r="S31" s="1190"/>
      <c r="T31" s="1190"/>
      <c r="U31" s="1190"/>
      <c r="V31" s="1190"/>
      <c r="W31" s="1190"/>
      <c r="X31" s="1190"/>
      <c r="Y31" s="1190"/>
      <c r="Z31" s="1190"/>
      <c r="AA31" s="1190"/>
      <c r="AB31" s="1190"/>
      <c r="AC31" s="1190"/>
      <c r="AD31" s="1190"/>
      <c r="AE31" s="1190"/>
      <c r="AF31" s="1190"/>
      <c r="AG31" s="1190"/>
    </row>
    <row r="32" spans="1:33" s="126" customFormat="1">
      <c r="Y32" s="1190"/>
    </row>
    <row r="33" spans="25:25" s="126" customFormat="1">
      <c r="Y33" s="1190"/>
    </row>
    <row r="34" spans="25:25" s="126" customFormat="1">
      <c r="Y34" s="1190"/>
    </row>
    <row r="35" spans="25:25" s="126" customFormat="1">
      <c r="Y35" s="1190"/>
    </row>
    <row r="36" spans="25:25" s="126" customFormat="1">
      <c r="Y36" s="1190"/>
    </row>
    <row r="37" spans="25:25" s="126" customFormat="1">
      <c r="Y37" s="1190"/>
    </row>
    <row r="38" spans="25:25">
      <c r="Y38" s="1190"/>
    </row>
    <row r="39" spans="25:25">
      <c r="Y39" s="1190"/>
    </row>
    <row r="40" spans="25:25">
      <c r="Y40" s="1190"/>
    </row>
    <row r="41" spans="25:25">
      <c r="Y41" s="1190"/>
    </row>
    <row r="42" spans="25:25">
      <c r="Y42" s="1190"/>
    </row>
    <row r="43" spans="25:25">
      <c r="Y43" s="1190"/>
    </row>
    <row r="44" spans="25:25">
      <c r="Y44" s="1190"/>
    </row>
  </sheetData>
  <mergeCells count="13">
    <mergeCell ref="AG6:AG8"/>
    <mergeCell ref="V7:X7"/>
    <mergeCell ref="Y7:AA7"/>
    <mergeCell ref="A2:AG2"/>
    <mergeCell ref="A3:AG3"/>
    <mergeCell ref="A6:A8"/>
    <mergeCell ref="B6:D6"/>
    <mergeCell ref="F6:H6"/>
    <mergeCell ref="J6:L6"/>
    <mergeCell ref="N6:P6"/>
    <mergeCell ref="R6:T6"/>
    <mergeCell ref="V6:AA6"/>
    <mergeCell ref="AC6:AE6"/>
  </mergeCells>
  <hyperlinks>
    <hyperlink ref="A1" location="Índice!A1" display="Volver al Índice" xr:uid="{4136C043-8DD7-4869-A9E5-79F1EBE0E11D}"/>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F4FE3-D2C3-42D5-AE14-225E90EA1B08}">
  <dimension ref="A1:K72"/>
  <sheetViews>
    <sheetView showGridLines="0" zoomScale="85" zoomScaleNormal="85" workbookViewId="0"/>
  </sheetViews>
  <sheetFormatPr baseColWidth="10" defaultRowHeight="12.75"/>
  <cols>
    <col min="1" max="1" width="38.5703125" style="7" customWidth="1"/>
    <col min="2" max="6" width="19.42578125" style="7" customWidth="1"/>
    <col min="7" max="7" width="17.5703125" style="7" customWidth="1"/>
    <col min="8" max="8" width="12.140625" style="7" bestFit="1" customWidth="1"/>
    <col min="9" max="9" width="10.5703125" style="7" bestFit="1" customWidth="1"/>
    <col min="10" max="10" width="9.5703125" style="7" bestFit="1" customWidth="1"/>
    <col min="11" max="11" width="11" style="7" bestFit="1" customWidth="1"/>
    <col min="12" max="15" width="9.5703125" style="7" bestFit="1" customWidth="1"/>
    <col min="16" max="16" width="10.5703125" style="7" bestFit="1" customWidth="1"/>
    <col min="17" max="20" width="9.5703125" style="7" bestFit="1" customWidth="1"/>
    <col min="21" max="256" width="11.42578125" style="7"/>
    <col min="257" max="257" width="38.5703125" style="7" customWidth="1"/>
    <col min="258" max="262" width="19.42578125" style="7" customWidth="1"/>
    <col min="263" max="263" width="17.5703125" style="7" customWidth="1"/>
    <col min="264" max="264" width="12.140625" style="7" bestFit="1" customWidth="1"/>
    <col min="265" max="265" width="10.5703125" style="7" bestFit="1" customWidth="1"/>
    <col min="266" max="266" width="9.5703125" style="7" bestFit="1" customWidth="1"/>
    <col min="267" max="267" width="11" style="7" bestFit="1" customWidth="1"/>
    <col min="268" max="271" width="9.5703125" style="7" bestFit="1" customWidth="1"/>
    <col min="272" max="272" width="10.5703125" style="7" bestFit="1" customWidth="1"/>
    <col min="273" max="276" width="9.5703125" style="7" bestFit="1" customWidth="1"/>
    <col min="277" max="512" width="11.42578125" style="7"/>
    <col min="513" max="513" width="38.5703125" style="7" customWidth="1"/>
    <col min="514" max="518" width="19.42578125" style="7" customWidth="1"/>
    <col min="519" max="519" width="17.5703125" style="7" customWidth="1"/>
    <col min="520" max="520" width="12.140625" style="7" bestFit="1" customWidth="1"/>
    <col min="521" max="521" width="10.5703125" style="7" bestFit="1" customWidth="1"/>
    <col min="522" max="522" width="9.5703125" style="7" bestFit="1" customWidth="1"/>
    <col min="523" max="523" width="11" style="7" bestFit="1" customWidth="1"/>
    <col min="524" max="527" width="9.5703125" style="7" bestFit="1" customWidth="1"/>
    <col min="528" max="528" width="10.5703125" style="7" bestFit="1" customWidth="1"/>
    <col min="529" max="532" width="9.5703125" style="7" bestFit="1" customWidth="1"/>
    <col min="533" max="768" width="11.42578125" style="7"/>
    <col min="769" max="769" width="38.5703125" style="7" customWidth="1"/>
    <col min="770" max="774" width="19.42578125" style="7" customWidth="1"/>
    <col min="775" max="775" width="17.5703125" style="7" customWidth="1"/>
    <col min="776" max="776" width="12.140625" style="7" bestFit="1" customWidth="1"/>
    <col min="777" max="777" width="10.5703125" style="7" bestFit="1" customWidth="1"/>
    <col min="778" max="778" width="9.5703125" style="7" bestFit="1" customWidth="1"/>
    <col min="779" max="779" width="11" style="7" bestFit="1" customWidth="1"/>
    <col min="780" max="783" width="9.5703125" style="7" bestFit="1" customWidth="1"/>
    <col min="784" max="784" width="10.5703125" style="7" bestFit="1" customWidth="1"/>
    <col min="785" max="788" width="9.5703125" style="7" bestFit="1" customWidth="1"/>
    <col min="789" max="1024" width="11.42578125" style="7"/>
    <col min="1025" max="1025" width="38.5703125" style="7" customWidth="1"/>
    <col min="1026" max="1030" width="19.42578125" style="7" customWidth="1"/>
    <col min="1031" max="1031" width="17.5703125" style="7" customWidth="1"/>
    <col min="1032" max="1032" width="12.140625" style="7" bestFit="1" customWidth="1"/>
    <col min="1033" max="1033" width="10.5703125" style="7" bestFit="1" customWidth="1"/>
    <col min="1034" max="1034" width="9.5703125" style="7" bestFit="1" customWidth="1"/>
    <col min="1035" max="1035" width="11" style="7" bestFit="1" customWidth="1"/>
    <col min="1036" max="1039" width="9.5703125" style="7" bestFit="1" customWidth="1"/>
    <col min="1040" max="1040" width="10.5703125" style="7" bestFit="1" customWidth="1"/>
    <col min="1041" max="1044" width="9.5703125" style="7" bestFit="1" customWidth="1"/>
    <col min="1045" max="1280" width="11.42578125" style="7"/>
    <col min="1281" max="1281" width="38.5703125" style="7" customWidth="1"/>
    <col min="1282" max="1286" width="19.42578125" style="7" customWidth="1"/>
    <col min="1287" max="1287" width="17.5703125" style="7" customWidth="1"/>
    <col min="1288" max="1288" width="12.140625" style="7" bestFit="1" customWidth="1"/>
    <col min="1289" max="1289" width="10.5703125" style="7" bestFit="1" customWidth="1"/>
    <col min="1290" max="1290" width="9.5703125" style="7" bestFit="1" customWidth="1"/>
    <col min="1291" max="1291" width="11" style="7" bestFit="1" customWidth="1"/>
    <col min="1292" max="1295" width="9.5703125" style="7" bestFit="1" customWidth="1"/>
    <col min="1296" max="1296" width="10.5703125" style="7" bestFit="1" customWidth="1"/>
    <col min="1297" max="1300" width="9.5703125" style="7" bestFit="1" customWidth="1"/>
    <col min="1301" max="1536" width="11.42578125" style="7"/>
    <col min="1537" max="1537" width="38.5703125" style="7" customWidth="1"/>
    <col min="1538" max="1542" width="19.42578125" style="7" customWidth="1"/>
    <col min="1543" max="1543" width="17.5703125" style="7" customWidth="1"/>
    <col min="1544" max="1544" width="12.140625" style="7" bestFit="1" customWidth="1"/>
    <col min="1545" max="1545" width="10.5703125" style="7" bestFit="1" customWidth="1"/>
    <col min="1546" max="1546" width="9.5703125" style="7" bestFit="1" customWidth="1"/>
    <col min="1547" max="1547" width="11" style="7" bestFit="1" customWidth="1"/>
    <col min="1548" max="1551" width="9.5703125" style="7" bestFit="1" customWidth="1"/>
    <col min="1552" max="1552" width="10.5703125" style="7" bestFit="1" customWidth="1"/>
    <col min="1553" max="1556" width="9.5703125" style="7" bestFit="1" customWidth="1"/>
    <col min="1557" max="1792" width="11.42578125" style="7"/>
    <col min="1793" max="1793" width="38.5703125" style="7" customWidth="1"/>
    <col min="1794" max="1798" width="19.42578125" style="7" customWidth="1"/>
    <col min="1799" max="1799" width="17.5703125" style="7" customWidth="1"/>
    <col min="1800" max="1800" width="12.140625" style="7" bestFit="1" customWidth="1"/>
    <col min="1801" max="1801" width="10.5703125" style="7" bestFit="1" customWidth="1"/>
    <col min="1802" max="1802" width="9.5703125" style="7" bestFit="1" customWidth="1"/>
    <col min="1803" max="1803" width="11" style="7" bestFit="1" customWidth="1"/>
    <col min="1804" max="1807" width="9.5703125" style="7" bestFit="1" customWidth="1"/>
    <col min="1808" max="1808" width="10.5703125" style="7" bestFit="1" customWidth="1"/>
    <col min="1809" max="1812" width="9.5703125" style="7" bestFit="1" customWidth="1"/>
    <col min="1813" max="2048" width="11.42578125" style="7"/>
    <col min="2049" max="2049" width="38.5703125" style="7" customWidth="1"/>
    <col min="2050" max="2054" width="19.42578125" style="7" customWidth="1"/>
    <col min="2055" max="2055" width="17.5703125" style="7" customWidth="1"/>
    <col min="2056" max="2056" width="12.140625" style="7" bestFit="1" customWidth="1"/>
    <col min="2057" max="2057" width="10.5703125" style="7" bestFit="1" customWidth="1"/>
    <col min="2058" max="2058" width="9.5703125" style="7" bestFit="1" customWidth="1"/>
    <col min="2059" max="2059" width="11" style="7" bestFit="1" customWidth="1"/>
    <col min="2060" max="2063" width="9.5703125" style="7" bestFit="1" customWidth="1"/>
    <col min="2064" max="2064" width="10.5703125" style="7" bestFit="1" customWidth="1"/>
    <col min="2065" max="2068" width="9.5703125" style="7" bestFit="1" customWidth="1"/>
    <col min="2069" max="2304" width="11.42578125" style="7"/>
    <col min="2305" max="2305" width="38.5703125" style="7" customWidth="1"/>
    <col min="2306" max="2310" width="19.42578125" style="7" customWidth="1"/>
    <col min="2311" max="2311" width="17.5703125" style="7" customWidth="1"/>
    <col min="2312" max="2312" width="12.140625" style="7" bestFit="1" customWidth="1"/>
    <col min="2313" max="2313" width="10.5703125" style="7" bestFit="1" customWidth="1"/>
    <col min="2314" max="2314" width="9.5703125" style="7" bestFit="1" customWidth="1"/>
    <col min="2315" max="2315" width="11" style="7" bestFit="1" customWidth="1"/>
    <col min="2316" max="2319" width="9.5703125" style="7" bestFit="1" customWidth="1"/>
    <col min="2320" max="2320" width="10.5703125" style="7" bestFit="1" customWidth="1"/>
    <col min="2321" max="2324" width="9.5703125" style="7" bestFit="1" customWidth="1"/>
    <col min="2325" max="2560" width="11.42578125" style="7"/>
    <col min="2561" max="2561" width="38.5703125" style="7" customWidth="1"/>
    <col min="2562" max="2566" width="19.42578125" style="7" customWidth="1"/>
    <col min="2567" max="2567" width="17.5703125" style="7" customWidth="1"/>
    <col min="2568" max="2568" width="12.140625" style="7" bestFit="1" customWidth="1"/>
    <col min="2569" max="2569" width="10.5703125" style="7" bestFit="1" customWidth="1"/>
    <col min="2570" max="2570" width="9.5703125" style="7" bestFit="1" customWidth="1"/>
    <col min="2571" max="2571" width="11" style="7" bestFit="1" customWidth="1"/>
    <col min="2572" max="2575" width="9.5703125" style="7" bestFit="1" customWidth="1"/>
    <col min="2576" max="2576" width="10.5703125" style="7" bestFit="1" customWidth="1"/>
    <col min="2577" max="2580" width="9.5703125" style="7" bestFit="1" customWidth="1"/>
    <col min="2581" max="2816" width="11.42578125" style="7"/>
    <col min="2817" max="2817" width="38.5703125" style="7" customWidth="1"/>
    <col min="2818" max="2822" width="19.42578125" style="7" customWidth="1"/>
    <col min="2823" max="2823" width="17.5703125" style="7" customWidth="1"/>
    <col min="2824" max="2824" width="12.140625" style="7" bestFit="1" customWidth="1"/>
    <col min="2825" max="2825" width="10.5703125" style="7" bestFit="1" customWidth="1"/>
    <col min="2826" max="2826" width="9.5703125" style="7" bestFit="1" customWidth="1"/>
    <col min="2827" max="2827" width="11" style="7" bestFit="1" customWidth="1"/>
    <col min="2828" max="2831" width="9.5703125" style="7" bestFit="1" customWidth="1"/>
    <col min="2832" max="2832" width="10.5703125" style="7" bestFit="1" customWidth="1"/>
    <col min="2833" max="2836" width="9.5703125" style="7" bestFit="1" customWidth="1"/>
    <col min="2837" max="3072" width="11.42578125" style="7"/>
    <col min="3073" max="3073" width="38.5703125" style="7" customWidth="1"/>
    <col min="3074" max="3078" width="19.42578125" style="7" customWidth="1"/>
    <col min="3079" max="3079" width="17.5703125" style="7" customWidth="1"/>
    <col min="3080" max="3080" width="12.140625" style="7" bestFit="1" customWidth="1"/>
    <col min="3081" max="3081" width="10.5703125" style="7" bestFit="1" customWidth="1"/>
    <col min="3082" max="3082" width="9.5703125" style="7" bestFit="1" customWidth="1"/>
    <col min="3083" max="3083" width="11" style="7" bestFit="1" customWidth="1"/>
    <col min="3084" max="3087" width="9.5703125" style="7" bestFit="1" customWidth="1"/>
    <col min="3088" max="3088" width="10.5703125" style="7" bestFit="1" customWidth="1"/>
    <col min="3089" max="3092" width="9.5703125" style="7" bestFit="1" customWidth="1"/>
    <col min="3093" max="3328" width="11.42578125" style="7"/>
    <col min="3329" max="3329" width="38.5703125" style="7" customWidth="1"/>
    <col min="3330" max="3334" width="19.42578125" style="7" customWidth="1"/>
    <col min="3335" max="3335" width="17.5703125" style="7" customWidth="1"/>
    <col min="3336" max="3336" width="12.140625" style="7" bestFit="1" customWidth="1"/>
    <col min="3337" max="3337" width="10.5703125" style="7" bestFit="1" customWidth="1"/>
    <col min="3338" max="3338" width="9.5703125" style="7" bestFit="1" customWidth="1"/>
    <col min="3339" max="3339" width="11" style="7" bestFit="1" customWidth="1"/>
    <col min="3340" max="3343" width="9.5703125" style="7" bestFit="1" customWidth="1"/>
    <col min="3344" max="3344" width="10.5703125" style="7" bestFit="1" customWidth="1"/>
    <col min="3345" max="3348" width="9.5703125" style="7" bestFit="1" customWidth="1"/>
    <col min="3349" max="3584" width="11.42578125" style="7"/>
    <col min="3585" max="3585" width="38.5703125" style="7" customWidth="1"/>
    <col min="3586" max="3590" width="19.42578125" style="7" customWidth="1"/>
    <col min="3591" max="3591" width="17.5703125" style="7" customWidth="1"/>
    <col min="3592" max="3592" width="12.140625" style="7" bestFit="1" customWidth="1"/>
    <col min="3593" max="3593" width="10.5703125" style="7" bestFit="1" customWidth="1"/>
    <col min="3594" max="3594" width="9.5703125" style="7" bestFit="1" customWidth="1"/>
    <col min="3595" max="3595" width="11" style="7" bestFit="1" customWidth="1"/>
    <col min="3596" max="3599" width="9.5703125" style="7" bestFit="1" customWidth="1"/>
    <col min="3600" max="3600" width="10.5703125" style="7" bestFit="1" customWidth="1"/>
    <col min="3601" max="3604" width="9.5703125" style="7" bestFit="1" customWidth="1"/>
    <col min="3605" max="3840" width="11.42578125" style="7"/>
    <col min="3841" max="3841" width="38.5703125" style="7" customWidth="1"/>
    <col min="3842" max="3846" width="19.42578125" style="7" customWidth="1"/>
    <col min="3847" max="3847" width="17.5703125" style="7" customWidth="1"/>
    <col min="3848" max="3848" width="12.140625" style="7" bestFit="1" customWidth="1"/>
    <col min="3849" max="3849" width="10.5703125" style="7" bestFit="1" customWidth="1"/>
    <col min="3850" max="3850" width="9.5703125" style="7" bestFit="1" customWidth="1"/>
    <col min="3851" max="3851" width="11" style="7" bestFit="1" customWidth="1"/>
    <col min="3852" max="3855" width="9.5703125" style="7" bestFit="1" customWidth="1"/>
    <col min="3856" max="3856" width="10.5703125" style="7" bestFit="1" customWidth="1"/>
    <col min="3857" max="3860" width="9.5703125" style="7" bestFit="1" customWidth="1"/>
    <col min="3861" max="4096" width="11.42578125" style="7"/>
    <col min="4097" max="4097" width="38.5703125" style="7" customWidth="1"/>
    <col min="4098" max="4102" width="19.42578125" style="7" customWidth="1"/>
    <col min="4103" max="4103" width="17.5703125" style="7" customWidth="1"/>
    <col min="4104" max="4104" width="12.140625" style="7" bestFit="1" customWidth="1"/>
    <col min="4105" max="4105" width="10.5703125" style="7" bestFit="1" customWidth="1"/>
    <col min="4106" max="4106" width="9.5703125" style="7" bestFit="1" customWidth="1"/>
    <col min="4107" max="4107" width="11" style="7" bestFit="1" customWidth="1"/>
    <col min="4108" max="4111" width="9.5703125" style="7" bestFit="1" customWidth="1"/>
    <col min="4112" max="4112" width="10.5703125" style="7" bestFit="1" customWidth="1"/>
    <col min="4113" max="4116" width="9.5703125" style="7" bestFit="1" customWidth="1"/>
    <col min="4117" max="4352" width="11.42578125" style="7"/>
    <col min="4353" max="4353" width="38.5703125" style="7" customWidth="1"/>
    <col min="4354" max="4358" width="19.42578125" style="7" customWidth="1"/>
    <col min="4359" max="4359" width="17.5703125" style="7" customWidth="1"/>
    <col min="4360" max="4360" width="12.140625" style="7" bestFit="1" customWidth="1"/>
    <col min="4361" max="4361" width="10.5703125" style="7" bestFit="1" customWidth="1"/>
    <col min="4362" max="4362" width="9.5703125" style="7" bestFit="1" customWidth="1"/>
    <col min="4363" max="4363" width="11" style="7" bestFit="1" customWidth="1"/>
    <col min="4364" max="4367" width="9.5703125" style="7" bestFit="1" customWidth="1"/>
    <col min="4368" max="4368" width="10.5703125" style="7" bestFit="1" customWidth="1"/>
    <col min="4369" max="4372" width="9.5703125" style="7" bestFit="1" customWidth="1"/>
    <col min="4373" max="4608" width="11.42578125" style="7"/>
    <col min="4609" max="4609" width="38.5703125" style="7" customWidth="1"/>
    <col min="4610" max="4614" width="19.42578125" style="7" customWidth="1"/>
    <col min="4615" max="4615" width="17.5703125" style="7" customWidth="1"/>
    <col min="4616" max="4616" width="12.140625" style="7" bestFit="1" customWidth="1"/>
    <col min="4617" max="4617" width="10.5703125" style="7" bestFit="1" customWidth="1"/>
    <col min="4618" max="4618" width="9.5703125" style="7" bestFit="1" customWidth="1"/>
    <col min="4619" max="4619" width="11" style="7" bestFit="1" customWidth="1"/>
    <col min="4620" max="4623" width="9.5703125" style="7" bestFit="1" customWidth="1"/>
    <col min="4624" max="4624" width="10.5703125" style="7" bestFit="1" customWidth="1"/>
    <col min="4625" max="4628" width="9.5703125" style="7" bestFit="1" customWidth="1"/>
    <col min="4629" max="4864" width="11.42578125" style="7"/>
    <col min="4865" max="4865" width="38.5703125" style="7" customWidth="1"/>
    <col min="4866" max="4870" width="19.42578125" style="7" customWidth="1"/>
    <col min="4871" max="4871" width="17.5703125" style="7" customWidth="1"/>
    <col min="4872" max="4872" width="12.140625" style="7" bestFit="1" customWidth="1"/>
    <col min="4873" max="4873" width="10.5703125" style="7" bestFit="1" customWidth="1"/>
    <col min="4874" max="4874" width="9.5703125" style="7" bestFit="1" customWidth="1"/>
    <col min="4875" max="4875" width="11" style="7" bestFit="1" customWidth="1"/>
    <col min="4876" max="4879" width="9.5703125" style="7" bestFit="1" customWidth="1"/>
    <col min="4880" max="4880" width="10.5703125" style="7" bestFit="1" customWidth="1"/>
    <col min="4881" max="4884" width="9.5703125" style="7" bestFit="1" customWidth="1"/>
    <col min="4885" max="5120" width="11.42578125" style="7"/>
    <col min="5121" max="5121" width="38.5703125" style="7" customWidth="1"/>
    <col min="5122" max="5126" width="19.42578125" style="7" customWidth="1"/>
    <col min="5127" max="5127" width="17.5703125" style="7" customWidth="1"/>
    <col min="5128" max="5128" width="12.140625" style="7" bestFit="1" customWidth="1"/>
    <col min="5129" max="5129" width="10.5703125" style="7" bestFit="1" customWidth="1"/>
    <col min="5130" max="5130" width="9.5703125" style="7" bestFit="1" customWidth="1"/>
    <col min="5131" max="5131" width="11" style="7" bestFit="1" customWidth="1"/>
    <col min="5132" max="5135" width="9.5703125" style="7" bestFit="1" customWidth="1"/>
    <col min="5136" max="5136" width="10.5703125" style="7" bestFit="1" customWidth="1"/>
    <col min="5137" max="5140" width="9.5703125" style="7" bestFit="1" customWidth="1"/>
    <col min="5141" max="5376" width="11.42578125" style="7"/>
    <col min="5377" max="5377" width="38.5703125" style="7" customWidth="1"/>
    <col min="5378" max="5382" width="19.42578125" style="7" customWidth="1"/>
    <col min="5383" max="5383" width="17.5703125" style="7" customWidth="1"/>
    <col min="5384" max="5384" width="12.140625" style="7" bestFit="1" customWidth="1"/>
    <col min="5385" max="5385" width="10.5703125" style="7" bestFit="1" customWidth="1"/>
    <col min="5386" max="5386" width="9.5703125" style="7" bestFit="1" customWidth="1"/>
    <col min="5387" max="5387" width="11" style="7" bestFit="1" customWidth="1"/>
    <col min="5388" max="5391" width="9.5703125" style="7" bestFit="1" customWidth="1"/>
    <col min="5392" max="5392" width="10.5703125" style="7" bestFit="1" customWidth="1"/>
    <col min="5393" max="5396" width="9.5703125" style="7" bestFit="1" customWidth="1"/>
    <col min="5397" max="5632" width="11.42578125" style="7"/>
    <col min="5633" max="5633" width="38.5703125" style="7" customWidth="1"/>
    <col min="5634" max="5638" width="19.42578125" style="7" customWidth="1"/>
    <col min="5639" max="5639" width="17.5703125" style="7" customWidth="1"/>
    <col min="5640" max="5640" width="12.140625" style="7" bestFit="1" customWidth="1"/>
    <col min="5641" max="5641" width="10.5703125" style="7" bestFit="1" customWidth="1"/>
    <col min="5642" max="5642" width="9.5703125" style="7" bestFit="1" customWidth="1"/>
    <col min="5643" max="5643" width="11" style="7" bestFit="1" customWidth="1"/>
    <col min="5644" max="5647" width="9.5703125" style="7" bestFit="1" customWidth="1"/>
    <col min="5648" max="5648" width="10.5703125" style="7" bestFit="1" customWidth="1"/>
    <col min="5649" max="5652" width="9.5703125" style="7" bestFit="1" customWidth="1"/>
    <col min="5653" max="5888" width="11.42578125" style="7"/>
    <col min="5889" max="5889" width="38.5703125" style="7" customWidth="1"/>
    <col min="5890" max="5894" width="19.42578125" style="7" customWidth="1"/>
    <col min="5895" max="5895" width="17.5703125" style="7" customWidth="1"/>
    <col min="5896" max="5896" width="12.140625" style="7" bestFit="1" customWidth="1"/>
    <col min="5897" max="5897" width="10.5703125" style="7" bestFit="1" customWidth="1"/>
    <col min="5898" max="5898" width="9.5703125" style="7" bestFit="1" customWidth="1"/>
    <col min="5899" max="5899" width="11" style="7" bestFit="1" customWidth="1"/>
    <col min="5900" max="5903" width="9.5703125" style="7" bestFit="1" customWidth="1"/>
    <col min="5904" max="5904" width="10.5703125" style="7" bestFit="1" customWidth="1"/>
    <col min="5905" max="5908" width="9.5703125" style="7" bestFit="1" customWidth="1"/>
    <col min="5909" max="6144" width="11.42578125" style="7"/>
    <col min="6145" max="6145" width="38.5703125" style="7" customWidth="1"/>
    <col min="6146" max="6150" width="19.42578125" style="7" customWidth="1"/>
    <col min="6151" max="6151" width="17.5703125" style="7" customWidth="1"/>
    <col min="6152" max="6152" width="12.140625" style="7" bestFit="1" customWidth="1"/>
    <col min="6153" max="6153" width="10.5703125" style="7" bestFit="1" customWidth="1"/>
    <col min="6154" max="6154" width="9.5703125" style="7" bestFit="1" customWidth="1"/>
    <col min="6155" max="6155" width="11" style="7" bestFit="1" customWidth="1"/>
    <col min="6156" max="6159" width="9.5703125" style="7" bestFit="1" customWidth="1"/>
    <col min="6160" max="6160" width="10.5703125" style="7" bestFit="1" customWidth="1"/>
    <col min="6161" max="6164" width="9.5703125" style="7" bestFit="1" customWidth="1"/>
    <col min="6165" max="6400" width="11.42578125" style="7"/>
    <col min="6401" max="6401" width="38.5703125" style="7" customWidth="1"/>
    <col min="6402" max="6406" width="19.42578125" style="7" customWidth="1"/>
    <col min="6407" max="6407" width="17.5703125" style="7" customWidth="1"/>
    <col min="6408" max="6408" width="12.140625" style="7" bestFit="1" customWidth="1"/>
    <col min="6409" max="6409" width="10.5703125" style="7" bestFit="1" customWidth="1"/>
    <col min="6410" max="6410" width="9.5703125" style="7" bestFit="1" customWidth="1"/>
    <col min="6411" max="6411" width="11" style="7" bestFit="1" customWidth="1"/>
    <col min="6412" max="6415" width="9.5703125" style="7" bestFit="1" customWidth="1"/>
    <col min="6416" max="6416" width="10.5703125" style="7" bestFit="1" customWidth="1"/>
    <col min="6417" max="6420" width="9.5703125" style="7" bestFit="1" customWidth="1"/>
    <col min="6421" max="6656" width="11.42578125" style="7"/>
    <col min="6657" max="6657" width="38.5703125" style="7" customWidth="1"/>
    <col min="6658" max="6662" width="19.42578125" style="7" customWidth="1"/>
    <col min="6663" max="6663" width="17.5703125" style="7" customWidth="1"/>
    <col min="6664" max="6664" width="12.140625" style="7" bestFit="1" customWidth="1"/>
    <col min="6665" max="6665" width="10.5703125" style="7" bestFit="1" customWidth="1"/>
    <col min="6666" max="6666" width="9.5703125" style="7" bestFit="1" customWidth="1"/>
    <col min="6667" max="6667" width="11" style="7" bestFit="1" customWidth="1"/>
    <col min="6668" max="6671" width="9.5703125" style="7" bestFit="1" customWidth="1"/>
    <col min="6672" max="6672" width="10.5703125" style="7" bestFit="1" customWidth="1"/>
    <col min="6673" max="6676" width="9.5703125" style="7" bestFit="1" customWidth="1"/>
    <col min="6677" max="6912" width="11.42578125" style="7"/>
    <col min="6913" max="6913" width="38.5703125" style="7" customWidth="1"/>
    <col min="6914" max="6918" width="19.42578125" style="7" customWidth="1"/>
    <col min="6919" max="6919" width="17.5703125" style="7" customWidth="1"/>
    <col min="6920" max="6920" width="12.140625" style="7" bestFit="1" customWidth="1"/>
    <col min="6921" max="6921" width="10.5703125" style="7" bestFit="1" customWidth="1"/>
    <col min="6922" max="6922" width="9.5703125" style="7" bestFit="1" customWidth="1"/>
    <col min="6923" max="6923" width="11" style="7" bestFit="1" customWidth="1"/>
    <col min="6924" max="6927" width="9.5703125" style="7" bestFit="1" customWidth="1"/>
    <col min="6928" max="6928" width="10.5703125" style="7" bestFit="1" customWidth="1"/>
    <col min="6929" max="6932" width="9.5703125" style="7" bestFit="1" customWidth="1"/>
    <col min="6933" max="7168" width="11.42578125" style="7"/>
    <col min="7169" max="7169" width="38.5703125" style="7" customWidth="1"/>
    <col min="7170" max="7174" width="19.42578125" style="7" customWidth="1"/>
    <col min="7175" max="7175" width="17.5703125" style="7" customWidth="1"/>
    <col min="7176" max="7176" width="12.140625" style="7" bestFit="1" customWidth="1"/>
    <col min="7177" max="7177" width="10.5703125" style="7" bestFit="1" customWidth="1"/>
    <col min="7178" max="7178" width="9.5703125" style="7" bestFit="1" customWidth="1"/>
    <col min="7179" max="7179" width="11" style="7" bestFit="1" customWidth="1"/>
    <col min="7180" max="7183" width="9.5703125" style="7" bestFit="1" customWidth="1"/>
    <col min="7184" max="7184" width="10.5703125" style="7" bestFit="1" customWidth="1"/>
    <col min="7185" max="7188" width="9.5703125" style="7" bestFit="1" customWidth="1"/>
    <col min="7189" max="7424" width="11.42578125" style="7"/>
    <col min="7425" max="7425" width="38.5703125" style="7" customWidth="1"/>
    <col min="7426" max="7430" width="19.42578125" style="7" customWidth="1"/>
    <col min="7431" max="7431" width="17.5703125" style="7" customWidth="1"/>
    <col min="7432" max="7432" width="12.140625" style="7" bestFit="1" customWidth="1"/>
    <col min="7433" max="7433" width="10.5703125" style="7" bestFit="1" customWidth="1"/>
    <col min="7434" max="7434" width="9.5703125" style="7" bestFit="1" customWidth="1"/>
    <col min="7435" max="7435" width="11" style="7" bestFit="1" customWidth="1"/>
    <col min="7436" max="7439" width="9.5703125" style="7" bestFit="1" customWidth="1"/>
    <col min="7440" max="7440" width="10.5703125" style="7" bestFit="1" customWidth="1"/>
    <col min="7441" max="7444" width="9.5703125" style="7" bestFit="1" customWidth="1"/>
    <col min="7445" max="7680" width="11.42578125" style="7"/>
    <col min="7681" max="7681" width="38.5703125" style="7" customWidth="1"/>
    <col min="7682" max="7686" width="19.42578125" style="7" customWidth="1"/>
    <col min="7687" max="7687" width="17.5703125" style="7" customWidth="1"/>
    <col min="7688" max="7688" width="12.140625" style="7" bestFit="1" customWidth="1"/>
    <col min="7689" max="7689" width="10.5703125" style="7" bestFit="1" customWidth="1"/>
    <col min="7690" max="7690" width="9.5703125" style="7" bestFit="1" customWidth="1"/>
    <col min="7691" max="7691" width="11" style="7" bestFit="1" customWidth="1"/>
    <col min="7692" max="7695" width="9.5703125" style="7" bestFit="1" customWidth="1"/>
    <col min="7696" max="7696" width="10.5703125" style="7" bestFit="1" customWidth="1"/>
    <col min="7697" max="7700" width="9.5703125" style="7" bestFit="1" customWidth="1"/>
    <col min="7701" max="7936" width="11.42578125" style="7"/>
    <col min="7937" max="7937" width="38.5703125" style="7" customWidth="1"/>
    <col min="7938" max="7942" width="19.42578125" style="7" customWidth="1"/>
    <col min="7943" max="7943" width="17.5703125" style="7" customWidth="1"/>
    <col min="7944" max="7944" width="12.140625" style="7" bestFit="1" customWidth="1"/>
    <col min="7945" max="7945" width="10.5703125" style="7" bestFit="1" customWidth="1"/>
    <col min="7946" max="7946" width="9.5703125" style="7" bestFit="1" customWidth="1"/>
    <col min="7947" max="7947" width="11" style="7" bestFit="1" customWidth="1"/>
    <col min="7948" max="7951" width="9.5703125" style="7" bestFit="1" customWidth="1"/>
    <col min="7952" max="7952" width="10.5703125" style="7" bestFit="1" customWidth="1"/>
    <col min="7953" max="7956" width="9.5703125" style="7" bestFit="1" customWidth="1"/>
    <col min="7957" max="8192" width="11.42578125" style="7"/>
    <col min="8193" max="8193" width="38.5703125" style="7" customWidth="1"/>
    <col min="8194" max="8198" width="19.42578125" style="7" customWidth="1"/>
    <col min="8199" max="8199" width="17.5703125" style="7" customWidth="1"/>
    <col min="8200" max="8200" width="12.140625" style="7" bestFit="1" customWidth="1"/>
    <col min="8201" max="8201" width="10.5703125" style="7" bestFit="1" customWidth="1"/>
    <col min="8202" max="8202" width="9.5703125" style="7" bestFit="1" customWidth="1"/>
    <col min="8203" max="8203" width="11" style="7" bestFit="1" customWidth="1"/>
    <col min="8204" max="8207" width="9.5703125" style="7" bestFit="1" customWidth="1"/>
    <col min="8208" max="8208" width="10.5703125" style="7" bestFit="1" customWidth="1"/>
    <col min="8209" max="8212" width="9.5703125" style="7" bestFit="1" customWidth="1"/>
    <col min="8213" max="8448" width="11.42578125" style="7"/>
    <col min="8449" max="8449" width="38.5703125" style="7" customWidth="1"/>
    <col min="8450" max="8454" width="19.42578125" style="7" customWidth="1"/>
    <col min="8455" max="8455" width="17.5703125" style="7" customWidth="1"/>
    <col min="8456" max="8456" width="12.140625" style="7" bestFit="1" customWidth="1"/>
    <col min="8457" max="8457" width="10.5703125" style="7" bestFit="1" customWidth="1"/>
    <col min="8458" max="8458" width="9.5703125" style="7" bestFit="1" customWidth="1"/>
    <col min="8459" max="8459" width="11" style="7" bestFit="1" customWidth="1"/>
    <col min="8460" max="8463" width="9.5703125" style="7" bestFit="1" customWidth="1"/>
    <col min="8464" max="8464" width="10.5703125" style="7" bestFit="1" customWidth="1"/>
    <col min="8465" max="8468" width="9.5703125" style="7" bestFit="1" customWidth="1"/>
    <col min="8469" max="8704" width="11.42578125" style="7"/>
    <col min="8705" max="8705" width="38.5703125" style="7" customWidth="1"/>
    <col min="8706" max="8710" width="19.42578125" style="7" customWidth="1"/>
    <col min="8711" max="8711" width="17.5703125" style="7" customWidth="1"/>
    <col min="8712" max="8712" width="12.140625" style="7" bestFit="1" customWidth="1"/>
    <col min="8713" max="8713" width="10.5703125" style="7" bestFit="1" customWidth="1"/>
    <col min="8714" max="8714" width="9.5703125" style="7" bestFit="1" customWidth="1"/>
    <col min="8715" max="8715" width="11" style="7" bestFit="1" customWidth="1"/>
    <col min="8716" max="8719" width="9.5703125" style="7" bestFit="1" customWidth="1"/>
    <col min="8720" max="8720" width="10.5703125" style="7" bestFit="1" customWidth="1"/>
    <col min="8721" max="8724" width="9.5703125" style="7" bestFit="1" customWidth="1"/>
    <col min="8725" max="8960" width="11.42578125" style="7"/>
    <col min="8961" max="8961" width="38.5703125" style="7" customWidth="1"/>
    <col min="8962" max="8966" width="19.42578125" style="7" customWidth="1"/>
    <col min="8967" max="8967" width="17.5703125" style="7" customWidth="1"/>
    <col min="8968" max="8968" width="12.140625" style="7" bestFit="1" customWidth="1"/>
    <col min="8969" max="8969" width="10.5703125" style="7" bestFit="1" customWidth="1"/>
    <col min="8970" max="8970" width="9.5703125" style="7" bestFit="1" customWidth="1"/>
    <col min="8971" max="8971" width="11" style="7" bestFit="1" customWidth="1"/>
    <col min="8972" max="8975" width="9.5703125" style="7" bestFit="1" customWidth="1"/>
    <col min="8976" max="8976" width="10.5703125" style="7" bestFit="1" customWidth="1"/>
    <col min="8977" max="8980" width="9.5703125" style="7" bestFit="1" customWidth="1"/>
    <col min="8981" max="9216" width="11.42578125" style="7"/>
    <col min="9217" max="9217" width="38.5703125" style="7" customWidth="1"/>
    <col min="9218" max="9222" width="19.42578125" style="7" customWidth="1"/>
    <col min="9223" max="9223" width="17.5703125" style="7" customWidth="1"/>
    <col min="9224" max="9224" width="12.140625" style="7" bestFit="1" customWidth="1"/>
    <col min="9225" max="9225" width="10.5703125" style="7" bestFit="1" customWidth="1"/>
    <col min="9226" max="9226" width="9.5703125" style="7" bestFit="1" customWidth="1"/>
    <col min="9227" max="9227" width="11" style="7" bestFit="1" customWidth="1"/>
    <col min="9228" max="9231" width="9.5703125" style="7" bestFit="1" customWidth="1"/>
    <col min="9232" max="9232" width="10.5703125" style="7" bestFit="1" customWidth="1"/>
    <col min="9233" max="9236" width="9.5703125" style="7" bestFit="1" customWidth="1"/>
    <col min="9237" max="9472" width="11.42578125" style="7"/>
    <col min="9473" max="9473" width="38.5703125" style="7" customWidth="1"/>
    <col min="9474" max="9478" width="19.42578125" style="7" customWidth="1"/>
    <col min="9479" max="9479" width="17.5703125" style="7" customWidth="1"/>
    <col min="9480" max="9480" width="12.140625" style="7" bestFit="1" customWidth="1"/>
    <col min="9481" max="9481" width="10.5703125" style="7" bestFit="1" customWidth="1"/>
    <col min="9482" max="9482" width="9.5703125" style="7" bestFit="1" customWidth="1"/>
    <col min="9483" max="9483" width="11" style="7" bestFit="1" customWidth="1"/>
    <col min="9484" max="9487" width="9.5703125" style="7" bestFit="1" customWidth="1"/>
    <col min="9488" max="9488" width="10.5703125" style="7" bestFit="1" customWidth="1"/>
    <col min="9489" max="9492" width="9.5703125" style="7" bestFit="1" customWidth="1"/>
    <col min="9493" max="9728" width="11.42578125" style="7"/>
    <col min="9729" max="9729" width="38.5703125" style="7" customWidth="1"/>
    <col min="9730" max="9734" width="19.42578125" style="7" customWidth="1"/>
    <col min="9735" max="9735" width="17.5703125" style="7" customWidth="1"/>
    <col min="9736" max="9736" width="12.140625" style="7" bestFit="1" customWidth="1"/>
    <col min="9737" max="9737" width="10.5703125" style="7" bestFit="1" customWidth="1"/>
    <col min="9738" max="9738" width="9.5703125" style="7" bestFit="1" customWidth="1"/>
    <col min="9739" max="9739" width="11" style="7" bestFit="1" customWidth="1"/>
    <col min="9740" max="9743" width="9.5703125" style="7" bestFit="1" customWidth="1"/>
    <col min="9744" max="9744" width="10.5703125" style="7" bestFit="1" customWidth="1"/>
    <col min="9745" max="9748" width="9.5703125" style="7" bestFit="1" customWidth="1"/>
    <col min="9749" max="9984" width="11.42578125" style="7"/>
    <col min="9985" max="9985" width="38.5703125" style="7" customWidth="1"/>
    <col min="9986" max="9990" width="19.42578125" style="7" customWidth="1"/>
    <col min="9991" max="9991" width="17.5703125" style="7" customWidth="1"/>
    <col min="9992" max="9992" width="12.140625" style="7" bestFit="1" customWidth="1"/>
    <col min="9993" max="9993" width="10.5703125" style="7" bestFit="1" customWidth="1"/>
    <col min="9994" max="9994" width="9.5703125" style="7" bestFit="1" customWidth="1"/>
    <col min="9995" max="9995" width="11" style="7" bestFit="1" customWidth="1"/>
    <col min="9996" max="9999" width="9.5703125" style="7" bestFit="1" customWidth="1"/>
    <col min="10000" max="10000" width="10.5703125" style="7" bestFit="1" customWidth="1"/>
    <col min="10001" max="10004" width="9.5703125" style="7" bestFit="1" customWidth="1"/>
    <col min="10005" max="10240" width="11.42578125" style="7"/>
    <col min="10241" max="10241" width="38.5703125" style="7" customWidth="1"/>
    <col min="10242" max="10246" width="19.42578125" style="7" customWidth="1"/>
    <col min="10247" max="10247" width="17.5703125" style="7" customWidth="1"/>
    <col min="10248" max="10248" width="12.140625" style="7" bestFit="1" customWidth="1"/>
    <col min="10249" max="10249" width="10.5703125" style="7" bestFit="1" customWidth="1"/>
    <col min="10250" max="10250" width="9.5703125" style="7" bestFit="1" customWidth="1"/>
    <col min="10251" max="10251" width="11" style="7" bestFit="1" customWidth="1"/>
    <col min="10252" max="10255" width="9.5703125" style="7" bestFit="1" customWidth="1"/>
    <col min="10256" max="10256" width="10.5703125" style="7" bestFit="1" customWidth="1"/>
    <col min="10257" max="10260" width="9.5703125" style="7" bestFit="1" customWidth="1"/>
    <col min="10261" max="10496" width="11.42578125" style="7"/>
    <col min="10497" max="10497" width="38.5703125" style="7" customWidth="1"/>
    <col min="10498" max="10502" width="19.42578125" style="7" customWidth="1"/>
    <col min="10503" max="10503" width="17.5703125" style="7" customWidth="1"/>
    <col min="10504" max="10504" width="12.140625" style="7" bestFit="1" customWidth="1"/>
    <col min="10505" max="10505" width="10.5703125" style="7" bestFit="1" customWidth="1"/>
    <col min="10506" max="10506" width="9.5703125" style="7" bestFit="1" customWidth="1"/>
    <col min="10507" max="10507" width="11" style="7" bestFit="1" customWidth="1"/>
    <col min="10508" max="10511" width="9.5703125" style="7" bestFit="1" customWidth="1"/>
    <col min="10512" max="10512" width="10.5703125" style="7" bestFit="1" customWidth="1"/>
    <col min="10513" max="10516" width="9.5703125" style="7" bestFit="1" customWidth="1"/>
    <col min="10517" max="10752" width="11.42578125" style="7"/>
    <col min="10753" max="10753" width="38.5703125" style="7" customWidth="1"/>
    <col min="10754" max="10758" width="19.42578125" style="7" customWidth="1"/>
    <col min="10759" max="10759" width="17.5703125" style="7" customWidth="1"/>
    <col min="10760" max="10760" width="12.140625" style="7" bestFit="1" customWidth="1"/>
    <col min="10761" max="10761" width="10.5703125" style="7" bestFit="1" customWidth="1"/>
    <col min="10762" max="10762" width="9.5703125" style="7" bestFit="1" customWidth="1"/>
    <col min="10763" max="10763" width="11" style="7" bestFit="1" customWidth="1"/>
    <col min="10764" max="10767" width="9.5703125" style="7" bestFit="1" customWidth="1"/>
    <col min="10768" max="10768" width="10.5703125" style="7" bestFit="1" customWidth="1"/>
    <col min="10769" max="10772" width="9.5703125" style="7" bestFit="1" customWidth="1"/>
    <col min="10773" max="11008" width="11.42578125" style="7"/>
    <col min="11009" max="11009" width="38.5703125" style="7" customWidth="1"/>
    <col min="11010" max="11014" width="19.42578125" style="7" customWidth="1"/>
    <col min="11015" max="11015" width="17.5703125" style="7" customWidth="1"/>
    <col min="11016" max="11016" width="12.140625" style="7" bestFit="1" customWidth="1"/>
    <col min="11017" max="11017" width="10.5703125" style="7" bestFit="1" customWidth="1"/>
    <col min="11018" max="11018" width="9.5703125" style="7" bestFit="1" customWidth="1"/>
    <col min="11019" max="11019" width="11" style="7" bestFit="1" customWidth="1"/>
    <col min="11020" max="11023" width="9.5703125" style="7" bestFit="1" customWidth="1"/>
    <col min="11024" max="11024" width="10.5703125" style="7" bestFit="1" customWidth="1"/>
    <col min="11025" max="11028" width="9.5703125" style="7" bestFit="1" customWidth="1"/>
    <col min="11029" max="11264" width="11.42578125" style="7"/>
    <col min="11265" max="11265" width="38.5703125" style="7" customWidth="1"/>
    <col min="11266" max="11270" width="19.42578125" style="7" customWidth="1"/>
    <col min="11271" max="11271" width="17.5703125" style="7" customWidth="1"/>
    <col min="11272" max="11272" width="12.140625" style="7" bestFit="1" customWidth="1"/>
    <col min="11273" max="11273" width="10.5703125" style="7" bestFit="1" customWidth="1"/>
    <col min="11274" max="11274" width="9.5703125" style="7" bestFit="1" customWidth="1"/>
    <col min="11275" max="11275" width="11" style="7" bestFit="1" customWidth="1"/>
    <col min="11276" max="11279" width="9.5703125" style="7" bestFit="1" customWidth="1"/>
    <col min="11280" max="11280" width="10.5703125" style="7" bestFit="1" customWidth="1"/>
    <col min="11281" max="11284" width="9.5703125" style="7" bestFit="1" customWidth="1"/>
    <col min="11285" max="11520" width="11.42578125" style="7"/>
    <col min="11521" max="11521" width="38.5703125" style="7" customWidth="1"/>
    <col min="11522" max="11526" width="19.42578125" style="7" customWidth="1"/>
    <col min="11527" max="11527" width="17.5703125" style="7" customWidth="1"/>
    <col min="11528" max="11528" width="12.140625" style="7" bestFit="1" customWidth="1"/>
    <col min="11529" max="11529" width="10.5703125" style="7" bestFit="1" customWidth="1"/>
    <col min="11530" max="11530" width="9.5703125" style="7" bestFit="1" customWidth="1"/>
    <col min="11531" max="11531" width="11" style="7" bestFit="1" customWidth="1"/>
    <col min="11532" max="11535" width="9.5703125" style="7" bestFit="1" customWidth="1"/>
    <col min="11536" max="11536" width="10.5703125" style="7" bestFit="1" customWidth="1"/>
    <col min="11537" max="11540" width="9.5703125" style="7" bestFit="1" customWidth="1"/>
    <col min="11541" max="11776" width="11.42578125" style="7"/>
    <col min="11777" max="11777" width="38.5703125" style="7" customWidth="1"/>
    <col min="11778" max="11782" width="19.42578125" style="7" customWidth="1"/>
    <col min="11783" max="11783" width="17.5703125" style="7" customWidth="1"/>
    <col min="11784" max="11784" width="12.140625" style="7" bestFit="1" customWidth="1"/>
    <col min="11785" max="11785" width="10.5703125" style="7" bestFit="1" customWidth="1"/>
    <col min="11786" max="11786" width="9.5703125" style="7" bestFit="1" customWidth="1"/>
    <col min="11787" max="11787" width="11" style="7" bestFit="1" customWidth="1"/>
    <col min="11788" max="11791" width="9.5703125" style="7" bestFit="1" customWidth="1"/>
    <col min="11792" max="11792" width="10.5703125" style="7" bestFit="1" customWidth="1"/>
    <col min="11793" max="11796" width="9.5703125" style="7" bestFit="1" customWidth="1"/>
    <col min="11797" max="12032" width="11.42578125" style="7"/>
    <col min="12033" max="12033" width="38.5703125" style="7" customWidth="1"/>
    <col min="12034" max="12038" width="19.42578125" style="7" customWidth="1"/>
    <col min="12039" max="12039" width="17.5703125" style="7" customWidth="1"/>
    <col min="12040" max="12040" width="12.140625" style="7" bestFit="1" customWidth="1"/>
    <col min="12041" max="12041" width="10.5703125" style="7" bestFit="1" customWidth="1"/>
    <col min="12042" max="12042" width="9.5703125" style="7" bestFit="1" customWidth="1"/>
    <col min="12043" max="12043" width="11" style="7" bestFit="1" customWidth="1"/>
    <col min="12044" max="12047" width="9.5703125" style="7" bestFit="1" customWidth="1"/>
    <col min="12048" max="12048" width="10.5703125" style="7" bestFit="1" customWidth="1"/>
    <col min="12049" max="12052" width="9.5703125" style="7" bestFit="1" customWidth="1"/>
    <col min="12053" max="12288" width="11.42578125" style="7"/>
    <col min="12289" max="12289" width="38.5703125" style="7" customWidth="1"/>
    <col min="12290" max="12294" width="19.42578125" style="7" customWidth="1"/>
    <col min="12295" max="12295" width="17.5703125" style="7" customWidth="1"/>
    <col min="12296" max="12296" width="12.140625" style="7" bestFit="1" customWidth="1"/>
    <col min="12297" max="12297" width="10.5703125" style="7" bestFit="1" customWidth="1"/>
    <col min="12298" max="12298" width="9.5703125" style="7" bestFit="1" customWidth="1"/>
    <col min="12299" max="12299" width="11" style="7" bestFit="1" customWidth="1"/>
    <col min="12300" max="12303" width="9.5703125" style="7" bestFit="1" customWidth="1"/>
    <col min="12304" max="12304" width="10.5703125" style="7" bestFit="1" customWidth="1"/>
    <col min="12305" max="12308" width="9.5703125" style="7" bestFit="1" customWidth="1"/>
    <col min="12309" max="12544" width="11.42578125" style="7"/>
    <col min="12545" max="12545" width="38.5703125" style="7" customWidth="1"/>
    <col min="12546" max="12550" width="19.42578125" style="7" customWidth="1"/>
    <col min="12551" max="12551" width="17.5703125" style="7" customWidth="1"/>
    <col min="12552" max="12552" width="12.140625" style="7" bestFit="1" customWidth="1"/>
    <col min="12553" max="12553" width="10.5703125" style="7" bestFit="1" customWidth="1"/>
    <col min="12554" max="12554" width="9.5703125" style="7" bestFit="1" customWidth="1"/>
    <col min="12555" max="12555" width="11" style="7" bestFit="1" customWidth="1"/>
    <col min="12556" max="12559" width="9.5703125" style="7" bestFit="1" customWidth="1"/>
    <col min="12560" max="12560" width="10.5703125" style="7" bestFit="1" customWidth="1"/>
    <col min="12561" max="12564" width="9.5703125" style="7" bestFit="1" customWidth="1"/>
    <col min="12565" max="12800" width="11.42578125" style="7"/>
    <col min="12801" max="12801" width="38.5703125" style="7" customWidth="1"/>
    <col min="12802" max="12806" width="19.42578125" style="7" customWidth="1"/>
    <col min="12807" max="12807" width="17.5703125" style="7" customWidth="1"/>
    <col min="12808" max="12808" width="12.140625" style="7" bestFit="1" customWidth="1"/>
    <col min="12809" max="12809" width="10.5703125" style="7" bestFit="1" customWidth="1"/>
    <col min="12810" max="12810" width="9.5703125" style="7" bestFit="1" customWidth="1"/>
    <col min="12811" max="12811" width="11" style="7" bestFit="1" customWidth="1"/>
    <col min="12812" max="12815" width="9.5703125" style="7" bestFit="1" customWidth="1"/>
    <col min="12816" max="12816" width="10.5703125" style="7" bestFit="1" customWidth="1"/>
    <col min="12817" max="12820" width="9.5703125" style="7" bestFit="1" customWidth="1"/>
    <col min="12821" max="13056" width="11.42578125" style="7"/>
    <col min="13057" max="13057" width="38.5703125" style="7" customWidth="1"/>
    <col min="13058" max="13062" width="19.42578125" style="7" customWidth="1"/>
    <col min="13063" max="13063" width="17.5703125" style="7" customWidth="1"/>
    <col min="13064" max="13064" width="12.140625" style="7" bestFit="1" customWidth="1"/>
    <col min="13065" max="13065" width="10.5703125" style="7" bestFit="1" customWidth="1"/>
    <col min="13066" max="13066" width="9.5703125" style="7" bestFit="1" customWidth="1"/>
    <col min="13067" max="13067" width="11" style="7" bestFit="1" customWidth="1"/>
    <col min="13068" max="13071" width="9.5703125" style="7" bestFit="1" customWidth="1"/>
    <col min="13072" max="13072" width="10.5703125" style="7" bestFit="1" customWidth="1"/>
    <col min="13073" max="13076" width="9.5703125" style="7" bestFit="1" customWidth="1"/>
    <col min="13077" max="13312" width="11.42578125" style="7"/>
    <col min="13313" max="13313" width="38.5703125" style="7" customWidth="1"/>
    <col min="13314" max="13318" width="19.42578125" style="7" customWidth="1"/>
    <col min="13319" max="13319" width="17.5703125" style="7" customWidth="1"/>
    <col min="13320" max="13320" width="12.140625" style="7" bestFit="1" customWidth="1"/>
    <col min="13321" max="13321" width="10.5703125" style="7" bestFit="1" customWidth="1"/>
    <col min="13322" max="13322" width="9.5703125" style="7" bestFit="1" customWidth="1"/>
    <col min="13323" max="13323" width="11" style="7" bestFit="1" customWidth="1"/>
    <col min="13324" max="13327" width="9.5703125" style="7" bestFit="1" customWidth="1"/>
    <col min="13328" max="13328" width="10.5703125" style="7" bestFit="1" customWidth="1"/>
    <col min="13329" max="13332" width="9.5703125" style="7" bestFit="1" customWidth="1"/>
    <col min="13333" max="13568" width="11.42578125" style="7"/>
    <col min="13569" max="13569" width="38.5703125" style="7" customWidth="1"/>
    <col min="13570" max="13574" width="19.42578125" style="7" customWidth="1"/>
    <col min="13575" max="13575" width="17.5703125" style="7" customWidth="1"/>
    <col min="13576" max="13576" width="12.140625" style="7" bestFit="1" customWidth="1"/>
    <col min="13577" max="13577" width="10.5703125" style="7" bestFit="1" customWidth="1"/>
    <col min="13578" max="13578" width="9.5703125" style="7" bestFit="1" customWidth="1"/>
    <col min="13579" max="13579" width="11" style="7" bestFit="1" customWidth="1"/>
    <col min="13580" max="13583" width="9.5703125" style="7" bestFit="1" customWidth="1"/>
    <col min="13584" max="13584" width="10.5703125" style="7" bestFit="1" customWidth="1"/>
    <col min="13585" max="13588" width="9.5703125" style="7" bestFit="1" customWidth="1"/>
    <col min="13589" max="13824" width="11.42578125" style="7"/>
    <col min="13825" max="13825" width="38.5703125" style="7" customWidth="1"/>
    <col min="13826" max="13830" width="19.42578125" style="7" customWidth="1"/>
    <col min="13831" max="13831" width="17.5703125" style="7" customWidth="1"/>
    <col min="13832" max="13832" width="12.140625" style="7" bestFit="1" customWidth="1"/>
    <col min="13833" max="13833" width="10.5703125" style="7" bestFit="1" customWidth="1"/>
    <col min="13834" max="13834" width="9.5703125" style="7" bestFit="1" customWidth="1"/>
    <col min="13835" max="13835" width="11" style="7" bestFit="1" customWidth="1"/>
    <col min="13836" max="13839" width="9.5703125" style="7" bestFit="1" customWidth="1"/>
    <col min="13840" max="13840" width="10.5703125" style="7" bestFit="1" customWidth="1"/>
    <col min="13841" max="13844" width="9.5703125" style="7" bestFit="1" customWidth="1"/>
    <col min="13845" max="14080" width="11.42578125" style="7"/>
    <col min="14081" max="14081" width="38.5703125" style="7" customWidth="1"/>
    <col min="14082" max="14086" width="19.42578125" style="7" customWidth="1"/>
    <col min="14087" max="14087" width="17.5703125" style="7" customWidth="1"/>
    <col min="14088" max="14088" width="12.140625" style="7" bestFit="1" customWidth="1"/>
    <col min="14089" max="14089" width="10.5703125" style="7" bestFit="1" customWidth="1"/>
    <col min="14090" max="14090" width="9.5703125" style="7" bestFit="1" customWidth="1"/>
    <col min="14091" max="14091" width="11" style="7" bestFit="1" customWidth="1"/>
    <col min="14092" max="14095" width="9.5703125" style="7" bestFit="1" customWidth="1"/>
    <col min="14096" max="14096" width="10.5703125" style="7" bestFit="1" customWidth="1"/>
    <col min="14097" max="14100" width="9.5703125" style="7" bestFit="1" customWidth="1"/>
    <col min="14101" max="14336" width="11.42578125" style="7"/>
    <col min="14337" max="14337" width="38.5703125" style="7" customWidth="1"/>
    <col min="14338" max="14342" width="19.42578125" style="7" customWidth="1"/>
    <col min="14343" max="14343" width="17.5703125" style="7" customWidth="1"/>
    <col min="14344" max="14344" width="12.140625" style="7" bestFit="1" customWidth="1"/>
    <col min="14345" max="14345" width="10.5703125" style="7" bestFit="1" customWidth="1"/>
    <col min="14346" max="14346" width="9.5703125" style="7" bestFit="1" customWidth="1"/>
    <col min="14347" max="14347" width="11" style="7" bestFit="1" customWidth="1"/>
    <col min="14348" max="14351" width="9.5703125" style="7" bestFit="1" customWidth="1"/>
    <col min="14352" max="14352" width="10.5703125" style="7" bestFit="1" customWidth="1"/>
    <col min="14353" max="14356" width="9.5703125" style="7" bestFit="1" customWidth="1"/>
    <col min="14357" max="14592" width="11.42578125" style="7"/>
    <col min="14593" max="14593" width="38.5703125" style="7" customWidth="1"/>
    <col min="14594" max="14598" width="19.42578125" style="7" customWidth="1"/>
    <col min="14599" max="14599" width="17.5703125" style="7" customWidth="1"/>
    <col min="14600" max="14600" width="12.140625" style="7" bestFit="1" customWidth="1"/>
    <col min="14601" max="14601" width="10.5703125" style="7" bestFit="1" customWidth="1"/>
    <col min="14602" max="14602" width="9.5703125" style="7" bestFit="1" customWidth="1"/>
    <col min="14603" max="14603" width="11" style="7" bestFit="1" customWidth="1"/>
    <col min="14604" max="14607" width="9.5703125" style="7" bestFit="1" customWidth="1"/>
    <col min="14608" max="14608" width="10.5703125" style="7" bestFit="1" customWidth="1"/>
    <col min="14609" max="14612" width="9.5703125" style="7" bestFit="1" customWidth="1"/>
    <col min="14613" max="14848" width="11.42578125" style="7"/>
    <col min="14849" max="14849" width="38.5703125" style="7" customWidth="1"/>
    <col min="14850" max="14854" width="19.42578125" style="7" customWidth="1"/>
    <col min="14855" max="14855" width="17.5703125" style="7" customWidth="1"/>
    <col min="14856" max="14856" width="12.140625" style="7" bestFit="1" customWidth="1"/>
    <col min="14857" max="14857" width="10.5703125" style="7" bestFit="1" customWidth="1"/>
    <col min="14858" max="14858" width="9.5703125" style="7" bestFit="1" customWidth="1"/>
    <col min="14859" max="14859" width="11" style="7" bestFit="1" customWidth="1"/>
    <col min="14860" max="14863" width="9.5703125" style="7" bestFit="1" customWidth="1"/>
    <col min="14864" max="14864" width="10.5703125" style="7" bestFit="1" customWidth="1"/>
    <col min="14865" max="14868" width="9.5703125" style="7" bestFit="1" customWidth="1"/>
    <col min="14869" max="15104" width="11.42578125" style="7"/>
    <col min="15105" max="15105" width="38.5703125" style="7" customWidth="1"/>
    <col min="15106" max="15110" width="19.42578125" style="7" customWidth="1"/>
    <col min="15111" max="15111" width="17.5703125" style="7" customWidth="1"/>
    <col min="15112" max="15112" width="12.140625" style="7" bestFit="1" customWidth="1"/>
    <col min="15113" max="15113" width="10.5703125" style="7" bestFit="1" customWidth="1"/>
    <col min="15114" max="15114" width="9.5703125" style="7" bestFit="1" customWidth="1"/>
    <col min="15115" max="15115" width="11" style="7" bestFit="1" customWidth="1"/>
    <col min="15116" max="15119" width="9.5703125" style="7" bestFit="1" customWidth="1"/>
    <col min="15120" max="15120" width="10.5703125" style="7" bestFit="1" customWidth="1"/>
    <col min="15121" max="15124" width="9.5703125" style="7" bestFit="1" customWidth="1"/>
    <col min="15125" max="15360" width="11.42578125" style="7"/>
    <col min="15361" max="15361" width="38.5703125" style="7" customWidth="1"/>
    <col min="15362" max="15366" width="19.42578125" style="7" customWidth="1"/>
    <col min="15367" max="15367" width="17.5703125" style="7" customWidth="1"/>
    <col min="15368" max="15368" width="12.140625" style="7" bestFit="1" customWidth="1"/>
    <col min="15369" max="15369" width="10.5703125" style="7" bestFit="1" customWidth="1"/>
    <col min="15370" max="15370" width="9.5703125" style="7" bestFit="1" customWidth="1"/>
    <col min="15371" max="15371" width="11" style="7" bestFit="1" customWidth="1"/>
    <col min="15372" max="15375" width="9.5703125" style="7" bestFit="1" customWidth="1"/>
    <col min="15376" max="15376" width="10.5703125" style="7" bestFit="1" customWidth="1"/>
    <col min="15377" max="15380" width="9.5703125" style="7" bestFit="1" customWidth="1"/>
    <col min="15381" max="15616" width="11.42578125" style="7"/>
    <col min="15617" max="15617" width="38.5703125" style="7" customWidth="1"/>
    <col min="15618" max="15622" width="19.42578125" style="7" customWidth="1"/>
    <col min="15623" max="15623" width="17.5703125" style="7" customWidth="1"/>
    <col min="15624" max="15624" width="12.140625" style="7" bestFit="1" customWidth="1"/>
    <col min="15625" max="15625" width="10.5703125" style="7" bestFit="1" customWidth="1"/>
    <col min="15626" max="15626" width="9.5703125" style="7" bestFit="1" customWidth="1"/>
    <col min="15627" max="15627" width="11" style="7" bestFit="1" customWidth="1"/>
    <col min="15628" max="15631" width="9.5703125" style="7" bestFit="1" customWidth="1"/>
    <col min="15632" max="15632" width="10.5703125" style="7" bestFit="1" customWidth="1"/>
    <col min="15633" max="15636" width="9.5703125" style="7" bestFit="1" customWidth="1"/>
    <col min="15637" max="15872" width="11.42578125" style="7"/>
    <col min="15873" max="15873" width="38.5703125" style="7" customWidth="1"/>
    <col min="15874" max="15878" width="19.42578125" style="7" customWidth="1"/>
    <col min="15879" max="15879" width="17.5703125" style="7" customWidth="1"/>
    <col min="15880" max="15880" width="12.140625" style="7" bestFit="1" customWidth="1"/>
    <col min="15881" max="15881" width="10.5703125" style="7" bestFit="1" customWidth="1"/>
    <col min="15882" max="15882" width="9.5703125" style="7" bestFit="1" customWidth="1"/>
    <col min="15883" max="15883" width="11" style="7" bestFit="1" customWidth="1"/>
    <col min="15884" max="15887" width="9.5703125" style="7" bestFit="1" customWidth="1"/>
    <col min="15888" max="15888" width="10.5703125" style="7" bestFit="1" customWidth="1"/>
    <col min="15889" max="15892" width="9.5703125" style="7" bestFit="1" customWidth="1"/>
    <col min="15893" max="16128" width="11.42578125" style="7"/>
    <col min="16129" max="16129" width="38.5703125" style="7" customWidth="1"/>
    <col min="16130" max="16134" width="19.42578125" style="7" customWidth="1"/>
    <col min="16135" max="16135" width="17.5703125" style="7" customWidth="1"/>
    <col min="16136" max="16136" width="12.140625" style="7" bestFit="1" customWidth="1"/>
    <col min="16137" max="16137" width="10.5703125" style="7" bestFit="1" customWidth="1"/>
    <col min="16138" max="16138" width="9.5703125" style="7" bestFit="1" customWidth="1"/>
    <col min="16139" max="16139" width="11" style="7" bestFit="1" customWidth="1"/>
    <col min="16140" max="16143" width="9.5703125" style="7" bestFit="1" customWidth="1"/>
    <col min="16144" max="16144" width="10.5703125" style="7" bestFit="1" customWidth="1"/>
    <col min="16145" max="16148" width="9.5703125" style="7" bestFit="1" customWidth="1"/>
    <col min="16149" max="16384" width="11.42578125" style="7"/>
  </cols>
  <sheetData>
    <row r="1" spans="1:11" s="373" customFormat="1" ht="18" customHeight="1">
      <c r="A1" s="1430" t="s">
        <v>1209</v>
      </c>
      <c r="B1" s="372"/>
      <c r="C1" s="372"/>
      <c r="D1" s="372"/>
      <c r="E1" s="372"/>
      <c r="F1" s="372"/>
      <c r="G1" s="372"/>
    </row>
    <row r="2" spans="1:11" s="375" customFormat="1" ht="24" customHeight="1">
      <c r="A2" s="374" t="s">
        <v>1047</v>
      </c>
      <c r="B2" s="374"/>
      <c r="C2" s="374"/>
      <c r="D2" s="374"/>
      <c r="E2" s="374"/>
      <c r="F2" s="374"/>
      <c r="G2" s="374"/>
    </row>
    <row r="3" spans="1:11" s="682" customFormat="1" ht="24" customHeight="1">
      <c r="A3" s="374" t="s">
        <v>1048</v>
      </c>
      <c r="B3" s="374"/>
      <c r="C3" s="374"/>
      <c r="D3" s="374"/>
      <c r="E3" s="374"/>
      <c r="F3" s="374"/>
      <c r="G3" s="374"/>
    </row>
    <row r="4" spans="1:11" s="377" customFormat="1" ht="17.25" customHeight="1">
      <c r="A4" s="376">
        <v>45443</v>
      </c>
      <c r="B4" s="376"/>
      <c r="C4" s="376"/>
      <c r="D4" s="376"/>
      <c r="E4" s="376"/>
      <c r="F4" s="376"/>
      <c r="G4" s="376"/>
    </row>
    <row r="5" spans="1:11" s="1144" customFormat="1" ht="15.95" customHeight="1">
      <c r="A5" s="1143" t="s">
        <v>173</v>
      </c>
      <c r="B5" s="1143"/>
      <c r="C5" s="1143"/>
      <c r="D5" s="1143"/>
      <c r="E5" s="1143"/>
      <c r="F5" s="1143"/>
      <c r="G5" s="1143"/>
    </row>
    <row r="6" spans="1:11" s="176" customFormat="1" ht="9.75" customHeight="1" thickBot="1">
      <c r="A6" s="378"/>
      <c r="B6" s="378"/>
      <c r="C6" s="378"/>
      <c r="D6" s="378"/>
      <c r="E6" s="378"/>
      <c r="F6" s="378"/>
      <c r="G6" s="378"/>
    </row>
    <row r="7" spans="1:11" s="380" customFormat="1" ht="20.100000000000001" customHeight="1">
      <c r="A7" s="47" t="s">
        <v>1</v>
      </c>
      <c r="B7" s="1145" t="s">
        <v>1049</v>
      </c>
      <c r="C7" s="1145" t="s">
        <v>1050</v>
      </c>
      <c r="D7" s="1145" t="s">
        <v>1051</v>
      </c>
      <c r="E7" s="1145" t="s">
        <v>1052</v>
      </c>
      <c r="F7" s="1145" t="s">
        <v>1053</v>
      </c>
      <c r="G7" s="1146" t="s">
        <v>1054</v>
      </c>
    </row>
    <row r="8" spans="1:11" s="380" customFormat="1" ht="43.5" customHeight="1">
      <c r="A8" s="631"/>
      <c r="B8" s="1147"/>
      <c r="C8" s="1147"/>
      <c r="D8" s="1148"/>
      <c r="E8" s="1147"/>
      <c r="F8" s="1147"/>
      <c r="G8" s="1148"/>
    </row>
    <row r="9" spans="1:11" s="380" customFormat="1" ht="9" customHeight="1">
      <c r="A9" s="1149"/>
      <c r="B9" s="1150"/>
      <c r="C9" s="1150"/>
      <c r="D9" s="1150"/>
      <c r="E9" s="1150"/>
      <c r="F9" s="1150"/>
      <c r="G9" s="1151"/>
    </row>
    <row r="10" spans="1:11" s="24" customFormat="1" ht="20.100000000000001" customHeight="1">
      <c r="A10" s="384" t="s">
        <v>29</v>
      </c>
      <c r="B10" s="1152">
        <v>89.3221478045038</v>
      </c>
      <c r="C10" s="1152">
        <v>3.6047333460252844</v>
      </c>
      <c r="D10" s="1152">
        <v>1.7078413292593062</v>
      </c>
      <c r="E10" s="1152">
        <v>2.2247159820129445</v>
      </c>
      <c r="F10" s="1152">
        <v>3.1405615183344477</v>
      </c>
      <c r="G10" s="386">
        <v>85581013.819000006</v>
      </c>
      <c r="H10" s="1153"/>
    </row>
    <row r="11" spans="1:11" s="24" customFormat="1" ht="20.100000000000001" customHeight="1">
      <c r="A11" s="384" t="s">
        <v>30</v>
      </c>
      <c r="B11" s="1152">
        <v>87.710807220773546</v>
      </c>
      <c r="C11" s="1152">
        <v>1.7772286800067052</v>
      </c>
      <c r="D11" s="1152">
        <v>2.3688027864554502</v>
      </c>
      <c r="E11" s="1152">
        <v>4.1190062709767865</v>
      </c>
      <c r="F11" s="1152">
        <v>4.0241543576653038</v>
      </c>
      <c r="G11" s="386">
        <v>1900245.274</v>
      </c>
      <c r="H11" s="1153"/>
    </row>
    <row r="12" spans="1:11" s="24" customFormat="1" ht="20.100000000000001" customHeight="1">
      <c r="A12" s="384" t="s">
        <v>31</v>
      </c>
      <c r="B12" s="1152">
        <v>90.119655118552629</v>
      </c>
      <c r="C12" s="1152">
        <v>3.7973233770334582</v>
      </c>
      <c r="D12" s="1152">
        <v>1.6504387969754348</v>
      </c>
      <c r="E12" s="1152">
        <v>1.686117270053247</v>
      </c>
      <c r="F12" s="1152">
        <v>2.7464654275647948</v>
      </c>
      <c r="G12" s="386">
        <v>132376802.94499999</v>
      </c>
      <c r="H12" s="1153"/>
      <c r="I12" s="1154"/>
      <c r="K12" s="1155"/>
    </row>
    <row r="13" spans="1:11" s="24" customFormat="1" ht="20.100000000000001" customHeight="1">
      <c r="A13" s="384" t="s">
        <v>32</v>
      </c>
      <c r="B13" s="1152">
        <v>82.749682488761053</v>
      </c>
      <c r="C13" s="1152">
        <v>4.1180580729991485</v>
      </c>
      <c r="D13" s="1152">
        <v>3.1830240509103338</v>
      </c>
      <c r="E13" s="1152">
        <v>4.1482371194384982</v>
      </c>
      <c r="F13" s="1152">
        <v>5.8009981168222584</v>
      </c>
      <c r="G13" s="386">
        <v>9267307.3870000001</v>
      </c>
      <c r="H13" s="1153"/>
    </row>
    <row r="14" spans="1:11" s="24" customFormat="1" ht="20.100000000000001" customHeight="1">
      <c r="A14" s="384" t="s">
        <v>33</v>
      </c>
      <c r="B14" s="1152">
        <v>89.688394582631489</v>
      </c>
      <c r="C14" s="1152">
        <v>3.8801788419492693</v>
      </c>
      <c r="D14" s="1152">
        <v>1.2720539928827903</v>
      </c>
      <c r="E14" s="1152">
        <v>1.7975639923362856</v>
      </c>
      <c r="F14" s="1152">
        <v>3.3618084843769673</v>
      </c>
      <c r="G14" s="386">
        <v>16064531.234000001</v>
      </c>
      <c r="H14" s="1153"/>
    </row>
    <row r="15" spans="1:11" s="24" customFormat="1" ht="20.100000000000001" customHeight="1">
      <c r="A15" s="384" t="s">
        <v>114</v>
      </c>
      <c r="B15" s="1152">
        <v>86.35539636940463</v>
      </c>
      <c r="C15" s="1152">
        <v>5.6012331345230963</v>
      </c>
      <c r="D15" s="1152">
        <v>1.7169650320015581</v>
      </c>
      <c r="E15" s="1152">
        <v>2.3491985820726589</v>
      </c>
      <c r="F15" s="1152">
        <v>3.9772068543047103</v>
      </c>
      <c r="G15" s="386">
        <v>57775630.692000002</v>
      </c>
      <c r="H15" s="1153"/>
    </row>
    <row r="16" spans="1:11" s="24" customFormat="1" ht="20.100000000000001" customHeight="1">
      <c r="A16" s="384" t="s">
        <v>35</v>
      </c>
      <c r="B16" s="1152">
        <v>92.397595100244985</v>
      </c>
      <c r="C16" s="1152">
        <v>5.8078306240837865</v>
      </c>
      <c r="D16" s="1152">
        <v>1.7945741502969972</v>
      </c>
      <c r="E16" s="1152" t="s">
        <v>131</v>
      </c>
      <c r="F16" s="1152" t="s">
        <v>131</v>
      </c>
      <c r="G16" s="386">
        <v>3190447.8279999997</v>
      </c>
      <c r="H16" s="1153"/>
    </row>
    <row r="17" spans="1:9" s="24" customFormat="1" ht="20.100000000000001" customHeight="1">
      <c r="A17" s="384" t="s">
        <v>36</v>
      </c>
      <c r="B17" s="1152">
        <v>90.83501497409155</v>
      </c>
      <c r="C17" s="1152">
        <v>3.0500978834972257</v>
      </c>
      <c r="D17" s="1152">
        <v>1.6079121487882664</v>
      </c>
      <c r="E17" s="1152">
        <v>2.1434558342499312</v>
      </c>
      <c r="F17" s="1152">
        <v>2.3635191295775697</v>
      </c>
      <c r="G17" s="386">
        <v>50343285.024000004</v>
      </c>
      <c r="H17" s="1153"/>
    </row>
    <row r="18" spans="1:9" s="24" customFormat="1" ht="20.100000000000001" customHeight="1">
      <c r="A18" s="384" t="s">
        <v>37</v>
      </c>
      <c r="B18" s="1152">
        <v>88.597551585102352</v>
      </c>
      <c r="C18" s="1152">
        <v>2.4163357670335048</v>
      </c>
      <c r="D18" s="1152">
        <v>1.9749940440755582</v>
      </c>
      <c r="E18" s="1152">
        <v>3.2618007081221903</v>
      </c>
      <c r="F18" s="1152">
        <v>3.7493177939969646</v>
      </c>
      <c r="G18" s="386">
        <v>12786537.294</v>
      </c>
      <c r="H18" s="1153"/>
    </row>
    <row r="19" spans="1:9" s="24" customFormat="1" ht="20.100000000000001" customHeight="1">
      <c r="A19" s="384" t="s">
        <v>38</v>
      </c>
      <c r="B19" s="1152">
        <v>90.369277356162954</v>
      </c>
      <c r="C19" s="1152">
        <v>1.9569999083523335</v>
      </c>
      <c r="D19" s="1152">
        <v>1.2797421408251299</v>
      </c>
      <c r="E19" s="1152">
        <v>1.9141089080911968</v>
      </c>
      <c r="F19" s="1152">
        <v>4.4798714795059116</v>
      </c>
      <c r="G19" s="386">
        <v>3863568.091</v>
      </c>
      <c r="H19" s="1153"/>
    </row>
    <row r="20" spans="1:9" s="24" customFormat="1" ht="20.100000000000001" customHeight="1">
      <c r="A20" s="384" t="s">
        <v>96</v>
      </c>
      <c r="B20" s="1152">
        <v>83.474695925065589</v>
      </c>
      <c r="C20" s="1152">
        <v>2.6075091303497064</v>
      </c>
      <c r="D20" s="1152">
        <v>3.199312608000985</v>
      </c>
      <c r="E20" s="1152">
        <v>5.9147542943480129</v>
      </c>
      <c r="F20" s="1152">
        <v>4.8037277598785222</v>
      </c>
      <c r="G20" s="386">
        <v>3541613.5240000002</v>
      </c>
      <c r="H20" s="1153"/>
    </row>
    <row r="21" spans="1:9" s="24" customFormat="1" ht="20.100000000000001" customHeight="1">
      <c r="A21" s="384" t="s">
        <v>115</v>
      </c>
      <c r="B21" s="1152">
        <v>86.091433510627041</v>
      </c>
      <c r="C21" s="1152">
        <v>8.3368625879858929</v>
      </c>
      <c r="D21" s="1152">
        <v>2.2277619275358274</v>
      </c>
      <c r="E21" s="1152">
        <v>2.1546815864445588</v>
      </c>
      <c r="F21" s="1152">
        <v>1.1892603066367611</v>
      </c>
      <c r="G21" s="386">
        <v>7428506.6529999999</v>
      </c>
      <c r="H21" s="1153"/>
    </row>
    <row r="22" spans="1:9" s="24" customFormat="1" ht="20.100000000000001" customHeight="1">
      <c r="A22" s="384" t="s">
        <v>41</v>
      </c>
      <c r="B22" s="1152">
        <v>84.12612014344154</v>
      </c>
      <c r="C22" s="1152">
        <v>3.0617438091353666</v>
      </c>
      <c r="D22" s="1152">
        <v>3.497231440903585</v>
      </c>
      <c r="E22" s="1152">
        <v>5.6868136752424485</v>
      </c>
      <c r="F22" s="1152">
        <v>3.6280906496099914</v>
      </c>
      <c r="G22" s="386">
        <v>1420116.3359999999</v>
      </c>
      <c r="H22" s="1153"/>
    </row>
    <row r="23" spans="1:9" s="24" customFormat="1" ht="20.100000000000001" customHeight="1">
      <c r="A23" s="27" t="s">
        <v>42</v>
      </c>
      <c r="B23" s="1152">
        <v>71.391918789353227</v>
      </c>
      <c r="C23" s="1152">
        <v>11.255849845867564</v>
      </c>
      <c r="D23" s="1152">
        <v>7.172261730846734</v>
      </c>
      <c r="E23" s="1152">
        <v>8.8625995886090898</v>
      </c>
      <c r="F23" s="1152">
        <v>1.3173693889312281</v>
      </c>
      <c r="G23" s="386">
        <v>761739.728</v>
      </c>
      <c r="H23" s="1153"/>
    </row>
    <row r="24" spans="1:9" s="24" customFormat="1" ht="20.100000000000001" customHeight="1">
      <c r="A24" s="384" t="s">
        <v>43</v>
      </c>
      <c r="B24" s="1152">
        <v>97.119864088180464</v>
      </c>
      <c r="C24" s="1152">
        <v>1.9715804079988768</v>
      </c>
      <c r="D24" s="1152">
        <v>0.79047662981616917</v>
      </c>
      <c r="E24" s="1152">
        <v>0.11807882113686781</v>
      </c>
      <c r="F24" s="1152" t="s">
        <v>131</v>
      </c>
      <c r="G24" s="386">
        <v>1891517.0209999999</v>
      </c>
      <c r="H24" s="1153"/>
    </row>
    <row r="25" spans="1:9" s="24" customFormat="1" ht="20.100000000000001" customHeight="1">
      <c r="A25" s="384" t="s">
        <v>44</v>
      </c>
      <c r="B25" s="1152">
        <v>100</v>
      </c>
      <c r="C25" s="1152" t="s">
        <v>131</v>
      </c>
      <c r="D25" s="1152" t="s">
        <v>131</v>
      </c>
      <c r="E25" s="1152" t="s">
        <v>131</v>
      </c>
      <c r="F25" s="1152" t="s">
        <v>131</v>
      </c>
      <c r="G25" s="386">
        <v>630821.30900000012</v>
      </c>
      <c r="H25" s="1153"/>
    </row>
    <row r="26" spans="1:9" s="24" customFormat="1" ht="20.100000000000001" customHeight="1">
      <c r="A26" s="384" t="s">
        <v>45</v>
      </c>
      <c r="B26" s="1152">
        <v>92.912051742300477</v>
      </c>
      <c r="C26" s="1152">
        <v>5.5639666719683154</v>
      </c>
      <c r="D26" s="1152" t="s">
        <v>131</v>
      </c>
      <c r="E26" s="1152">
        <v>7.1062095814012349E-2</v>
      </c>
      <c r="F26" s="1152">
        <v>1.4529193948635561</v>
      </c>
      <c r="G26" s="386">
        <v>1052037.6459999999</v>
      </c>
      <c r="H26" s="1153"/>
    </row>
    <row r="27" spans="1:9" s="71" customFormat="1" ht="23.25" customHeight="1" thickBot="1">
      <c r="A27" s="399" t="s">
        <v>46</v>
      </c>
      <c r="B27" s="1156">
        <v>89.107591149971583</v>
      </c>
      <c r="C27" s="1156">
        <v>3.9573429557423987</v>
      </c>
      <c r="D27" s="1156">
        <v>1.7311854761697141</v>
      </c>
      <c r="E27" s="1156">
        <v>2.1380139710697672</v>
      </c>
      <c r="F27" s="1156">
        <v>3.065866406777296</v>
      </c>
      <c r="G27" s="390">
        <v>389875721.80500001</v>
      </c>
      <c r="H27" s="1157"/>
      <c r="I27" s="1158"/>
    </row>
    <row r="28" spans="1:9" s="391" customFormat="1" ht="15.75" customHeight="1">
      <c r="A28" s="204" t="s">
        <v>1055</v>
      </c>
      <c r="B28" s="71"/>
      <c r="C28" s="71"/>
      <c r="D28" s="71"/>
      <c r="E28" s="71"/>
      <c r="F28" s="71"/>
      <c r="G28" s="71"/>
    </row>
    <row r="29" spans="1:9" s="391" customFormat="1" ht="12.75" customHeight="1">
      <c r="A29" s="204" t="s">
        <v>1056</v>
      </c>
      <c r="B29" s="71"/>
      <c r="C29" s="71"/>
      <c r="D29" s="71"/>
      <c r="E29" s="71"/>
      <c r="F29" s="71"/>
      <c r="G29" s="71"/>
    </row>
    <row r="30" spans="1:9" s="176" customFormat="1">
      <c r="A30" s="1142" t="s">
        <v>1057</v>
      </c>
      <c r="B30" s="18"/>
      <c r="C30" s="18"/>
      <c r="D30" s="18"/>
      <c r="E30" s="18"/>
      <c r="F30" s="18"/>
      <c r="G30" s="18"/>
      <c r="H30" s="18"/>
      <c r="I30" s="18"/>
    </row>
    <row r="31" spans="1:9" s="176" customFormat="1">
      <c r="A31" s="1142" t="s">
        <v>1058</v>
      </c>
      <c r="B31" s="859"/>
      <c r="C31" s="859"/>
      <c r="D31" s="860"/>
      <c r="E31" s="859"/>
      <c r="F31" s="859"/>
      <c r="G31" s="859"/>
      <c r="H31" s="860"/>
      <c r="I31" s="859"/>
    </row>
    <row r="32" spans="1:9" s="176" customFormat="1">
      <c r="A32" s="1142" t="s">
        <v>1059</v>
      </c>
    </row>
    <row r="33" spans="1:1" s="176" customFormat="1">
      <c r="A33" s="33"/>
    </row>
    <row r="34" spans="1:1" s="176" customFormat="1"/>
    <row r="35" spans="1:1" s="176" customFormat="1"/>
    <row r="36" spans="1:1" s="176" customFormat="1"/>
    <row r="37" spans="1:1" s="176" customFormat="1"/>
    <row r="38" spans="1:1" s="176" customFormat="1"/>
    <row r="39" spans="1:1" s="176" customFormat="1"/>
    <row r="40" spans="1:1" s="176" customFormat="1"/>
    <row r="41" spans="1:1" s="176" customFormat="1"/>
    <row r="42" spans="1:1" s="176" customFormat="1"/>
    <row r="43" spans="1:1" s="176" customFormat="1"/>
    <row r="44" spans="1:1" s="176" customFormat="1"/>
    <row r="45" spans="1:1" s="176" customFormat="1"/>
    <row r="46" spans="1:1" s="176" customFormat="1"/>
    <row r="47" spans="1:1" s="176" customFormat="1"/>
    <row r="48" spans="1:1" s="176" customFormat="1"/>
    <row r="49" spans="2:7" s="176" customFormat="1"/>
    <row r="50" spans="2:7" s="176" customFormat="1"/>
    <row r="51" spans="2:7" s="176" customFormat="1"/>
    <row r="52" spans="2:7" s="176" customFormat="1"/>
    <row r="54" spans="2:7">
      <c r="B54" s="672"/>
      <c r="C54" s="672"/>
      <c r="D54" s="672"/>
      <c r="E54" s="672"/>
      <c r="F54" s="672"/>
      <c r="G54" s="672"/>
    </row>
    <row r="55" spans="2:7">
      <c r="B55" s="672"/>
      <c r="C55" s="672"/>
      <c r="D55" s="672"/>
      <c r="E55" s="672"/>
      <c r="F55" s="672"/>
      <c r="G55" s="672"/>
    </row>
    <row r="56" spans="2:7">
      <c r="B56" s="672"/>
      <c r="C56" s="672"/>
      <c r="D56" s="672"/>
      <c r="E56" s="672"/>
      <c r="F56" s="672"/>
      <c r="G56" s="672"/>
    </row>
    <row r="57" spans="2:7">
      <c r="B57" s="672"/>
      <c r="C57" s="672"/>
      <c r="D57" s="672"/>
      <c r="E57" s="672"/>
      <c r="F57" s="672"/>
      <c r="G57" s="672"/>
    </row>
    <row r="58" spans="2:7">
      <c r="B58" s="672"/>
      <c r="C58" s="672"/>
      <c r="D58" s="672"/>
      <c r="E58" s="672"/>
      <c r="F58" s="672"/>
      <c r="G58" s="672"/>
    </row>
    <row r="59" spans="2:7">
      <c r="B59" s="672"/>
      <c r="C59" s="672"/>
      <c r="D59" s="672"/>
      <c r="E59" s="672"/>
      <c r="F59" s="672"/>
      <c r="G59" s="672"/>
    </row>
    <row r="60" spans="2:7">
      <c r="B60" s="672"/>
      <c r="C60" s="672"/>
      <c r="D60" s="672"/>
      <c r="E60" s="672"/>
      <c r="F60" s="672"/>
      <c r="G60" s="672"/>
    </row>
    <row r="61" spans="2:7">
      <c r="B61" s="672"/>
      <c r="C61" s="672"/>
      <c r="D61" s="672"/>
      <c r="E61" s="672"/>
      <c r="F61" s="672"/>
      <c r="G61" s="672"/>
    </row>
    <row r="62" spans="2:7">
      <c r="B62" s="672"/>
      <c r="C62" s="672"/>
      <c r="D62" s="672"/>
      <c r="E62" s="672"/>
      <c r="F62" s="672"/>
      <c r="G62" s="672"/>
    </row>
    <row r="63" spans="2:7">
      <c r="B63" s="672"/>
      <c r="C63" s="672"/>
      <c r="D63" s="672"/>
      <c r="E63" s="672"/>
      <c r="F63" s="672"/>
      <c r="G63" s="672"/>
    </row>
    <row r="64" spans="2:7">
      <c r="B64" s="672"/>
      <c r="C64" s="672"/>
      <c r="D64" s="672"/>
      <c r="E64" s="672"/>
      <c r="F64" s="672"/>
      <c r="G64" s="672"/>
    </row>
    <row r="65" spans="2:7">
      <c r="B65" s="672"/>
      <c r="C65" s="672"/>
      <c r="D65" s="672"/>
      <c r="E65" s="672"/>
      <c r="F65" s="672"/>
      <c r="G65" s="672"/>
    </row>
    <row r="66" spans="2:7">
      <c r="B66" s="672"/>
      <c r="C66" s="672"/>
      <c r="D66" s="672"/>
      <c r="E66" s="672"/>
      <c r="F66" s="672"/>
      <c r="G66" s="672"/>
    </row>
    <row r="67" spans="2:7">
      <c r="B67" s="672"/>
      <c r="C67" s="672"/>
      <c r="D67" s="672"/>
      <c r="E67" s="672"/>
      <c r="F67" s="672"/>
      <c r="G67" s="672"/>
    </row>
    <row r="68" spans="2:7">
      <c r="B68" s="672"/>
      <c r="C68" s="672"/>
      <c r="D68" s="672"/>
      <c r="E68" s="672"/>
      <c r="F68" s="672"/>
      <c r="G68" s="672"/>
    </row>
    <row r="69" spans="2:7">
      <c r="B69" s="672"/>
      <c r="C69" s="672"/>
      <c r="D69" s="672"/>
      <c r="E69" s="672"/>
      <c r="F69" s="672"/>
      <c r="G69" s="672"/>
    </row>
    <row r="70" spans="2:7">
      <c r="B70" s="672"/>
      <c r="C70" s="672"/>
      <c r="D70" s="672"/>
      <c r="E70" s="672"/>
      <c r="F70" s="672"/>
      <c r="G70" s="672"/>
    </row>
    <row r="71" spans="2:7">
      <c r="B71" s="672"/>
      <c r="C71" s="672"/>
      <c r="D71" s="672"/>
      <c r="E71" s="672"/>
      <c r="F71" s="672"/>
      <c r="G71" s="672"/>
    </row>
    <row r="72" spans="2:7">
      <c r="B72" s="672"/>
      <c r="C72" s="672"/>
      <c r="D72" s="672"/>
      <c r="E72" s="672"/>
      <c r="F72" s="672"/>
      <c r="G72" s="672"/>
    </row>
  </sheetData>
  <mergeCells count="11">
    <mergeCell ref="G7:G8"/>
    <mergeCell ref="A2:G2"/>
    <mergeCell ref="A3:G3"/>
    <mergeCell ref="A4:G4"/>
    <mergeCell ref="A5:G5"/>
    <mergeCell ref="A7:A8"/>
    <mergeCell ref="B7:B8"/>
    <mergeCell ref="C7:C8"/>
    <mergeCell ref="D7:D8"/>
    <mergeCell ref="E7:E8"/>
    <mergeCell ref="F7:F8"/>
  </mergeCells>
  <hyperlinks>
    <hyperlink ref="A1" location="Índice!A1" display="Volver al Índice" xr:uid="{72F765E8-9299-48E6-A8A6-1649D97A8B2A}"/>
  </hyperlinks>
  <printOptions horizontalCentered="1" verticalCentered="1"/>
  <pageMargins left="1.1811023622047245" right="1.1811023622047245" top="0.98425196850393704" bottom="0.98425196850393704" header="0.43307086614173229" footer="0.43307086614173229"/>
  <pageSetup paperSize="9" scale="76"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DC665-B98E-4B83-B169-E9EE56C84FAC}">
  <dimension ref="A1:AQ32"/>
  <sheetViews>
    <sheetView showGridLines="0" zoomScaleNormal="100" workbookViewId="0"/>
  </sheetViews>
  <sheetFormatPr baseColWidth="10" defaultRowHeight="12.75"/>
  <cols>
    <col min="1" max="1" width="28.140625" style="7" customWidth="1"/>
    <col min="2" max="2" width="7.140625" style="7" customWidth="1"/>
    <col min="3" max="6" width="5.5703125" style="7" customWidth="1"/>
    <col min="7" max="7" width="1.42578125" style="7" customWidth="1"/>
    <col min="8" max="8" width="7.42578125" style="7" customWidth="1"/>
    <col min="9" max="12" width="5.5703125" style="7" customWidth="1"/>
    <col min="13" max="13" width="1.42578125" style="7" customWidth="1"/>
    <col min="14" max="14" width="6.5703125" style="7" customWidth="1"/>
    <col min="15" max="18" width="5.5703125" style="7" customWidth="1"/>
    <col min="19" max="19" width="1.42578125" style="7" customWidth="1"/>
    <col min="20" max="20" width="7.42578125" style="7" customWidth="1"/>
    <col min="21" max="22" width="5.5703125" style="7" customWidth="1"/>
    <col min="23" max="23" width="6.28515625" style="7" bestFit="1" customWidth="1"/>
    <col min="24" max="24" width="5.5703125" style="7" customWidth="1"/>
    <col min="25" max="25" width="1" style="7" customWidth="1"/>
    <col min="26" max="26" width="7.42578125" style="7" customWidth="1"/>
    <col min="27" max="29" width="5.5703125" style="7" customWidth="1"/>
    <col min="30" max="30" width="6.42578125" style="7" bestFit="1" customWidth="1"/>
    <col min="31" max="31" width="1.42578125" style="7" customWidth="1"/>
    <col min="32" max="32" width="7.42578125" style="7" customWidth="1"/>
    <col min="33" max="36" width="5.5703125" style="7" customWidth="1"/>
    <col min="37" max="37" width="1.42578125" style="7" customWidth="1"/>
    <col min="38" max="38" width="7.42578125" style="7" customWidth="1"/>
    <col min="39" max="42" width="5.5703125" style="7" customWidth="1"/>
    <col min="43" max="43" width="1.42578125" style="7" customWidth="1"/>
    <col min="44" max="256" width="11.42578125" style="7"/>
    <col min="257" max="257" width="28.140625" style="7" customWidth="1"/>
    <col min="258" max="258" width="7.140625" style="7" customWidth="1"/>
    <col min="259" max="262" width="5.5703125" style="7" customWidth="1"/>
    <col min="263" max="263" width="1.42578125" style="7" customWidth="1"/>
    <col min="264" max="264" width="7.42578125" style="7" customWidth="1"/>
    <col min="265" max="268" width="5.5703125" style="7" customWidth="1"/>
    <col min="269" max="269" width="1.42578125" style="7" customWidth="1"/>
    <col min="270" max="270" width="6.5703125" style="7" customWidth="1"/>
    <col min="271" max="274" width="5.5703125" style="7" customWidth="1"/>
    <col min="275" max="275" width="1.42578125" style="7" customWidth="1"/>
    <col min="276" max="276" width="7.42578125" style="7" customWidth="1"/>
    <col min="277" max="278" width="5.5703125" style="7" customWidth="1"/>
    <col min="279" max="279" width="6.28515625" style="7" bestFit="1" customWidth="1"/>
    <col min="280" max="280" width="5.5703125" style="7" customWidth="1"/>
    <col min="281" max="281" width="1" style="7" customWidth="1"/>
    <col min="282" max="282" width="7.42578125" style="7" customWidth="1"/>
    <col min="283" max="285" width="5.5703125" style="7" customWidth="1"/>
    <col min="286" max="286" width="6.42578125" style="7" bestFit="1" customWidth="1"/>
    <col min="287" max="287" width="1.42578125" style="7" customWidth="1"/>
    <col min="288" max="288" width="7.42578125" style="7" customWidth="1"/>
    <col min="289" max="292" width="5.5703125" style="7" customWidth="1"/>
    <col min="293" max="293" width="1.42578125" style="7" customWidth="1"/>
    <col min="294" max="294" width="7.42578125" style="7" customWidth="1"/>
    <col min="295" max="298" width="5.5703125" style="7" customWidth="1"/>
    <col min="299" max="299" width="1.42578125" style="7" customWidth="1"/>
    <col min="300" max="512" width="11.42578125" style="7"/>
    <col min="513" max="513" width="28.140625" style="7" customWidth="1"/>
    <col min="514" max="514" width="7.140625" style="7" customWidth="1"/>
    <col min="515" max="518" width="5.5703125" style="7" customWidth="1"/>
    <col min="519" max="519" width="1.42578125" style="7" customWidth="1"/>
    <col min="520" max="520" width="7.42578125" style="7" customWidth="1"/>
    <col min="521" max="524" width="5.5703125" style="7" customWidth="1"/>
    <col min="525" max="525" width="1.42578125" style="7" customWidth="1"/>
    <col min="526" max="526" width="6.5703125" style="7" customWidth="1"/>
    <col min="527" max="530" width="5.5703125" style="7" customWidth="1"/>
    <col min="531" max="531" width="1.42578125" style="7" customWidth="1"/>
    <col min="532" max="532" width="7.42578125" style="7" customWidth="1"/>
    <col min="533" max="534" width="5.5703125" style="7" customWidth="1"/>
    <col min="535" max="535" width="6.28515625" style="7" bestFit="1" customWidth="1"/>
    <col min="536" max="536" width="5.5703125" style="7" customWidth="1"/>
    <col min="537" max="537" width="1" style="7" customWidth="1"/>
    <col min="538" max="538" width="7.42578125" style="7" customWidth="1"/>
    <col min="539" max="541" width="5.5703125" style="7" customWidth="1"/>
    <col min="542" max="542" width="6.42578125" style="7" bestFit="1" customWidth="1"/>
    <col min="543" max="543" width="1.42578125" style="7" customWidth="1"/>
    <col min="544" max="544" width="7.42578125" style="7" customWidth="1"/>
    <col min="545" max="548" width="5.5703125" style="7" customWidth="1"/>
    <col min="549" max="549" width="1.42578125" style="7" customWidth="1"/>
    <col min="550" max="550" width="7.42578125" style="7" customWidth="1"/>
    <col min="551" max="554" width="5.5703125" style="7" customWidth="1"/>
    <col min="555" max="555" width="1.42578125" style="7" customWidth="1"/>
    <col min="556" max="768" width="11.42578125" style="7"/>
    <col min="769" max="769" width="28.140625" style="7" customWidth="1"/>
    <col min="770" max="770" width="7.140625" style="7" customWidth="1"/>
    <col min="771" max="774" width="5.5703125" style="7" customWidth="1"/>
    <col min="775" max="775" width="1.42578125" style="7" customWidth="1"/>
    <col min="776" max="776" width="7.42578125" style="7" customWidth="1"/>
    <col min="777" max="780" width="5.5703125" style="7" customWidth="1"/>
    <col min="781" max="781" width="1.42578125" style="7" customWidth="1"/>
    <col min="782" max="782" width="6.5703125" style="7" customWidth="1"/>
    <col min="783" max="786" width="5.5703125" style="7" customWidth="1"/>
    <col min="787" max="787" width="1.42578125" style="7" customWidth="1"/>
    <col min="788" max="788" width="7.42578125" style="7" customWidth="1"/>
    <col min="789" max="790" width="5.5703125" style="7" customWidth="1"/>
    <col min="791" max="791" width="6.28515625" style="7" bestFit="1" customWidth="1"/>
    <col min="792" max="792" width="5.5703125" style="7" customWidth="1"/>
    <col min="793" max="793" width="1" style="7" customWidth="1"/>
    <col min="794" max="794" width="7.42578125" style="7" customWidth="1"/>
    <col min="795" max="797" width="5.5703125" style="7" customWidth="1"/>
    <col min="798" max="798" width="6.42578125" style="7" bestFit="1" customWidth="1"/>
    <col min="799" max="799" width="1.42578125" style="7" customWidth="1"/>
    <col min="800" max="800" width="7.42578125" style="7" customWidth="1"/>
    <col min="801" max="804" width="5.5703125" style="7" customWidth="1"/>
    <col min="805" max="805" width="1.42578125" style="7" customWidth="1"/>
    <col min="806" max="806" width="7.42578125" style="7" customWidth="1"/>
    <col min="807" max="810" width="5.5703125" style="7" customWidth="1"/>
    <col min="811" max="811" width="1.42578125" style="7" customWidth="1"/>
    <col min="812" max="1024" width="11.42578125" style="7"/>
    <col min="1025" max="1025" width="28.140625" style="7" customWidth="1"/>
    <col min="1026" max="1026" width="7.140625" style="7" customWidth="1"/>
    <col min="1027" max="1030" width="5.5703125" style="7" customWidth="1"/>
    <col min="1031" max="1031" width="1.42578125" style="7" customWidth="1"/>
    <col min="1032" max="1032" width="7.42578125" style="7" customWidth="1"/>
    <col min="1033" max="1036" width="5.5703125" style="7" customWidth="1"/>
    <col min="1037" max="1037" width="1.42578125" style="7" customWidth="1"/>
    <col min="1038" max="1038" width="6.5703125" style="7" customWidth="1"/>
    <col min="1039" max="1042" width="5.5703125" style="7" customWidth="1"/>
    <col min="1043" max="1043" width="1.42578125" style="7" customWidth="1"/>
    <col min="1044" max="1044" width="7.42578125" style="7" customWidth="1"/>
    <col min="1045" max="1046" width="5.5703125" style="7" customWidth="1"/>
    <col min="1047" max="1047" width="6.28515625" style="7" bestFit="1" customWidth="1"/>
    <col min="1048" max="1048" width="5.5703125" style="7" customWidth="1"/>
    <col min="1049" max="1049" width="1" style="7" customWidth="1"/>
    <col min="1050" max="1050" width="7.42578125" style="7" customWidth="1"/>
    <col min="1051" max="1053" width="5.5703125" style="7" customWidth="1"/>
    <col min="1054" max="1054" width="6.42578125" style="7" bestFit="1" customWidth="1"/>
    <col min="1055" max="1055" width="1.42578125" style="7" customWidth="1"/>
    <col min="1056" max="1056" width="7.42578125" style="7" customWidth="1"/>
    <col min="1057" max="1060" width="5.5703125" style="7" customWidth="1"/>
    <col min="1061" max="1061" width="1.42578125" style="7" customWidth="1"/>
    <col min="1062" max="1062" width="7.42578125" style="7" customWidth="1"/>
    <col min="1063" max="1066" width="5.5703125" style="7" customWidth="1"/>
    <col min="1067" max="1067" width="1.42578125" style="7" customWidth="1"/>
    <col min="1068" max="1280" width="11.42578125" style="7"/>
    <col min="1281" max="1281" width="28.140625" style="7" customWidth="1"/>
    <col min="1282" max="1282" width="7.140625" style="7" customWidth="1"/>
    <col min="1283" max="1286" width="5.5703125" style="7" customWidth="1"/>
    <col min="1287" max="1287" width="1.42578125" style="7" customWidth="1"/>
    <col min="1288" max="1288" width="7.42578125" style="7" customWidth="1"/>
    <col min="1289" max="1292" width="5.5703125" style="7" customWidth="1"/>
    <col min="1293" max="1293" width="1.42578125" style="7" customWidth="1"/>
    <col min="1294" max="1294" width="6.5703125" style="7" customWidth="1"/>
    <col min="1295" max="1298" width="5.5703125" style="7" customWidth="1"/>
    <col min="1299" max="1299" width="1.42578125" style="7" customWidth="1"/>
    <col min="1300" max="1300" width="7.42578125" style="7" customWidth="1"/>
    <col min="1301" max="1302" width="5.5703125" style="7" customWidth="1"/>
    <col min="1303" max="1303" width="6.28515625" style="7" bestFit="1" customWidth="1"/>
    <col min="1304" max="1304" width="5.5703125" style="7" customWidth="1"/>
    <col min="1305" max="1305" width="1" style="7" customWidth="1"/>
    <col min="1306" max="1306" width="7.42578125" style="7" customWidth="1"/>
    <col min="1307" max="1309" width="5.5703125" style="7" customWidth="1"/>
    <col min="1310" max="1310" width="6.42578125" style="7" bestFit="1" customWidth="1"/>
    <col min="1311" max="1311" width="1.42578125" style="7" customWidth="1"/>
    <col min="1312" max="1312" width="7.42578125" style="7" customWidth="1"/>
    <col min="1313" max="1316" width="5.5703125" style="7" customWidth="1"/>
    <col min="1317" max="1317" width="1.42578125" style="7" customWidth="1"/>
    <col min="1318" max="1318" width="7.42578125" style="7" customWidth="1"/>
    <col min="1319" max="1322" width="5.5703125" style="7" customWidth="1"/>
    <col min="1323" max="1323" width="1.42578125" style="7" customWidth="1"/>
    <col min="1324" max="1536" width="11.42578125" style="7"/>
    <col min="1537" max="1537" width="28.140625" style="7" customWidth="1"/>
    <col min="1538" max="1538" width="7.140625" style="7" customWidth="1"/>
    <col min="1539" max="1542" width="5.5703125" style="7" customWidth="1"/>
    <col min="1543" max="1543" width="1.42578125" style="7" customWidth="1"/>
    <col min="1544" max="1544" width="7.42578125" style="7" customWidth="1"/>
    <col min="1545" max="1548" width="5.5703125" style="7" customWidth="1"/>
    <col min="1549" max="1549" width="1.42578125" style="7" customWidth="1"/>
    <col min="1550" max="1550" width="6.5703125" style="7" customWidth="1"/>
    <col min="1551" max="1554" width="5.5703125" style="7" customWidth="1"/>
    <col min="1555" max="1555" width="1.42578125" style="7" customWidth="1"/>
    <col min="1556" max="1556" width="7.42578125" style="7" customWidth="1"/>
    <col min="1557" max="1558" width="5.5703125" style="7" customWidth="1"/>
    <col min="1559" max="1559" width="6.28515625" style="7" bestFit="1" customWidth="1"/>
    <col min="1560" max="1560" width="5.5703125" style="7" customWidth="1"/>
    <col min="1561" max="1561" width="1" style="7" customWidth="1"/>
    <col min="1562" max="1562" width="7.42578125" style="7" customWidth="1"/>
    <col min="1563" max="1565" width="5.5703125" style="7" customWidth="1"/>
    <col min="1566" max="1566" width="6.42578125" style="7" bestFit="1" customWidth="1"/>
    <col min="1567" max="1567" width="1.42578125" style="7" customWidth="1"/>
    <col min="1568" max="1568" width="7.42578125" style="7" customWidth="1"/>
    <col min="1569" max="1572" width="5.5703125" style="7" customWidth="1"/>
    <col min="1573" max="1573" width="1.42578125" style="7" customWidth="1"/>
    <col min="1574" max="1574" width="7.42578125" style="7" customWidth="1"/>
    <col min="1575" max="1578" width="5.5703125" style="7" customWidth="1"/>
    <col min="1579" max="1579" width="1.42578125" style="7" customWidth="1"/>
    <col min="1580" max="1792" width="11.42578125" style="7"/>
    <col min="1793" max="1793" width="28.140625" style="7" customWidth="1"/>
    <col min="1794" max="1794" width="7.140625" style="7" customWidth="1"/>
    <col min="1795" max="1798" width="5.5703125" style="7" customWidth="1"/>
    <col min="1799" max="1799" width="1.42578125" style="7" customWidth="1"/>
    <col min="1800" max="1800" width="7.42578125" style="7" customWidth="1"/>
    <col min="1801" max="1804" width="5.5703125" style="7" customWidth="1"/>
    <col min="1805" max="1805" width="1.42578125" style="7" customWidth="1"/>
    <col min="1806" max="1806" width="6.5703125" style="7" customWidth="1"/>
    <col min="1807" max="1810" width="5.5703125" style="7" customWidth="1"/>
    <col min="1811" max="1811" width="1.42578125" style="7" customWidth="1"/>
    <col min="1812" max="1812" width="7.42578125" style="7" customWidth="1"/>
    <col min="1813" max="1814" width="5.5703125" style="7" customWidth="1"/>
    <col min="1815" max="1815" width="6.28515625" style="7" bestFit="1" customWidth="1"/>
    <col min="1816" max="1816" width="5.5703125" style="7" customWidth="1"/>
    <col min="1817" max="1817" width="1" style="7" customWidth="1"/>
    <col min="1818" max="1818" width="7.42578125" style="7" customWidth="1"/>
    <col min="1819" max="1821" width="5.5703125" style="7" customWidth="1"/>
    <col min="1822" max="1822" width="6.42578125" style="7" bestFit="1" customWidth="1"/>
    <col min="1823" max="1823" width="1.42578125" style="7" customWidth="1"/>
    <col min="1824" max="1824" width="7.42578125" style="7" customWidth="1"/>
    <col min="1825" max="1828" width="5.5703125" style="7" customWidth="1"/>
    <col min="1829" max="1829" width="1.42578125" style="7" customWidth="1"/>
    <col min="1830" max="1830" width="7.42578125" style="7" customWidth="1"/>
    <col min="1831" max="1834" width="5.5703125" style="7" customWidth="1"/>
    <col min="1835" max="1835" width="1.42578125" style="7" customWidth="1"/>
    <col min="1836" max="2048" width="11.42578125" style="7"/>
    <col min="2049" max="2049" width="28.140625" style="7" customWidth="1"/>
    <col min="2050" max="2050" width="7.140625" style="7" customWidth="1"/>
    <col min="2051" max="2054" width="5.5703125" style="7" customWidth="1"/>
    <col min="2055" max="2055" width="1.42578125" style="7" customWidth="1"/>
    <col min="2056" max="2056" width="7.42578125" style="7" customWidth="1"/>
    <col min="2057" max="2060" width="5.5703125" style="7" customWidth="1"/>
    <col min="2061" max="2061" width="1.42578125" style="7" customWidth="1"/>
    <col min="2062" max="2062" width="6.5703125" style="7" customWidth="1"/>
    <col min="2063" max="2066" width="5.5703125" style="7" customWidth="1"/>
    <col min="2067" max="2067" width="1.42578125" style="7" customWidth="1"/>
    <col min="2068" max="2068" width="7.42578125" style="7" customWidth="1"/>
    <col min="2069" max="2070" width="5.5703125" style="7" customWidth="1"/>
    <col min="2071" max="2071" width="6.28515625" style="7" bestFit="1" customWidth="1"/>
    <col min="2072" max="2072" width="5.5703125" style="7" customWidth="1"/>
    <col min="2073" max="2073" width="1" style="7" customWidth="1"/>
    <col min="2074" max="2074" width="7.42578125" style="7" customWidth="1"/>
    <col min="2075" max="2077" width="5.5703125" style="7" customWidth="1"/>
    <col min="2078" max="2078" width="6.42578125" style="7" bestFit="1" customWidth="1"/>
    <col min="2079" max="2079" width="1.42578125" style="7" customWidth="1"/>
    <col min="2080" max="2080" width="7.42578125" style="7" customWidth="1"/>
    <col min="2081" max="2084" width="5.5703125" style="7" customWidth="1"/>
    <col min="2085" max="2085" width="1.42578125" style="7" customWidth="1"/>
    <col min="2086" max="2086" width="7.42578125" style="7" customWidth="1"/>
    <col min="2087" max="2090" width="5.5703125" style="7" customWidth="1"/>
    <col min="2091" max="2091" width="1.42578125" style="7" customWidth="1"/>
    <col min="2092" max="2304" width="11.42578125" style="7"/>
    <col min="2305" max="2305" width="28.140625" style="7" customWidth="1"/>
    <col min="2306" max="2306" width="7.140625" style="7" customWidth="1"/>
    <col min="2307" max="2310" width="5.5703125" style="7" customWidth="1"/>
    <col min="2311" max="2311" width="1.42578125" style="7" customWidth="1"/>
    <col min="2312" max="2312" width="7.42578125" style="7" customWidth="1"/>
    <col min="2313" max="2316" width="5.5703125" style="7" customWidth="1"/>
    <col min="2317" max="2317" width="1.42578125" style="7" customWidth="1"/>
    <col min="2318" max="2318" width="6.5703125" style="7" customWidth="1"/>
    <col min="2319" max="2322" width="5.5703125" style="7" customWidth="1"/>
    <col min="2323" max="2323" width="1.42578125" style="7" customWidth="1"/>
    <col min="2324" max="2324" width="7.42578125" style="7" customWidth="1"/>
    <col min="2325" max="2326" width="5.5703125" style="7" customWidth="1"/>
    <col min="2327" max="2327" width="6.28515625" style="7" bestFit="1" customWidth="1"/>
    <col min="2328" max="2328" width="5.5703125" style="7" customWidth="1"/>
    <col min="2329" max="2329" width="1" style="7" customWidth="1"/>
    <col min="2330" max="2330" width="7.42578125" style="7" customWidth="1"/>
    <col min="2331" max="2333" width="5.5703125" style="7" customWidth="1"/>
    <col min="2334" max="2334" width="6.42578125" style="7" bestFit="1" customWidth="1"/>
    <col min="2335" max="2335" width="1.42578125" style="7" customWidth="1"/>
    <col min="2336" max="2336" width="7.42578125" style="7" customWidth="1"/>
    <col min="2337" max="2340" width="5.5703125" style="7" customWidth="1"/>
    <col min="2341" max="2341" width="1.42578125" style="7" customWidth="1"/>
    <col min="2342" max="2342" width="7.42578125" style="7" customWidth="1"/>
    <col min="2343" max="2346" width="5.5703125" style="7" customWidth="1"/>
    <col min="2347" max="2347" width="1.42578125" style="7" customWidth="1"/>
    <col min="2348" max="2560" width="11.42578125" style="7"/>
    <col min="2561" max="2561" width="28.140625" style="7" customWidth="1"/>
    <col min="2562" max="2562" width="7.140625" style="7" customWidth="1"/>
    <col min="2563" max="2566" width="5.5703125" style="7" customWidth="1"/>
    <col min="2567" max="2567" width="1.42578125" style="7" customWidth="1"/>
    <col min="2568" max="2568" width="7.42578125" style="7" customWidth="1"/>
    <col min="2569" max="2572" width="5.5703125" style="7" customWidth="1"/>
    <col min="2573" max="2573" width="1.42578125" style="7" customWidth="1"/>
    <col min="2574" max="2574" width="6.5703125" style="7" customWidth="1"/>
    <col min="2575" max="2578" width="5.5703125" style="7" customWidth="1"/>
    <col min="2579" max="2579" width="1.42578125" style="7" customWidth="1"/>
    <col min="2580" max="2580" width="7.42578125" style="7" customWidth="1"/>
    <col min="2581" max="2582" width="5.5703125" style="7" customWidth="1"/>
    <col min="2583" max="2583" width="6.28515625" style="7" bestFit="1" customWidth="1"/>
    <col min="2584" max="2584" width="5.5703125" style="7" customWidth="1"/>
    <col min="2585" max="2585" width="1" style="7" customWidth="1"/>
    <col min="2586" max="2586" width="7.42578125" style="7" customWidth="1"/>
    <col min="2587" max="2589" width="5.5703125" style="7" customWidth="1"/>
    <col min="2590" max="2590" width="6.42578125" style="7" bestFit="1" customWidth="1"/>
    <col min="2591" max="2591" width="1.42578125" style="7" customWidth="1"/>
    <col min="2592" max="2592" width="7.42578125" style="7" customWidth="1"/>
    <col min="2593" max="2596" width="5.5703125" style="7" customWidth="1"/>
    <col min="2597" max="2597" width="1.42578125" style="7" customWidth="1"/>
    <col min="2598" max="2598" width="7.42578125" style="7" customWidth="1"/>
    <col min="2599" max="2602" width="5.5703125" style="7" customWidth="1"/>
    <col min="2603" max="2603" width="1.42578125" style="7" customWidth="1"/>
    <col min="2604" max="2816" width="11.42578125" style="7"/>
    <col min="2817" max="2817" width="28.140625" style="7" customWidth="1"/>
    <col min="2818" max="2818" width="7.140625" style="7" customWidth="1"/>
    <col min="2819" max="2822" width="5.5703125" style="7" customWidth="1"/>
    <col min="2823" max="2823" width="1.42578125" style="7" customWidth="1"/>
    <col min="2824" max="2824" width="7.42578125" style="7" customWidth="1"/>
    <col min="2825" max="2828" width="5.5703125" style="7" customWidth="1"/>
    <col min="2829" max="2829" width="1.42578125" style="7" customWidth="1"/>
    <col min="2830" max="2830" width="6.5703125" style="7" customWidth="1"/>
    <col min="2831" max="2834" width="5.5703125" style="7" customWidth="1"/>
    <col min="2835" max="2835" width="1.42578125" style="7" customWidth="1"/>
    <col min="2836" max="2836" width="7.42578125" style="7" customWidth="1"/>
    <col min="2837" max="2838" width="5.5703125" style="7" customWidth="1"/>
    <col min="2839" max="2839" width="6.28515625" style="7" bestFit="1" customWidth="1"/>
    <col min="2840" max="2840" width="5.5703125" style="7" customWidth="1"/>
    <col min="2841" max="2841" width="1" style="7" customWidth="1"/>
    <col min="2842" max="2842" width="7.42578125" style="7" customWidth="1"/>
    <col min="2843" max="2845" width="5.5703125" style="7" customWidth="1"/>
    <col min="2846" max="2846" width="6.42578125" style="7" bestFit="1" customWidth="1"/>
    <col min="2847" max="2847" width="1.42578125" style="7" customWidth="1"/>
    <col min="2848" max="2848" width="7.42578125" style="7" customWidth="1"/>
    <col min="2849" max="2852" width="5.5703125" style="7" customWidth="1"/>
    <col min="2853" max="2853" width="1.42578125" style="7" customWidth="1"/>
    <col min="2854" max="2854" width="7.42578125" style="7" customWidth="1"/>
    <col min="2855" max="2858" width="5.5703125" style="7" customWidth="1"/>
    <col min="2859" max="2859" width="1.42578125" style="7" customWidth="1"/>
    <col min="2860" max="3072" width="11.42578125" style="7"/>
    <col min="3073" max="3073" width="28.140625" style="7" customWidth="1"/>
    <col min="3074" max="3074" width="7.140625" style="7" customWidth="1"/>
    <col min="3075" max="3078" width="5.5703125" style="7" customWidth="1"/>
    <col min="3079" max="3079" width="1.42578125" style="7" customWidth="1"/>
    <col min="3080" max="3080" width="7.42578125" style="7" customWidth="1"/>
    <col min="3081" max="3084" width="5.5703125" style="7" customWidth="1"/>
    <col min="3085" max="3085" width="1.42578125" style="7" customWidth="1"/>
    <col min="3086" max="3086" width="6.5703125" style="7" customWidth="1"/>
    <col min="3087" max="3090" width="5.5703125" style="7" customWidth="1"/>
    <col min="3091" max="3091" width="1.42578125" style="7" customWidth="1"/>
    <col min="3092" max="3092" width="7.42578125" style="7" customWidth="1"/>
    <col min="3093" max="3094" width="5.5703125" style="7" customWidth="1"/>
    <col min="3095" max="3095" width="6.28515625" style="7" bestFit="1" customWidth="1"/>
    <col min="3096" max="3096" width="5.5703125" style="7" customWidth="1"/>
    <col min="3097" max="3097" width="1" style="7" customWidth="1"/>
    <col min="3098" max="3098" width="7.42578125" style="7" customWidth="1"/>
    <col min="3099" max="3101" width="5.5703125" style="7" customWidth="1"/>
    <col min="3102" max="3102" width="6.42578125" style="7" bestFit="1" customWidth="1"/>
    <col min="3103" max="3103" width="1.42578125" style="7" customWidth="1"/>
    <col min="3104" max="3104" width="7.42578125" style="7" customWidth="1"/>
    <col min="3105" max="3108" width="5.5703125" style="7" customWidth="1"/>
    <col min="3109" max="3109" width="1.42578125" style="7" customWidth="1"/>
    <col min="3110" max="3110" width="7.42578125" style="7" customWidth="1"/>
    <col min="3111" max="3114" width="5.5703125" style="7" customWidth="1"/>
    <col min="3115" max="3115" width="1.42578125" style="7" customWidth="1"/>
    <col min="3116" max="3328" width="11.42578125" style="7"/>
    <col min="3329" max="3329" width="28.140625" style="7" customWidth="1"/>
    <col min="3330" max="3330" width="7.140625" style="7" customWidth="1"/>
    <col min="3331" max="3334" width="5.5703125" style="7" customWidth="1"/>
    <col min="3335" max="3335" width="1.42578125" style="7" customWidth="1"/>
    <col min="3336" max="3336" width="7.42578125" style="7" customWidth="1"/>
    <col min="3337" max="3340" width="5.5703125" style="7" customWidth="1"/>
    <col min="3341" max="3341" width="1.42578125" style="7" customWidth="1"/>
    <col min="3342" max="3342" width="6.5703125" style="7" customWidth="1"/>
    <col min="3343" max="3346" width="5.5703125" style="7" customWidth="1"/>
    <col min="3347" max="3347" width="1.42578125" style="7" customWidth="1"/>
    <col min="3348" max="3348" width="7.42578125" style="7" customWidth="1"/>
    <col min="3349" max="3350" width="5.5703125" style="7" customWidth="1"/>
    <col min="3351" max="3351" width="6.28515625" style="7" bestFit="1" customWidth="1"/>
    <col min="3352" max="3352" width="5.5703125" style="7" customWidth="1"/>
    <col min="3353" max="3353" width="1" style="7" customWidth="1"/>
    <col min="3354" max="3354" width="7.42578125" style="7" customWidth="1"/>
    <col min="3355" max="3357" width="5.5703125" style="7" customWidth="1"/>
    <col min="3358" max="3358" width="6.42578125" style="7" bestFit="1" customWidth="1"/>
    <col min="3359" max="3359" width="1.42578125" style="7" customWidth="1"/>
    <col min="3360" max="3360" width="7.42578125" style="7" customWidth="1"/>
    <col min="3361" max="3364" width="5.5703125" style="7" customWidth="1"/>
    <col min="3365" max="3365" width="1.42578125" style="7" customWidth="1"/>
    <col min="3366" max="3366" width="7.42578125" style="7" customWidth="1"/>
    <col min="3367" max="3370" width="5.5703125" style="7" customWidth="1"/>
    <col min="3371" max="3371" width="1.42578125" style="7" customWidth="1"/>
    <col min="3372" max="3584" width="11.42578125" style="7"/>
    <col min="3585" max="3585" width="28.140625" style="7" customWidth="1"/>
    <col min="3586" max="3586" width="7.140625" style="7" customWidth="1"/>
    <col min="3587" max="3590" width="5.5703125" style="7" customWidth="1"/>
    <col min="3591" max="3591" width="1.42578125" style="7" customWidth="1"/>
    <col min="3592" max="3592" width="7.42578125" style="7" customWidth="1"/>
    <col min="3593" max="3596" width="5.5703125" style="7" customWidth="1"/>
    <col min="3597" max="3597" width="1.42578125" style="7" customWidth="1"/>
    <col min="3598" max="3598" width="6.5703125" style="7" customWidth="1"/>
    <col min="3599" max="3602" width="5.5703125" style="7" customWidth="1"/>
    <col min="3603" max="3603" width="1.42578125" style="7" customWidth="1"/>
    <col min="3604" max="3604" width="7.42578125" style="7" customWidth="1"/>
    <col min="3605" max="3606" width="5.5703125" style="7" customWidth="1"/>
    <col min="3607" max="3607" width="6.28515625" style="7" bestFit="1" customWidth="1"/>
    <col min="3608" max="3608" width="5.5703125" style="7" customWidth="1"/>
    <col min="3609" max="3609" width="1" style="7" customWidth="1"/>
    <col min="3610" max="3610" width="7.42578125" style="7" customWidth="1"/>
    <col min="3611" max="3613" width="5.5703125" style="7" customWidth="1"/>
    <col min="3614" max="3614" width="6.42578125" style="7" bestFit="1" customWidth="1"/>
    <col min="3615" max="3615" width="1.42578125" style="7" customWidth="1"/>
    <col min="3616" max="3616" width="7.42578125" style="7" customWidth="1"/>
    <col min="3617" max="3620" width="5.5703125" style="7" customWidth="1"/>
    <col min="3621" max="3621" width="1.42578125" style="7" customWidth="1"/>
    <col min="3622" max="3622" width="7.42578125" style="7" customWidth="1"/>
    <col min="3623" max="3626" width="5.5703125" style="7" customWidth="1"/>
    <col min="3627" max="3627" width="1.42578125" style="7" customWidth="1"/>
    <col min="3628" max="3840" width="11.42578125" style="7"/>
    <col min="3841" max="3841" width="28.140625" style="7" customWidth="1"/>
    <col min="3842" max="3842" width="7.140625" style="7" customWidth="1"/>
    <col min="3843" max="3846" width="5.5703125" style="7" customWidth="1"/>
    <col min="3847" max="3847" width="1.42578125" style="7" customWidth="1"/>
    <col min="3848" max="3848" width="7.42578125" style="7" customWidth="1"/>
    <col min="3849" max="3852" width="5.5703125" style="7" customWidth="1"/>
    <col min="3853" max="3853" width="1.42578125" style="7" customWidth="1"/>
    <col min="3854" max="3854" width="6.5703125" style="7" customWidth="1"/>
    <col min="3855" max="3858" width="5.5703125" style="7" customWidth="1"/>
    <col min="3859" max="3859" width="1.42578125" style="7" customWidth="1"/>
    <col min="3860" max="3860" width="7.42578125" style="7" customWidth="1"/>
    <col min="3861" max="3862" width="5.5703125" style="7" customWidth="1"/>
    <col min="3863" max="3863" width="6.28515625" style="7" bestFit="1" customWidth="1"/>
    <col min="3864" max="3864" width="5.5703125" style="7" customWidth="1"/>
    <col min="3865" max="3865" width="1" style="7" customWidth="1"/>
    <col min="3866" max="3866" width="7.42578125" style="7" customWidth="1"/>
    <col min="3867" max="3869" width="5.5703125" style="7" customWidth="1"/>
    <col min="3870" max="3870" width="6.42578125" style="7" bestFit="1" customWidth="1"/>
    <col min="3871" max="3871" width="1.42578125" style="7" customWidth="1"/>
    <col min="3872" max="3872" width="7.42578125" style="7" customWidth="1"/>
    <col min="3873" max="3876" width="5.5703125" style="7" customWidth="1"/>
    <col min="3877" max="3877" width="1.42578125" style="7" customWidth="1"/>
    <col min="3878" max="3878" width="7.42578125" style="7" customWidth="1"/>
    <col min="3879" max="3882" width="5.5703125" style="7" customWidth="1"/>
    <col min="3883" max="3883" width="1.42578125" style="7" customWidth="1"/>
    <col min="3884" max="4096" width="11.42578125" style="7"/>
    <col min="4097" max="4097" width="28.140625" style="7" customWidth="1"/>
    <col min="4098" max="4098" width="7.140625" style="7" customWidth="1"/>
    <col min="4099" max="4102" width="5.5703125" style="7" customWidth="1"/>
    <col min="4103" max="4103" width="1.42578125" style="7" customWidth="1"/>
    <col min="4104" max="4104" width="7.42578125" style="7" customWidth="1"/>
    <col min="4105" max="4108" width="5.5703125" style="7" customWidth="1"/>
    <col min="4109" max="4109" width="1.42578125" style="7" customWidth="1"/>
    <col min="4110" max="4110" width="6.5703125" style="7" customWidth="1"/>
    <col min="4111" max="4114" width="5.5703125" style="7" customWidth="1"/>
    <col min="4115" max="4115" width="1.42578125" style="7" customWidth="1"/>
    <col min="4116" max="4116" width="7.42578125" style="7" customWidth="1"/>
    <col min="4117" max="4118" width="5.5703125" style="7" customWidth="1"/>
    <col min="4119" max="4119" width="6.28515625" style="7" bestFit="1" customWidth="1"/>
    <col min="4120" max="4120" width="5.5703125" style="7" customWidth="1"/>
    <col min="4121" max="4121" width="1" style="7" customWidth="1"/>
    <col min="4122" max="4122" width="7.42578125" style="7" customWidth="1"/>
    <col min="4123" max="4125" width="5.5703125" style="7" customWidth="1"/>
    <col min="4126" max="4126" width="6.42578125" style="7" bestFit="1" customWidth="1"/>
    <col min="4127" max="4127" width="1.42578125" style="7" customWidth="1"/>
    <col min="4128" max="4128" width="7.42578125" style="7" customWidth="1"/>
    <col min="4129" max="4132" width="5.5703125" style="7" customWidth="1"/>
    <col min="4133" max="4133" width="1.42578125" style="7" customWidth="1"/>
    <col min="4134" max="4134" width="7.42578125" style="7" customWidth="1"/>
    <col min="4135" max="4138" width="5.5703125" style="7" customWidth="1"/>
    <col min="4139" max="4139" width="1.42578125" style="7" customWidth="1"/>
    <col min="4140" max="4352" width="11.42578125" style="7"/>
    <col min="4353" max="4353" width="28.140625" style="7" customWidth="1"/>
    <col min="4354" max="4354" width="7.140625" style="7" customWidth="1"/>
    <col min="4355" max="4358" width="5.5703125" style="7" customWidth="1"/>
    <col min="4359" max="4359" width="1.42578125" style="7" customWidth="1"/>
    <col min="4360" max="4360" width="7.42578125" style="7" customWidth="1"/>
    <col min="4361" max="4364" width="5.5703125" style="7" customWidth="1"/>
    <col min="4365" max="4365" width="1.42578125" style="7" customWidth="1"/>
    <col min="4366" max="4366" width="6.5703125" style="7" customWidth="1"/>
    <col min="4367" max="4370" width="5.5703125" style="7" customWidth="1"/>
    <col min="4371" max="4371" width="1.42578125" style="7" customWidth="1"/>
    <col min="4372" max="4372" width="7.42578125" style="7" customWidth="1"/>
    <col min="4373" max="4374" width="5.5703125" style="7" customWidth="1"/>
    <col min="4375" max="4375" width="6.28515625" style="7" bestFit="1" customWidth="1"/>
    <col min="4376" max="4376" width="5.5703125" style="7" customWidth="1"/>
    <col min="4377" max="4377" width="1" style="7" customWidth="1"/>
    <col min="4378" max="4378" width="7.42578125" style="7" customWidth="1"/>
    <col min="4379" max="4381" width="5.5703125" style="7" customWidth="1"/>
    <col min="4382" max="4382" width="6.42578125" style="7" bestFit="1" customWidth="1"/>
    <col min="4383" max="4383" width="1.42578125" style="7" customWidth="1"/>
    <col min="4384" max="4384" width="7.42578125" style="7" customWidth="1"/>
    <col min="4385" max="4388" width="5.5703125" style="7" customWidth="1"/>
    <col min="4389" max="4389" width="1.42578125" style="7" customWidth="1"/>
    <col min="4390" max="4390" width="7.42578125" style="7" customWidth="1"/>
    <col min="4391" max="4394" width="5.5703125" style="7" customWidth="1"/>
    <col min="4395" max="4395" width="1.42578125" style="7" customWidth="1"/>
    <col min="4396" max="4608" width="11.42578125" style="7"/>
    <col min="4609" max="4609" width="28.140625" style="7" customWidth="1"/>
    <col min="4610" max="4610" width="7.140625" style="7" customWidth="1"/>
    <col min="4611" max="4614" width="5.5703125" style="7" customWidth="1"/>
    <col min="4615" max="4615" width="1.42578125" style="7" customWidth="1"/>
    <col min="4616" max="4616" width="7.42578125" style="7" customWidth="1"/>
    <col min="4617" max="4620" width="5.5703125" style="7" customWidth="1"/>
    <col min="4621" max="4621" width="1.42578125" style="7" customWidth="1"/>
    <col min="4622" max="4622" width="6.5703125" style="7" customWidth="1"/>
    <col min="4623" max="4626" width="5.5703125" style="7" customWidth="1"/>
    <col min="4627" max="4627" width="1.42578125" style="7" customWidth="1"/>
    <col min="4628" max="4628" width="7.42578125" style="7" customWidth="1"/>
    <col min="4629" max="4630" width="5.5703125" style="7" customWidth="1"/>
    <col min="4631" max="4631" width="6.28515625" style="7" bestFit="1" customWidth="1"/>
    <col min="4632" max="4632" width="5.5703125" style="7" customWidth="1"/>
    <col min="4633" max="4633" width="1" style="7" customWidth="1"/>
    <col min="4634" max="4634" width="7.42578125" style="7" customWidth="1"/>
    <col min="4635" max="4637" width="5.5703125" style="7" customWidth="1"/>
    <col min="4638" max="4638" width="6.42578125" style="7" bestFit="1" customWidth="1"/>
    <col min="4639" max="4639" width="1.42578125" style="7" customWidth="1"/>
    <col min="4640" max="4640" width="7.42578125" style="7" customWidth="1"/>
    <col min="4641" max="4644" width="5.5703125" style="7" customWidth="1"/>
    <col min="4645" max="4645" width="1.42578125" style="7" customWidth="1"/>
    <col min="4646" max="4646" width="7.42578125" style="7" customWidth="1"/>
    <col min="4647" max="4650" width="5.5703125" style="7" customWidth="1"/>
    <col min="4651" max="4651" width="1.42578125" style="7" customWidth="1"/>
    <col min="4652" max="4864" width="11.42578125" style="7"/>
    <col min="4865" max="4865" width="28.140625" style="7" customWidth="1"/>
    <col min="4866" max="4866" width="7.140625" style="7" customWidth="1"/>
    <col min="4867" max="4870" width="5.5703125" style="7" customWidth="1"/>
    <col min="4871" max="4871" width="1.42578125" style="7" customWidth="1"/>
    <col min="4872" max="4872" width="7.42578125" style="7" customWidth="1"/>
    <col min="4873" max="4876" width="5.5703125" style="7" customWidth="1"/>
    <col min="4877" max="4877" width="1.42578125" style="7" customWidth="1"/>
    <col min="4878" max="4878" width="6.5703125" style="7" customWidth="1"/>
    <col min="4879" max="4882" width="5.5703125" style="7" customWidth="1"/>
    <col min="4883" max="4883" width="1.42578125" style="7" customWidth="1"/>
    <col min="4884" max="4884" width="7.42578125" style="7" customWidth="1"/>
    <col min="4885" max="4886" width="5.5703125" style="7" customWidth="1"/>
    <col min="4887" max="4887" width="6.28515625" style="7" bestFit="1" customWidth="1"/>
    <col min="4888" max="4888" width="5.5703125" style="7" customWidth="1"/>
    <col min="4889" max="4889" width="1" style="7" customWidth="1"/>
    <col min="4890" max="4890" width="7.42578125" style="7" customWidth="1"/>
    <col min="4891" max="4893" width="5.5703125" style="7" customWidth="1"/>
    <col min="4894" max="4894" width="6.42578125" style="7" bestFit="1" customWidth="1"/>
    <col min="4895" max="4895" width="1.42578125" style="7" customWidth="1"/>
    <col min="4896" max="4896" width="7.42578125" style="7" customWidth="1"/>
    <col min="4897" max="4900" width="5.5703125" style="7" customWidth="1"/>
    <col min="4901" max="4901" width="1.42578125" style="7" customWidth="1"/>
    <col min="4902" max="4902" width="7.42578125" style="7" customWidth="1"/>
    <col min="4903" max="4906" width="5.5703125" style="7" customWidth="1"/>
    <col min="4907" max="4907" width="1.42578125" style="7" customWidth="1"/>
    <col min="4908" max="5120" width="11.42578125" style="7"/>
    <col min="5121" max="5121" width="28.140625" style="7" customWidth="1"/>
    <col min="5122" max="5122" width="7.140625" style="7" customWidth="1"/>
    <col min="5123" max="5126" width="5.5703125" style="7" customWidth="1"/>
    <col min="5127" max="5127" width="1.42578125" style="7" customWidth="1"/>
    <col min="5128" max="5128" width="7.42578125" style="7" customWidth="1"/>
    <col min="5129" max="5132" width="5.5703125" style="7" customWidth="1"/>
    <col min="5133" max="5133" width="1.42578125" style="7" customWidth="1"/>
    <col min="5134" max="5134" width="6.5703125" style="7" customWidth="1"/>
    <col min="5135" max="5138" width="5.5703125" style="7" customWidth="1"/>
    <col min="5139" max="5139" width="1.42578125" style="7" customWidth="1"/>
    <col min="5140" max="5140" width="7.42578125" style="7" customWidth="1"/>
    <col min="5141" max="5142" width="5.5703125" style="7" customWidth="1"/>
    <col min="5143" max="5143" width="6.28515625" style="7" bestFit="1" customWidth="1"/>
    <col min="5144" max="5144" width="5.5703125" style="7" customWidth="1"/>
    <col min="5145" max="5145" width="1" style="7" customWidth="1"/>
    <col min="5146" max="5146" width="7.42578125" style="7" customWidth="1"/>
    <col min="5147" max="5149" width="5.5703125" style="7" customWidth="1"/>
    <col min="5150" max="5150" width="6.42578125" style="7" bestFit="1" customWidth="1"/>
    <col min="5151" max="5151" width="1.42578125" style="7" customWidth="1"/>
    <col min="5152" max="5152" width="7.42578125" style="7" customWidth="1"/>
    <col min="5153" max="5156" width="5.5703125" style="7" customWidth="1"/>
    <col min="5157" max="5157" width="1.42578125" style="7" customWidth="1"/>
    <col min="5158" max="5158" width="7.42578125" style="7" customWidth="1"/>
    <col min="5159" max="5162" width="5.5703125" style="7" customWidth="1"/>
    <col min="5163" max="5163" width="1.42578125" style="7" customWidth="1"/>
    <col min="5164" max="5376" width="11.42578125" style="7"/>
    <col min="5377" max="5377" width="28.140625" style="7" customWidth="1"/>
    <col min="5378" max="5378" width="7.140625" style="7" customWidth="1"/>
    <col min="5379" max="5382" width="5.5703125" style="7" customWidth="1"/>
    <col min="5383" max="5383" width="1.42578125" style="7" customWidth="1"/>
    <col min="5384" max="5384" width="7.42578125" style="7" customWidth="1"/>
    <col min="5385" max="5388" width="5.5703125" style="7" customWidth="1"/>
    <col min="5389" max="5389" width="1.42578125" style="7" customWidth="1"/>
    <col min="5390" max="5390" width="6.5703125" style="7" customWidth="1"/>
    <col min="5391" max="5394" width="5.5703125" style="7" customWidth="1"/>
    <col min="5395" max="5395" width="1.42578125" style="7" customWidth="1"/>
    <col min="5396" max="5396" width="7.42578125" style="7" customWidth="1"/>
    <col min="5397" max="5398" width="5.5703125" style="7" customWidth="1"/>
    <col min="5399" max="5399" width="6.28515625" style="7" bestFit="1" customWidth="1"/>
    <col min="5400" max="5400" width="5.5703125" style="7" customWidth="1"/>
    <col min="5401" max="5401" width="1" style="7" customWidth="1"/>
    <col min="5402" max="5402" width="7.42578125" style="7" customWidth="1"/>
    <col min="5403" max="5405" width="5.5703125" style="7" customWidth="1"/>
    <col min="5406" max="5406" width="6.42578125" style="7" bestFit="1" customWidth="1"/>
    <col min="5407" max="5407" width="1.42578125" style="7" customWidth="1"/>
    <col min="5408" max="5408" width="7.42578125" style="7" customWidth="1"/>
    <col min="5409" max="5412" width="5.5703125" style="7" customWidth="1"/>
    <col min="5413" max="5413" width="1.42578125" style="7" customWidth="1"/>
    <col min="5414" max="5414" width="7.42578125" style="7" customWidth="1"/>
    <col min="5415" max="5418" width="5.5703125" style="7" customWidth="1"/>
    <col min="5419" max="5419" width="1.42578125" style="7" customWidth="1"/>
    <col min="5420" max="5632" width="11.42578125" style="7"/>
    <col min="5633" max="5633" width="28.140625" style="7" customWidth="1"/>
    <col min="5634" max="5634" width="7.140625" style="7" customWidth="1"/>
    <col min="5635" max="5638" width="5.5703125" style="7" customWidth="1"/>
    <col min="5639" max="5639" width="1.42578125" style="7" customWidth="1"/>
    <col min="5640" max="5640" width="7.42578125" style="7" customWidth="1"/>
    <col min="5641" max="5644" width="5.5703125" style="7" customWidth="1"/>
    <col min="5645" max="5645" width="1.42578125" style="7" customWidth="1"/>
    <col min="5646" max="5646" width="6.5703125" style="7" customWidth="1"/>
    <col min="5647" max="5650" width="5.5703125" style="7" customWidth="1"/>
    <col min="5651" max="5651" width="1.42578125" style="7" customWidth="1"/>
    <col min="5652" max="5652" width="7.42578125" style="7" customWidth="1"/>
    <col min="5653" max="5654" width="5.5703125" style="7" customWidth="1"/>
    <col min="5655" max="5655" width="6.28515625" style="7" bestFit="1" customWidth="1"/>
    <col min="5656" max="5656" width="5.5703125" style="7" customWidth="1"/>
    <col min="5657" max="5657" width="1" style="7" customWidth="1"/>
    <col min="5658" max="5658" width="7.42578125" style="7" customWidth="1"/>
    <col min="5659" max="5661" width="5.5703125" style="7" customWidth="1"/>
    <col min="5662" max="5662" width="6.42578125" style="7" bestFit="1" customWidth="1"/>
    <col min="5663" max="5663" width="1.42578125" style="7" customWidth="1"/>
    <col min="5664" max="5664" width="7.42578125" style="7" customWidth="1"/>
    <col min="5665" max="5668" width="5.5703125" style="7" customWidth="1"/>
    <col min="5669" max="5669" width="1.42578125" style="7" customWidth="1"/>
    <col min="5670" max="5670" width="7.42578125" style="7" customWidth="1"/>
    <col min="5671" max="5674" width="5.5703125" style="7" customWidth="1"/>
    <col min="5675" max="5675" width="1.42578125" style="7" customWidth="1"/>
    <col min="5676" max="5888" width="11.42578125" style="7"/>
    <col min="5889" max="5889" width="28.140625" style="7" customWidth="1"/>
    <col min="5890" max="5890" width="7.140625" style="7" customWidth="1"/>
    <col min="5891" max="5894" width="5.5703125" style="7" customWidth="1"/>
    <col min="5895" max="5895" width="1.42578125" style="7" customWidth="1"/>
    <col min="5896" max="5896" width="7.42578125" style="7" customWidth="1"/>
    <col min="5897" max="5900" width="5.5703125" style="7" customWidth="1"/>
    <col min="5901" max="5901" width="1.42578125" style="7" customWidth="1"/>
    <col min="5902" max="5902" width="6.5703125" style="7" customWidth="1"/>
    <col min="5903" max="5906" width="5.5703125" style="7" customWidth="1"/>
    <col min="5907" max="5907" width="1.42578125" style="7" customWidth="1"/>
    <col min="5908" max="5908" width="7.42578125" style="7" customWidth="1"/>
    <col min="5909" max="5910" width="5.5703125" style="7" customWidth="1"/>
    <col min="5911" max="5911" width="6.28515625" style="7" bestFit="1" customWidth="1"/>
    <col min="5912" max="5912" width="5.5703125" style="7" customWidth="1"/>
    <col min="5913" max="5913" width="1" style="7" customWidth="1"/>
    <col min="5914" max="5914" width="7.42578125" style="7" customWidth="1"/>
    <col min="5915" max="5917" width="5.5703125" style="7" customWidth="1"/>
    <col min="5918" max="5918" width="6.42578125" style="7" bestFit="1" customWidth="1"/>
    <col min="5919" max="5919" width="1.42578125" style="7" customWidth="1"/>
    <col min="5920" max="5920" width="7.42578125" style="7" customWidth="1"/>
    <col min="5921" max="5924" width="5.5703125" style="7" customWidth="1"/>
    <col min="5925" max="5925" width="1.42578125" style="7" customWidth="1"/>
    <col min="5926" max="5926" width="7.42578125" style="7" customWidth="1"/>
    <col min="5927" max="5930" width="5.5703125" style="7" customWidth="1"/>
    <col min="5931" max="5931" width="1.42578125" style="7" customWidth="1"/>
    <col min="5932" max="6144" width="11.42578125" style="7"/>
    <col min="6145" max="6145" width="28.140625" style="7" customWidth="1"/>
    <col min="6146" max="6146" width="7.140625" style="7" customWidth="1"/>
    <col min="6147" max="6150" width="5.5703125" style="7" customWidth="1"/>
    <col min="6151" max="6151" width="1.42578125" style="7" customWidth="1"/>
    <col min="6152" max="6152" width="7.42578125" style="7" customWidth="1"/>
    <col min="6153" max="6156" width="5.5703125" style="7" customWidth="1"/>
    <col min="6157" max="6157" width="1.42578125" style="7" customWidth="1"/>
    <col min="6158" max="6158" width="6.5703125" style="7" customWidth="1"/>
    <col min="6159" max="6162" width="5.5703125" style="7" customWidth="1"/>
    <col min="6163" max="6163" width="1.42578125" style="7" customWidth="1"/>
    <col min="6164" max="6164" width="7.42578125" style="7" customWidth="1"/>
    <col min="6165" max="6166" width="5.5703125" style="7" customWidth="1"/>
    <col min="6167" max="6167" width="6.28515625" style="7" bestFit="1" customWidth="1"/>
    <col min="6168" max="6168" width="5.5703125" style="7" customWidth="1"/>
    <col min="6169" max="6169" width="1" style="7" customWidth="1"/>
    <col min="6170" max="6170" width="7.42578125" style="7" customWidth="1"/>
    <col min="6171" max="6173" width="5.5703125" style="7" customWidth="1"/>
    <col min="6174" max="6174" width="6.42578125" style="7" bestFit="1" customWidth="1"/>
    <col min="6175" max="6175" width="1.42578125" style="7" customWidth="1"/>
    <col min="6176" max="6176" width="7.42578125" style="7" customWidth="1"/>
    <col min="6177" max="6180" width="5.5703125" style="7" customWidth="1"/>
    <col min="6181" max="6181" width="1.42578125" style="7" customWidth="1"/>
    <col min="6182" max="6182" width="7.42578125" style="7" customWidth="1"/>
    <col min="6183" max="6186" width="5.5703125" style="7" customWidth="1"/>
    <col min="6187" max="6187" width="1.42578125" style="7" customWidth="1"/>
    <col min="6188" max="6400" width="11.42578125" style="7"/>
    <col min="6401" max="6401" width="28.140625" style="7" customWidth="1"/>
    <col min="6402" max="6402" width="7.140625" style="7" customWidth="1"/>
    <col min="6403" max="6406" width="5.5703125" style="7" customWidth="1"/>
    <col min="6407" max="6407" width="1.42578125" style="7" customWidth="1"/>
    <col min="6408" max="6408" width="7.42578125" style="7" customWidth="1"/>
    <col min="6409" max="6412" width="5.5703125" style="7" customWidth="1"/>
    <col min="6413" max="6413" width="1.42578125" style="7" customWidth="1"/>
    <col min="6414" max="6414" width="6.5703125" style="7" customWidth="1"/>
    <col min="6415" max="6418" width="5.5703125" style="7" customWidth="1"/>
    <col min="6419" max="6419" width="1.42578125" style="7" customWidth="1"/>
    <col min="6420" max="6420" width="7.42578125" style="7" customWidth="1"/>
    <col min="6421" max="6422" width="5.5703125" style="7" customWidth="1"/>
    <col min="6423" max="6423" width="6.28515625" style="7" bestFit="1" customWidth="1"/>
    <col min="6424" max="6424" width="5.5703125" style="7" customWidth="1"/>
    <col min="6425" max="6425" width="1" style="7" customWidth="1"/>
    <col min="6426" max="6426" width="7.42578125" style="7" customWidth="1"/>
    <col min="6427" max="6429" width="5.5703125" style="7" customWidth="1"/>
    <col min="6430" max="6430" width="6.42578125" style="7" bestFit="1" customWidth="1"/>
    <col min="6431" max="6431" width="1.42578125" style="7" customWidth="1"/>
    <col min="6432" max="6432" width="7.42578125" style="7" customWidth="1"/>
    <col min="6433" max="6436" width="5.5703125" style="7" customWidth="1"/>
    <col min="6437" max="6437" width="1.42578125" style="7" customWidth="1"/>
    <col min="6438" max="6438" width="7.42578125" style="7" customWidth="1"/>
    <col min="6439" max="6442" width="5.5703125" style="7" customWidth="1"/>
    <col min="6443" max="6443" width="1.42578125" style="7" customWidth="1"/>
    <col min="6444" max="6656" width="11.42578125" style="7"/>
    <col min="6657" max="6657" width="28.140625" style="7" customWidth="1"/>
    <col min="6658" max="6658" width="7.140625" style="7" customWidth="1"/>
    <col min="6659" max="6662" width="5.5703125" style="7" customWidth="1"/>
    <col min="6663" max="6663" width="1.42578125" style="7" customWidth="1"/>
    <col min="6664" max="6664" width="7.42578125" style="7" customWidth="1"/>
    <col min="6665" max="6668" width="5.5703125" style="7" customWidth="1"/>
    <col min="6669" max="6669" width="1.42578125" style="7" customWidth="1"/>
    <col min="6670" max="6670" width="6.5703125" style="7" customWidth="1"/>
    <col min="6671" max="6674" width="5.5703125" style="7" customWidth="1"/>
    <col min="6675" max="6675" width="1.42578125" style="7" customWidth="1"/>
    <col min="6676" max="6676" width="7.42578125" style="7" customWidth="1"/>
    <col min="6677" max="6678" width="5.5703125" style="7" customWidth="1"/>
    <col min="6679" max="6679" width="6.28515625" style="7" bestFit="1" customWidth="1"/>
    <col min="6680" max="6680" width="5.5703125" style="7" customWidth="1"/>
    <col min="6681" max="6681" width="1" style="7" customWidth="1"/>
    <col min="6682" max="6682" width="7.42578125" style="7" customWidth="1"/>
    <col min="6683" max="6685" width="5.5703125" style="7" customWidth="1"/>
    <col min="6686" max="6686" width="6.42578125" style="7" bestFit="1" customWidth="1"/>
    <col min="6687" max="6687" width="1.42578125" style="7" customWidth="1"/>
    <col min="6688" max="6688" width="7.42578125" style="7" customWidth="1"/>
    <col min="6689" max="6692" width="5.5703125" style="7" customWidth="1"/>
    <col min="6693" max="6693" width="1.42578125" style="7" customWidth="1"/>
    <col min="6694" max="6694" width="7.42578125" style="7" customWidth="1"/>
    <col min="6695" max="6698" width="5.5703125" style="7" customWidth="1"/>
    <col min="6699" max="6699" width="1.42578125" style="7" customWidth="1"/>
    <col min="6700" max="6912" width="11.42578125" style="7"/>
    <col min="6913" max="6913" width="28.140625" style="7" customWidth="1"/>
    <col min="6914" max="6914" width="7.140625" style="7" customWidth="1"/>
    <col min="6915" max="6918" width="5.5703125" style="7" customWidth="1"/>
    <col min="6919" max="6919" width="1.42578125" style="7" customWidth="1"/>
    <col min="6920" max="6920" width="7.42578125" style="7" customWidth="1"/>
    <col min="6921" max="6924" width="5.5703125" style="7" customWidth="1"/>
    <col min="6925" max="6925" width="1.42578125" style="7" customWidth="1"/>
    <col min="6926" max="6926" width="6.5703125" style="7" customWidth="1"/>
    <col min="6927" max="6930" width="5.5703125" style="7" customWidth="1"/>
    <col min="6931" max="6931" width="1.42578125" style="7" customWidth="1"/>
    <col min="6932" max="6932" width="7.42578125" style="7" customWidth="1"/>
    <col min="6933" max="6934" width="5.5703125" style="7" customWidth="1"/>
    <col min="6935" max="6935" width="6.28515625" style="7" bestFit="1" customWidth="1"/>
    <col min="6936" max="6936" width="5.5703125" style="7" customWidth="1"/>
    <col min="6937" max="6937" width="1" style="7" customWidth="1"/>
    <col min="6938" max="6938" width="7.42578125" style="7" customWidth="1"/>
    <col min="6939" max="6941" width="5.5703125" style="7" customWidth="1"/>
    <col min="6942" max="6942" width="6.42578125" style="7" bestFit="1" customWidth="1"/>
    <col min="6943" max="6943" width="1.42578125" style="7" customWidth="1"/>
    <col min="6944" max="6944" width="7.42578125" style="7" customWidth="1"/>
    <col min="6945" max="6948" width="5.5703125" style="7" customWidth="1"/>
    <col min="6949" max="6949" width="1.42578125" style="7" customWidth="1"/>
    <col min="6950" max="6950" width="7.42578125" style="7" customWidth="1"/>
    <col min="6951" max="6954" width="5.5703125" style="7" customWidth="1"/>
    <col min="6955" max="6955" width="1.42578125" style="7" customWidth="1"/>
    <col min="6956" max="7168" width="11.42578125" style="7"/>
    <col min="7169" max="7169" width="28.140625" style="7" customWidth="1"/>
    <col min="7170" max="7170" width="7.140625" style="7" customWidth="1"/>
    <col min="7171" max="7174" width="5.5703125" style="7" customWidth="1"/>
    <col min="7175" max="7175" width="1.42578125" style="7" customWidth="1"/>
    <col min="7176" max="7176" width="7.42578125" style="7" customWidth="1"/>
    <col min="7177" max="7180" width="5.5703125" style="7" customWidth="1"/>
    <col min="7181" max="7181" width="1.42578125" style="7" customWidth="1"/>
    <col min="7182" max="7182" width="6.5703125" style="7" customWidth="1"/>
    <col min="7183" max="7186" width="5.5703125" style="7" customWidth="1"/>
    <col min="7187" max="7187" width="1.42578125" style="7" customWidth="1"/>
    <col min="7188" max="7188" width="7.42578125" style="7" customWidth="1"/>
    <col min="7189" max="7190" width="5.5703125" style="7" customWidth="1"/>
    <col min="7191" max="7191" width="6.28515625" style="7" bestFit="1" customWidth="1"/>
    <col min="7192" max="7192" width="5.5703125" style="7" customWidth="1"/>
    <col min="7193" max="7193" width="1" style="7" customWidth="1"/>
    <col min="7194" max="7194" width="7.42578125" style="7" customWidth="1"/>
    <col min="7195" max="7197" width="5.5703125" style="7" customWidth="1"/>
    <col min="7198" max="7198" width="6.42578125" style="7" bestFit="1" customWidth="1"/>
    <col min="7199" max="7199" width="1.42578125" style="7" customWidth="1"/>
    <col min="7200" max="7200" width="7.42578125" style="7" customWidth="1"/>
    <col min="7201" max="7204" width="5.5703125" style="7" customWidth="1"/>
    <col min="7205" max="7205" width="1.42578125" style="7" customWidth="1"/>
    <col min="7206" max="7206" width="7.42578125" style="7" customWidth="1"/>
    <col min="7207" max="7210" width="5.5703125" style="7" customWidth="1"/>
    <col min="7211" max="7211" width="1.42578125" style="7" customWidth="1"/>
    <col min="7212" max="7424" width="11.42578125" style="7"/>
    <col min="7425" max="7425" width="28.140625" style="7" customWidth="1"/>
    <col min="7426" max="7426" width="7.140625" style="7" customWidth="1"/>
    <col min="7427" max="7430" width="5.5703125" style="7" customWidth="1"/>
    <col min="7431" max="7431" width="1.42578125" style="7" customWidth="1"/>
    <col min="7432" max="7432" width="7.42578125" style="7" customWidth="1"/>
    <col min="7433" max="7436" width="5.5703125" style="7" customWidth="1"/>
    <col min="7437" max="7437" width="1.42578125" style="7" customWidth="1"/>
    <col min="7438" max="7438" width="6.5703125" style="7" customWidth="1"/>
    <col min="7439" max="7442" width="5.5703125" style="7" customWidth="1"/>
    <col min="7443" max="7443" width="1.42578125" style="7" customWidth="1"/>
    <col min="7444" max="7444" width="7.42578125" style="7" customWidth="1"/>
    <col min="7445" max="7446" width="5.5703125" style="7" customWidth="1"/>
    <col min="7447" max="7447" width="6.28515625" style="7" bestFit="1" customWidth="1"/>
    <col min="7448" max="7448" width="5.5703125" style="7" customWidth="1"/>
    <col min="7449" max="7449" width="1" style="7" customWidth="1"/>
    <col min="7450" max="7450" width="7.42578125" style="7" customWidth="1"/>
    <col min="7451" max="7453" width="5.5703125" style="7" customWidth="1"/>
    <col min="7454" max="7454" width="6.42578125" style="7" bestFit="1" customWidth="1"/>
    <col min="7455" max="7455" width="1.42578125" style="7" customWidth="1"/>
    <col min="7456" max="7456" width="7.42578125" style="7" customWidth="1"/>
    <col min="7457" max="7460" width="5.5703125" style="7" customWidth="1"/>
    <col min="7461" max="7461" width="1.42578125" style="7" customWidth="1"/>
    <col min="7462" max="7462" width="7.42578125" style="7" customWidth="1"/>
    <col min="7463" max="7466" width="5.5703125" style="7" customWidth="1"/>
    <col min="7467" max="7467" width="1.42578125" style="7" customWidth="1"/>
    <col min="7468" max="7680" width="11.42578125" style="7"/>
    <col min="7681" max="7681" width="28.140625" style="7" customWidth="1"/>
    <col min="7682" max="7682" width="7.140625" style="7" customWidth="1"/>
    <col min="7683" max="7686" width="5.5703125" style="7" customWidth="1"/>
    <col min="7687" max="7687" width="1.42578125" style="7" customWidth="1"/>
    <col min="7688" max="7688" width="7.42578125" style="7" customWidth="1"/>
    <col min="7689" max="7692" width="5.5703125" style="7" customWidth="1"/>
    <col min="7693" max="7693" width="1.42578125" style="7" customWidth="1"/>
    <col min="7694" max="7694" width="6.5703125" style="7" customWidth="1"/>
    <col min="7695" max="7698" width="5.5703125" style="7" customWidth="1"/>
    <col min="7699" max="7699" width="1.42578125" style="7" customWidth="1"/>
    <col min="7700" max="7700" width="7.42578125" style="7" customWidth="1"/>
    <col min="7701" max="7702" width="5.5703125" style="7" customWidth="1"/>
    <col min="7703" max="7703" width="6.28515625" style="7" bestFit="1" customWidth="1"/>
    <col min="7704" max="7704" width="5.5703125" style="7" customWidth="1"/>
    <col min="7705" max="7705" width="1" style="7" customWidth="1"/>
    <col min="7706" max="7706" width="7.42578125" style="7" customWidth="1"/>
    <col min="7707" max="7709" width="5.5703125" style="7" customWidth="1"/>
    <col min="7710" max="7710" width="6.42578125" style="7" bestFit="1" customWidth="1"/>
    <col min="7711" max="7711" width="1.42578125" style="7" customWidth="1"/>
    <col min="7712" max="7712" width="7.42578125" style="7" customWidth="1"/>
    <col min="7713" max="7716" width="5.5703125" style="7" customWidth="1"/>
    <col min="7717" max="7717" width="1.42578125" style="7" customWidth="1"/>
    <col min="7718" max="7718" width="7.42578125" style="7" customWidth="1"/>
    <col min="7719" max="7722" width="5.5703125" style="7" customWidth="1"/>
    <col min="7723" max="7723" width="1.42578125" style="7" customWidth="1"/>
    <col min="7724" max="7936" width="11.42578125" style="7"/>
    <col min="7937" max="7937" width="28.140625" style="7" customWidth="1"/>
    <col min="7938" max="7938" width="7.140625" style="7" customWidth="1"/>
    <col min="7939" max="7942" width="5.5703125" style="7" customWidth="1"/>
    <col min="7943" max="7943" width="1.42578125" style="7" customWidth="1"/>
    <col min="7944" max="7944" width="7.42578125" style="7" customWidth="1"/>
    <col min="7945" max="7948" width="5.5703125" style="7" customWidth="1"/>
    <col min="7949" max="7949" width="1.42578125" style="7" customWidth="1"/>
    <col min="7950" max="7950" width="6.5703125" style="7" customWidth="1"/>
    <col min="7951" max="7954" width="5.5703125" style="7" customWidth="1"/>
    <col min="7955" max="7955" width="1.42578125" style="7" customWidth="1"/>
    <col min="7956" max="7956" width="7.42578125" style="7" customWidth="1"/>
    <col min="7957" max="7958" width="5.5703125" style="7" customWidth="1"/>
    <col min="7959" max="7959" width="6.28515625" style="7" bestFit="1" customWidth="1"/>
    <col min="7960" max="7960" width="5.5703125" style="7" customWidth="1"/>
    <col min="7961" max="7961" width="1" style="7" customWidth="1"/>
    <col min="7962" max="7962" width="7.42578125" style="7" customWidth="1"/>
    <col min="7963" max="7965" width="5.5703125" style="7" customWidth="1"/>
    <col min="7966" max="7966" width="6.42578125" style="7" bestFit="1" customWidth="1"/>
    <col min="7967" max="7967" width="1.42578125" style="7" customWidth="1"/>
    <col min="7968" max="7968" width="7.42578125" style="7" customWidth="1"/>
    <col min="7969" max="7972" width="5.5703125" style="7" customWidth="1"/>
    <col min="7973" max="7973" width="1.42578125" style="7" customWidth="1"/>
    <col min="7974" max="7974" width="7.42578125" style="7" customWidth="1"/>
    <col min="7975" max="7978" width="5.5703125" style="7" customWidth="1"/>
    <col min="7979" max="7979" width="1.42578125" style="7" customWidth="1"/>
    <col min="7980" max="8192" width="11.42578125" style="7"/>
    <col min="8193" max="8193" width="28.140625" style="7" customWidth="1"/>
    <col min="8194" max="8194" width="7.140625" style="7" customWidth="1"/>
    <col min="8195" max="8198" width="5.5703125" style="7" customWidth="1"/>
    <col min="8199" max="8199" width="1.42578125" style="7" customWidth="1"/>
    <col min="8200" max="8200" width="7.42578125" style="7" customWidth="1"/>
    <col min="8201" max="8204" width="5.5703125" style="7" customWidth="1"/>
    <col min="8205" max="8205" width="1.42578125" style="7" customWidth="1"/>
    <col min="8206" max="8206" width="6.5703125" style="7" customWidth="1"/>
    <col min="8207" max="8210" width="5.5703125" style="7" customWidth="1"/>
    <col min="8211" max="8211" width="1.42578125" style="7" customWidth="1"/>
    <col min="8212" max="8212" width="7.42578125" style="7" customWidth="1"/>
    <col min="8213" max="8214" width="5.5703125" style="7" customWidth="1"/>
    <col min="8215" max="8215" width="6.28515625" style="7" bestFit="1" customWidth="1"/>
    <col min="8216" max="8216" width="5.5703125" style="7" customWidth="1"/>
    <col min="8217" max="8217" width="1" style="7" customWidth="1"/>
    <col min="8218" max="8218" width="7.42578125" style="7" customWidth="1"/>
    <col min="8219" max="8221" width="5.5703125" style="7" customWidth="1"/>
    <col min="8222" max="8222" width="6.42578125" style="7" bestFit="1" customWidth="1"/>
    <col min="8223" max="8223" width="1.42578125" style="7" customWidth="1"/>
    <col min="8224" max="8224" width="7.42578125" style="7" customWidth="1"/>
    <col min="8225" max="8228" width="5.5703125" style="7" customWidth="1"/>
    <col min="8229" max="8229" width="1.42578125" style="7" customWidth="1"/>
    <col min="8230" max="8230" width="7.42578125" style="7" customWidth="1"/>
    <col min="8231" max="8234" width="5.5703125" style="7" customWidth="1"/>
    <col min="8235" max="8235" width="1.42578125" style="7" customWidth="1"/>
    <col min="8236" max="8448" width="11.42578125" style="7"/>
    <col min="8449" max="8449" width="28.140625" style="7" customWidth="1"/>
    <col min="8450" max="8450" width="7.140625" style="7" customWidth="1"/>
    <col min="8451" max="8454" width="5.5703125" style="7" customWidth="1"/>
    <col min="8455" max="8455" width="1.42578125" style="7" customWidth="1"/>
    <col min="8456" max="8456" width="7.42578125" style="7" customWidth="1"/>
    <col min="8457" max="8460" width="5.5703125" style="7" customWidth="1"/>
    <col min="8461" max="8461" width="1.42578125" style="7" customWidth="1"/>
    <col min="8462" max="8462" width="6.5703125" style="7" customWidth="1"/>
    <col min="8463" max="8466" width="5.5703125" style="7" customWidth="1"/>
    <col min="8467" max="8467" width="1.42578125" style="7" customWidth="1"/>
    <col min="8468" max="8468" width="7.42578125" style="7" customWidth="1"/>
    <col min="8469" max="8470" width="5.5703125" style="7" customWidth="1"/>
    <col min="8471" max="8471" width="6.28515625" style="7" bestFit="1" customWidth="1"/>
    <col min="8472" max="8472" width="5.5703125" style="7" customWidth="1"/>
    <col min="8473" max="8473" width="1" style="7" customWidth="1"/>
    <col min="8474" max="8474" width="7.42578125" style="7" customWidth="1"/>
    <col min="8475" max="8477" width="5.5703125" style="7" customWidth="1"/>
    <col min="8478" max="8478" width="6.42578125" style="7" bestFit="1" customWidth="1"/>
    <col min="8479" max="8479" width="1.42578125" style="7" customWidth="1"/>
    <col min="8480" max="8480" width="7.42578125" style="7" customWidth="1"/>
    <col min="8481" max="8484" width="5.5703125" style="7" customWidth="1"/>
    <col min="8485" max="8485" width="1.42578125" style="7" customWidth="1"/>
    <col min="8486" max="8486" width="7.42578125" style="7" customWidth="1"/>
    <col min="8487" max="8490" width="5.5703125" style="7" customWidth="1"/>
    <col min="8491" max="8491" width="1.42578125" style="7" customWidth="1"/>
    <col min="8492" max="8704" width="11.42578125" style="7"/>
    <col min="8705" max="8705" width="28.140625" style="7" customWidth="1"/>
    <col min="8706" max="8706" width="7.140625" style="7" customWidth="1"/>
    <col min="8707" max="8710" width="5.5703125" style="7" customWidth="1"/>
    <col min="8711" max="8711" width="1.42578125" style="7" customWidth="1"/>
    <col min="8712" max="8712" width="7.42578125" style="7" customWidth="1"/>
    <col min="8713" max="8716" width="5.5703125" style="7" customWidth="1"/>
    <col min="8717" max="8717" width="1.42578125" style="7" customWidth="1"/>
    <col min="8718" max="8718" width="6.5703125" style="7" customWidth="1"/>
    <col min="8719" max="8722" width="5.5703125" style="7" customWidth="1"/>
    <col min="8723" max="8723" width="1.42578125" style="7" customWidth="1"/>
    <col min="8724" max="8724" width="7.42578125" style="7" customWidth="1"/>
    <col min="8725" max="8726" width="5.5703125" style="7" customWidth="1"/>
    <col min="8727" max="8727" width="6.28515625" style="7" bestFit="1" customWidth="1"/>
    <col min="8728" max="8728" width="5.5703125" style="7" customWidth="1"/>
    <col min="8729" max="8729" width="1" style="7" customWidth="1"/>
    <col min="8730" max="8730" width="7.42578125" style="7" customWidth="1"/>
    <col min="8731" max="8733" width="5.5703125" style="7" customWidth="1"/>
    <col min="8734" max="8734" width="6.42578125" style="7" bestFit="1" customWidth="1"/>
    <col min="8735" max="8735" width="1.42578125" style="7" customWidth="1"/>
    <col min="8736" max="8736" width="7.42578125" style="7" customWidth="1"/>
    <col min="8737" max="8740" width="5.5703125" style="7" customWidth="1"/>
    <col min="8741" max="8741" width="1.42578125" style="7" customWidth="1"/>
    <col min="8742" max="8742" width="7.42578125" style="7" customWidth="1"/>
    <col min="8743" max="8746" width="5.5703125" style="7" customWidth="1"/>
    <col min="8747" max="8747" width="1.42578125" style="7" customWidth="1"/>
    <col min="8748" max="8960" width="11.42578125" style="7"/>
    <col min="8961" max="8961" width="28.140625" style="7" customWidth="1"/>
    <col min="8962" max="8962" width="7.140625" style="7" customWidth="1"/>
    <col min="8963" max="8966" width="5.5703125" style="7" customWidth="1"/>
    <col min="8967" max="8967" width="1.42578125" style="7" customWidth="1"/>
    <col min="8968" max="8968" width="7.42578125" style="7" customWidth="1"/>
    <col min="8969" max="8972" width="5.5703125" style="7" customWidth="1"/>
    <col min="8973" max="8973" width="1.42578125" style="7" customWidth="1"/>
    <col min="8974" max="8974" width="6.5703125" style="7" customWidth="1"/>
    <col min="8975" max="8978" width="5.5703125" style="7" customWidth="1"/>
    <col min="8979" max="8979" width="1.42578125" style="7" customWidth="1"/>
    <col min="8980" max="8980" width="7.42578125" style="7" customWidth="1"/>
    <col min="8981" max="8982" width="5.5703125" style="7" customWidth="1"/>
    <col min="8983" max="8983" width="6.28515625" style="7" bestFit="1" customWidth="1"/>
    <col min="8984" max="8984" width="5.5703125" style="7" customWidth="1"/>
    <col min="8985" max="8985" width="1" style="7" customWidth="1"/>
    <col min="8986" max="8986" width="7.42578125" style="7" customWidth="1"/>
    <col min="8987" max="8989" width="5.5703125" style="7" customWidth="1"/>
    <col min="8990" max="8990" width="6.42578125" style="7" bestFit="1" customWidth="1"/>
    <col min="8991" max="8991" width="1.42578125" style="7" customWidth="1"/>
    <col min="8992" max="8992" width="7.42578125" style="7" customWidth="1"/>
    <col min="8993" max="8996" width="5.5703125" style="7" customWidth="1"/>
    <col min="8997" max="8997" width="1.42578125" style="7" customWidth="1"/>
    <col min="8998" max="8998" width="7.42578125" style="7" customWidth="1"/>
    <col min="8999" max="9002" width="5.5703125" style="7" customWidth="1"/>
    <col min="9003" max="9003" width="1.42578125" style="7" customWidth="1"/>
    <col min="9004" max="9216" width="11.42578125" style="7"/>
    <col min="9217" max="9217" width="28.140625" style="7" customWidth="1"/>
    <col min="9218" max="9218" width="7.140625" style="7" customWidth="1"/>
    <col min="9219" max="9222" width="5.5703125" style="7" customWidth="1"/>
    <col min="9223" max="9223" width="1.42578125" style="7" customWidth="1"/>
    <col min="9224" max="9224" width="7.42578125" style="7" customWidth="1"/>
    <col min="9225" max="9228" width="5.5703125" style="7" customWidth="1"/>
    <col min="9229" max="9229" width="1.42578125" style="7" customWidth="1"/>
    <col min="9230" max="9230" width="6.5703125" style="7" customWidth="1"/>
    <col min="9231" max="9234" width="5.5703125" style="7" customWidth="1"/>
    <col min="9235" max="9235" width="1.42578125" style="7" customWidth="1"/>
    <col min="9236" max="9236" width="7.42578125" style="7" customWidth="1"/>
    <col min="9237" max="9238" width="5.5703125" style="7" customWidth="1"/>
    <col min="9239" max="9239" width="6.28515625" style="7" bestFit="1" customWidth="1"/>
    <col min="9240" max="9240" width="5.5703125" style="7" customWidth="1"/>
    <col min="9241" max="9241" width="1" style="7" customWidth="1"/>
    <col min="9242" max="9242" width="7.42578125" style="7" customWidth="1"/>
    <col min="9243" max="9245" width="5.5703125" style="7" customWidth="1"/>
    <col min="9246" max="9246" width="6.42578125" style="7" bestFit="1" customWidth="1"/>
    <col min="9247" max="9247" width="1.42578125" style="7" customWidth="1"/>
    <col min="9248" max="9248" width="7.42578125" style="7" customWidth="1"/>
    <col min="9249" max="9252" width="5.5703125" style="7" customWidth="1"/>
    <col min="9253" max="9253" width="1.42578125" style="7" customWidth="1"/>
    <col min="9254" max="9254" width="7.42578125" style="7" customWidth="1"/>
    <col min="9255" max="9258" width="5.5703125" style="7" customWidth="1"/>
    <col min="9259" max="9259" width="1.42578125" style="7" customWidth="1"/>
    <col min="9260" max="9472" width="11.42578125" style="7"/>
    <col min="9473" max="9473" width="28.140625" style="7" customWidth="1"/>
    <col min="9474" max="9474" width="7.140625" style="7" customWidth="1"/>
    <col min="9475" max="9478" width="5.5703125" style="7" customWidth="1"/>
    <col min="9479" max="9479" width="1.42578125" style="7" customWidth="1"/>
    <col min="9480" max="9480" width="7.42578125" style="7" customWidth="1"/>
    <col min="9481" max="9484" width="5.5703125" style="7" customWidth="1"/>
    <col min="9485" max="9485" width="1.42578125" style="7" customWidth="1"/>
    <col min="9486" max="9486" width="6.5703125" style="7" customWidth="1"/>
    <col min="9487" max="9490" width="5.5703125" style="7" customWidth="1"/>
    <col min="9491" max="9491" width="1.42578125" style="7" customWidth="1"/>
    <col min="9492" max="9492" width="7.42578125" style="7" customWidth="1"/>
    <col min="9493" max="9494" width="5.5703125" style="7" customWidth="1"/>
    <col min="9495" max="9495" width="6.28515625" style="7" bestFit="1" customWidth="1"/>
    <col min="9496" max="9496" width="5.5703125" style="7" customWidth="1"/>
    <col min="9497" max="9497" width="1" style="7" customWidth="1"/>
    <col min="9498" max="9498" width="7.42578125" style="7" customWidth="1"/>
    <col min="9499" max="9501" width="5.5703125" style="7" customWidth="1"/>
    <col min="9502" max="9502" width="6.42578125" style="7" bestFit="1" customWidth="1"/>
    <col min="9503" max="9503" width="1.42578125" style="7" customWidth="1"/>
    <col min="9504" max="9504" width="7.42578125" style="7" customWidth="1"/>
    <col min="9505" max="9508" width="5.5703125" style="7" customWidth="1"/>
    <col min="9509" max="9509" width="1.42578125" style="7" customWidth="1"/>
    <col min="9510" max="9510" width="7.42578125" style="7" customWidth="1"/>
    <col min="9511" max="9514" width="5.5703125" style="7" customWidth="1"/>
    <col min="9515" max="9515" width="1.42578125" style="7" customWidth="1"/>
    <col min="9516" max="9728" width="11.42578125" style="7"/>
    <col min="9729" max="9729" width="28.140625" style="7" customWidth="1"/>
    <col min="9730" max="9730" width="7.140625" style="7" customWidth="1"/>
    <col min="9731" max="9734" width="5.5703125" style="7" customWidth="1"/>
    <col min="9735" max="9735" width="1.42578125" style="7" customWidth="1"/>
    <col min="9736" max="9736" width="7.42578125" style="7" customWidth="1"/>
    <col min="9737" max="9740" width="5.5703125" style="7" customWidth="1"/>
    <col min="9741" max="9741" width="1.42578125" style="7" customWidth="1"/>
    <col min="9742" max="9742" width="6.5703125" style="7" customWidth="1"/>
    <col min="9743" max="9746" width="5.5703125" style="7" customWidth="1"/>
    <col min="9747" max="9747" width="1.42578125" style="7" customWidth="1"/>
    <col min="9748" max="9748" width="7.42578125" style="7" customWidth="1"/>
    <col min="9749" max="9750" width="5.5703125" style="7" customWidth="1"/>
    <col min="9751" max="9751" width="6.28515625" style="7" bestFit="1" customWidth="1"/>
    <col min="9752" max="9752" width="5.5703125" style="7" customWidth="1"/>
    <col min="9753" max="9753" width="1" style="7" customWidth="1"/>
    <col min="9754" max="9754" width="7.42578125" style="7" customWidth="1"/>
    <col min="9755" max="9757" width="5.5703125" style="7" customWidth="1"/>
    <col min="9758" max="9758" width="6.42578125" style="7" bestFit="1" customWidth="1"/>
    <col min="9759" max="9759" width="1.42578125" style="7" customWidth="1"/>
    <col min="9760" max="9760" width="7.42578125" style="7" customWidth="1"/>
    <col min="9761" max="9764" width="5.5703125" style="7" customWidth="1"/>
    <col min="9765" max="9765" width="1.42578125" style="7" customWidth="1"/>
    <col min="9766" max="9766" width="7.42578125" style="7" customWidth="1"/>
    <col min="9767" max="9770" width="5.5703125" style="7" customWidth="1"/>
    <col min="9771" max="9771" width="1.42578125" style="7" customWidth="1"/>
    <col min="9772" max="9984" width="11.42578125" style="7"/>
    <col min="9985" max="9985" width="28.140625" style="7" customWidth="1"/>
    <col min="9986" max="9986" width="7.140625" style="7" customWidth="1"/>
    <col min="9987" max="9990" width="5.5703125" style="7" customWidth="1"/>
    <col min="9991" max="9991" width="1.42578125" style="7" customWidth="1"/>
    <col min="9992" max="9992" width="7.42578125" style="7" customWidth="1"/>
    <col min="9993" max="9996" width="5.5703125" style="7" customWidth="1"/>
    <col min="9997" max="9997" width="1.42578125" style="7" customWidth="1"/>
    <col min="9998" max="9998" width="6.5703125" style="7" customWidth="1"/>
    <col min="9999" max="10002" width="5.5703125" style="7" customWidth="1"/>
    <col min="10003" max="10003" width="1.42578125" style="7" customWidth="1"/>
    <col min="10004" max="10004" width="7.42578125" style="7" customWidth="1"/>
    <col min="10005" max="10006" width="5.5703125" style="7" customWidth="1"/>
    <col min="10007" max="10007" width="6.28515625" style="7" bestFit="1" customWidth="1"/>
    <col min="10008" max="10008" width="5.5703125" style="7" customWidth="1"/>
    <col min="10009" max="10009" width="1" style="7" customWidth="1"/>
    <col min="10010" max="10010" width="7.42578125" style="7" customWidth="1"/>
    <col min="10011" max="10013" width="5.5703125" style="7" customWidth="1"/>
    <col min="10014" max="10014" width="6.42578125" style="7" bestFit="1" customWidth="1"/>
    <col min="10015" max="10015" width="1.42578125" style="7" customWidth="1"/>
    <col min="10016" max="10016" width="7.42578125" style="7" customWidth="1"/>
    <col min="10017" max="10020" width="5.5703125" style="7" customWidth="1"/>
    <col min="10021" max="10021" width="1.42578125" style="7" customWidth="1"/>
    <col min="10022" max="10022" width="7.42578125" style="7" customWidth="1"/>
    <col min="10023" max="10026" width="5.5703125" style="7" customWidth="1"/>
    <col min="10027" max="10027" width="1.42578125" style="7" customWidth="1"/>
    <col min="10028" max="10240" width="11.42578125" style="7"/>
    <col min="10241" max="10241" width="28.140625" style="7" customWidth="1"/>
    <col min="10242" max="10242" width="7.140625" style="7" customWidth="1"/>
    <col min="10243" max="10246" width="5.5703125" style="7" customWidth="1"/>
    <col min="10247" max="10247" width="1.42578125" style="7" customWidth="1"/>
    <col min="10248" max="10248" width="7.42578125" style="7" customWidth="1"/>
    <col min="10249" max="10252" width="5.5703125" style="7" customWidth="1"/>
    <col min="10253" max="10253" width="1.42578125" style="7" customWidth="1"/>
    <col min="10254" max="10254" width="6.5703125" style="7" customWidth="1"/>
    <col min="10255" max="10258" width="5.5703125" style="7" customWidth="1"/>
    <col min="10259" max="10259" width="1.42578125" style="7" customWidth="1"/>
    <col min="10260" max="10260" width="7.42578125" style="7" customWidth="1"/>
    <col min="10261" max="10262" width="5.5703125" style="7" customWidth="1"/>
    <col min="10263" max="10263" width="6.28515625" style="7" bestFit="1" customWidth="1"/>
    <col min="10264" max="10264" width="5.5703125" style="7" customWidth="1"/>
    <col min="10265" max="10265" width="1" style="7" customWidth="1"/>
    <col min="10266" max="10266" width="7.42578125" style="7" customWidth="1"/>
    <col min="10267" max="10269" width="5.5703125" style="7" customWidth="1"/>
    <col min="10270" max="10270" width="6.42578125" style="7" bestFit="1" customWidth="1"/>
    <col min="10271" max="10271" width="1.42578125" style="7" customWidth="1"/>
    <col min="10272" max="10272" width="7.42578125" style="7" customWidth="1"/>
    <col min="10273" max="10276" width="5.5703125" style="7" customWidth="1"/>
    <col min="10277" max="10277" width="1.42578125" style="7" customWidth="1"/>
    <col min="10278" max="10278" width="7.42578125" style="7" customWidth="1"/>
    <col min="10279" max="10282" width="5.5703125" style="7" customWidth="1"/>
    <col min="10283" max="10283" width="1.42578125" style="7" customWidth="1"/>
    <col min="10284" max="10496" width="11.42578125" style="7"/>
    <col min="10497" max="10497" width="28.140625" style="7" customWidth="1"/>
    <col min="10498" max="10498" width="7.140625" style="7" customWidth="1"/>
    <col min="10499" max="10502" width="5.5703125" style="7" customWidth="1"/>
    <col min="10503" max="10503" width="1.42578125" style="7" customWidth="1"/>
    <col min="10504" max="10504" width="7.42578125" style="7" customWidth="1"/>
    <col min="10505" max="10508" width="5.5703125" style="7" customWidth="1"/>
    <col min="10509" max="10509" width="1.42578125" style="7" customWidth="1"/>
    <col min="10510" max="10510" width="6.5703125" style="7" customWidth="1"/>
    <col min="10511" max="10514" width="5.5703125" style="7" customWidth="1"/>
    <col min="10515" max="10515" width="1.42578125" style="7" customWidth="1"/>
    <col min="10516" max="10516" width="7.42578125" style="7" customWidth="1"/>
    <col min="10517" max="10518" width="5.5703125" style="7" customWidth="1"/>
    <col min="10519" max="10519" width="6.28515625" style="7" bestFit="1" customWidth="1"/>
    <col min="10520" max="10520" width="5.5703125" style="7" customWidth="1"/>
    <col min="10521" max="10521" width="1" style="7" customWidth="1"/>
    <col min="10522" max="10522" width="7.42578125" style="7" customWidth="1"/>
    <col min="10523" max="10525" width="5.5703125" style="7" customWidth="1"/>
    <col min="10526" max="10526" width="6.42578125" style="7" bestFit="1" customWidth="1"/>
    <col min="10527" max="10527" width="1.42578125" style="7" customWidth="1"/>
    <col min="10528" max="10528" width="7.42578125" style="7" customWidth="1"/>
    <col min="10529" max="10532" width="5.5703125" style="7" customWidth="1"/>
    <col min="10533" max="10533" width="1.42578125" style="7" customWidth="1"/>
    <col min="10534" max="10534" width="7.42578125" style="7" customWidth="1"/>
    <col min="10535" max="10538" width="5.5703125" style="7" customWidth="1"/>
    <col min="10539" max="10539" width="1.42578125" style="7" customWidth="1"/>
    <col min="10540" max="10752" width="11.42578125" style="7"/>
    <col min="10753" max="10753" width="28.140625" style="7" customWidth="1"/>
    <col min="10754" max="10754" width="7.140625" style="7" customWidth="1"/>
    <col min="10755" max="10758" width="5.5703125" style="7" customWidth="1"/>
    <col min="10759" max="10759" width="1.42578125" style="7" customWidth="1"/>
    <col min="10760" max="10760" width="7.42578125" style="7" customWidth="1"/>
    <col min="10761" max="10764" width="5.5703125" style="7" customWidth="1"/>
    <col min="10765" max="10765" width="1.42578125" style="7" customWidth="1"/>
    <col min="10766" max="10766" width="6.5703125" style="7" customWidth="1"/>
    <col min="10767" max="10770" width="5.5703125" style="7" customWidth="1"/>
    <col min="10771" max="10771" width="1.42578125" style="7" customWidth="1"/>
    <col min="10772" max="10772" width="7.42578125" style="7" customWidth="1"/>
    <col min="10773" max="10774" width="5.5703125" style="7" customWidth="1"/>
    <col min="10775" max="10775" width="6.28515625" style="7" bestFit="1" customWidth="1"/>
    <col min="10776" max="10776" width="5.5703125" style="7" customWidth="1"/>
    <col min="10777" max="10777" width="1" style="7" customWidth="1"/>
    <col min="10778" max="10778" width="7.42578125" style="7" customWidth="1"/>
    <col min="10779" max="10781" width="5.5703125" style="7" customWidth="1"/>
    <col min="10782" max="10782" width="6.42578125" style="7" bestFit="1" customWidth="1"/>
    <col min="10783" max="10783" width="1.42578125" style="7" customWidth="1"/>
    <col min="10784" max="10784" width="7.42578125" style="7" customWidth="1"/>
    <col min="10785" max="10788" width="5.5703125" style="7" customWidth="1"/>
    <col min="10789" max="10789" width="1.42578125" style="7" customWidth="1"/>
    <col min="10790" max="10790" width="7.42578125" style="7" customWidth="1"/>
    <col min="10791" max="10794" width="5.5703125" style="7" customWidth="1"/>
    <col min="10795" max="10795" width="1.42578125" style="7" customWidth="1"/>
    <col min="10796" max="11008" width="11.42578125" style="7"/>
    <col min="11009" max="11009" width="28.140625" style="7" customWidth="1"/>
    <col min="11010" max="11010" width="7.140625" style="7" customWidth="1"/>
    <col min="11011" max="11014" width="5.5703125" style="7" customWidth="1"/>
    <col min="11015" max="11015" width="1.42578125" style="7" customWidth="1"/>
    <col min="11016" max="11016" width="7.42578125" style="7" customWidth="1"/>
    <col min="11017" max="11020" width="5.5703125" style="7" customWidth="1"/>
    <col min="11021" max="11021" width="1.42578125" style="7" customWidth="1"/>
    <col min="11022" max="11022" width="6.5703125" style="7" customWidth="1"/>
    <col min="11023" max="11026" width="5.5703125" style="7" customWidth="1"/>
    <col min="11027" max="11027" width="1.42578125" style="7" customWidth="1"/>
    <col min="11028" max="11028" width="7.42578125" style="7" customWidth="1"/>
    <col min="11029" max="11030" width="5.5703125" style="7" customWidth="1"/>
    <col min="11031" max="11031" width="6.28515625" style="7" bestFit="1" customWidth="1"/>
    <col min="11032" max="11032" width="5.5703125" style="7" customWidth="1"/>
    <col min="11033" max="11033" width="1" style="7" customWidth="1"/>
    <col min="11034" max="11034" width="7.42578125" style="7" customWidth="1"/>
    <col min="11035" max="11037" width="5.5703125" style="7" customWidth="1"/>
    <col min="11038" max="11038" width="6.42578125" style="7" bestFit="1" customWidth="1"/>
    <col min="11039" max="11039" width="1.42578125" style="7" customWidth="1"/>
    <col min="11040" max="11040" width="7.42578125" style="7" customWidth="1"/>
    <col min="11041" max="11044" width="5.5703125" style="7" customWidth="1"/>
    <col min="11045" max="11045" width="1.42578125" style="7" customWidth="1"/>
    <col min="11046" max="11046" width="7.42578125" style="7" customWidth="1"/>
    <col min="11047" max="11050" width="5.5703125" style="7" customWidth="1"/>
    <col min="11051" max="11051" width="1.42578125" style="7" customWidth="1"/>
    <col min="11052" max="11264" width="11.42578125" style="7"/>
    <col min="11265" max="11265" width="28.140625" style="7" customWidth="1"/>
    <col min="11266" max="11266" width="7.140625" style="7" customWidth="1"/>
    <col min="11267" max="11270" width="5.5703125" style="7" customWidth="1"/>
    <col min="11271" max="11271" width="1.42578125" style="7" customWidth="1"/>
    <col min="11272" max="11272" width="7.42578125" style="7" customWidth="1"/>
    <col min="11273" max="11276" width="5.5703125" style="7" customWidth="1"/>
    <col min="11277" max="11277" width="1.42578125" style="7" customWidth="1"/>
    <col min="11278" max="11278" width="6.5703125" style="7" customWidth="1"/>
    <col min="11279" max="11282" width="5.5703125" style="7" customWidth="1"/>
    <col min="11283" max="11283" width="1.42578125" style="7" customWidth="1"/>
    <col min="11284" max="11284" width="7.42578125" style="7" customWidth="1"/>
    <col min="11285" max="11286" width="5.5703125" style="7" customWidth="1"/>
    <col min="11287" max="11287" width="6.28515625" style="7" bestFit="1" customWidth="1"/>
    <col min="11288" max="11288" width="5.5703125" style="7" customWidth="1"/>
    <col min="11289" max="11289" width="1" style="7" customWidth="1"/>
    <col min="11290" max="11290" width="7.42578125" style="7" customWidth="1"/>
    <col min="11291" max="11293" width="5.5703125" style="7" customWidth="1"/>
    <col min="11294" max="11294" width="6.42578125" style="7" bestFit="1" customWidth="1"/>
    <col min="11295" max="11295" width="1.42578125" style="7" customWidth="1"/>
    <col min="11296" max="11296" width="7.42578125" style="7" customWidth="1"/>
    <col min="11297" max="11300" width="5.5703125" style="7" customWidth="1"/>
    <col min="11301" max="11301" width="1.42578125" style="7" customWidth="1"/>
    <col min="11302" max="11302" width="7.42578125" style="7" customWidth="1"/>
    <col min="11303" max="11306" width="5.5703125" style="7" customWidth="1"/>
    <col min="11307" max="11307" width="1.42578125" style="7" customWidth="1"/>
    <col min="11308" max="11520" width="11.42578125" style="7"/>
    <col min="11521" max="11521" width="28.140625" style="7" customWidth="1"/>
    <col min="11522" max="11522" width="7.140625" style="7" customWidth="1"/>
    <col min="11523" max="11526" width="5.5703125" style="7" customWidth="1"/>
    <col min="11527" max="11527" width="1.42578125" style="7" customWidth="1"/>
    <col min="11528" max="11528" width="7.42578125" style="7" customWidth="1"/>
    <col min="11529" max="11532" width="5.5703125" style="7" customWidth="1"/>
    <col min="11533" max="11533" width="1.42578125" style="7" customWidth="1"/>
    <col min="11534" max="11534" width="6.5703125" style="7" customWidth="1"/>
    <col min="11535" max="11538" width="5.5703125" style="7" customWidth="1"/>
    <col min="11539" max="11539" width="1.42578125" style="7" customWidth="1"/>
    <col min="11540" max="11540" width="7.42578125" style="7" customWidth="1"/>
    <col min="11541" max="11542" width="5.5703125" style="7" customWidth="1"/>
    <col min="11543" max="11543" width="6.28515625" style="7" bestFit="1" customWidth="1"/>
    <col min="11544" max="11544" width="5.5703125" style="7" customWidth="1"/>
    <col min="11545" max="11545" width="1" style="7" customWidth="1"/>
    <col min="11546" max="11546" width="7.42578125" style="7" customWidth="1"/>
    <col min="11547" max="11549" width="5.5703125" style="7" customWidth="1"/>
    <col min="11550" max="11550" width="6.42578125" style="7" bestFit="1" customWidth="1"/>
    <col min="11551" max="11551" width="1.42578125" style="7" customWidth="1"/>
    <col min="11552" max="11552" width="7.42578125" style="7" customWidth="1"/>
    <col min="11553" max="11556" width="5.5703125" style="7" customWidth="1"/>
    <col min="11557" max="11557" width="1.42578125" style="7" customWidth="1"/>
    <col min="11558" max="11558" width="7.42578125" style="7" customWidth="1"/>
    <col min="11559" max="11562" width="5.5703125" style="7" customWidth="1"/>
    <col min="11563" max="11563" width="1.42578125" style="7" customWidth="1"/>
    <col min="11564" max="11776" width="11.42578125" style="7"/>
    <col min="11777" max="11777" width="28.140625" style="7" customWidth="1"/>
    <col min="11778" max="11778" width="7.140625" style="7" customWidth="1"/>
    <col min="11779" max="11782" width="5.5703125" style="7" customWidth="1"/>
    <col min="11783" max="11783" width="1.42578125" style="7" customWidth="1"/>
    <col min="11784" max="11784" width="7.42578125" style="7" customWidth="1"/>
    <col min="11785" max="11788" width="5.5703125" style="7" customWidth="1"/>
    <col min="11789" max="11789" width="1.42578125" style="7" customWidth="1"/>
    <col min="11790" max="11790" width="6.5703125" style="7" customWidth="1"/>
    <col min="11791" max="11794" width="5.5703125" style="7" customWidth="1"/>
    <col min="11795" max="11795" width="1.42578125" style="7" customWidth="1"/>
    <col min="11796" max="11796" width="7.42578125" style="7" customWidth="1"/>
    <col min="11797" max="11798" width="5.5703125" style="7" customWidth="1"/>
    <col min="11799" max="11799" width="6.28515625" style="7" bestFit="1" customWidth="1"/>
    <col min="11800" max="11800" width="5.5703125" style="7" customWidth="1"/>
    <col min="11801" max="11801" width="1" style="7" customWidth="1"/>
    <col min="11802" max="11802" width="7.42578125" style="7" customWidth="1"/>
    <col min="11803" max="11805" width="5.5703125" style="7" customWidth="1"/>
    <col min="11806" max="11806" width="6.42578125" style="7" bestFit="1" customWidth="1"/>
    <col min="11807" max="11807" width="1.42578125" style="7" customWidth="1"/>
    <col min="11808" max="11808" width="7.42578125" style="7" customWidth="1"/>
    <col min="11809" max="11812" width="5.5703125" style="7" customWidth="1"/>
    <col min="11813" max="11813" width="1.42578125" style="7" customWidth="1"/>
    <col min="11814" max="11814" width="7.42578125" style="7" customWidth="1"/>
    <col min="11815" max="11818" width="5.5703125" style="7" customWidth="1"/>
    <col min="11819" max="11819" width="1.42578125" style="7" customWidth="1"/>
    <col min="11820" max="12032" width="11.42578125" style="7"/>
    <col min="12033" max="12033" width="28.140625" style="7" customWidth="1"/>
    <col min="12034" max="12034" width="7.140625" style="7" customWidth="1"/>
    <col min="12035" max="12038" width="5.5703125" style="7" customWidth="1"/>
    <col min="12039" max="12039" width="1.42578125" style="7" customWidth="1"/>
    <col min="12040" max="12040" width="7.42578125" style="7" customWidth="1"/>
    <col min="12041" max="12044" width="5.5703125" style="7" customWidth="1"/>
    <col min="12045" max="12045" width="1.42578125" style="7" customWidth="1"/>
    <col min="12046" max="12046" width="6.5703125" style="7" customWidth="1"/>
    <col min="12047" max="12050" width="5.5703125" style="7" customWidth="1"/>
    <col min="12051" max="12051" width="1.42578125" style="7" customWidth="1"/>
    <col min="12052" max="12052" width="7.42578125" style="7" customWidth="1"/>
    <col min="12053" max="12054" width="5.5703125" style="7" customWidth="1"/>
    <col min="12055" max="12055" width="6.28515625" style="7" bestFit="1" customWidth="1"/>
    <col min="12056" max="12056" width="5.5703125" style="7" customWidth="1"/>
    <col min="12057" max="12057" width="1" style="7" customWidth="1"/>
    <col min="12058" max="12058" width="7.42578125" style="7" customWidth="1"/>
    <col min="12059" max="12061" width="5.5703125" style="7" customWidth="1"/>
    <col min="12062" max="12062" width="6.42578125" style="7" bestFit="1" customWidth="1"/>
    <col min="12063" max="12063" width="1.42578125" style="7" customWidth="1"/>
    <col min="12064" max="12064" width="7.42578125" style="7" customWidth="1"/>
    <col min="12065" max="12068" width="5.5703125" style="7" customWidth="1"/>
    <col min="12069" max="12069" width="1.42578125" style="7" customWidth="1"/>
    <col min="12070" max="12070" width="7.42578125" style="7" customWidth="1"/>
    <col min="12071" max="12074" width="5.5703125" style="7" customWidth="1"/>
    <col min="12075" max="12075" width="1.42578125" style="7" customWidth="1"/>
    <col min="12076" max="12288" width="11.42578125" style="7"/>
    <col min="12289" max="12289" width="28.140625" style="7" customWidth="1"/>
    <col min="12290" max="12290" width="7.140625" style="7" customWidth="1"/>
    <col min="12291" max="12294" width="5.5703125" style="7" customWidth="1"/>
    <col min="12295" max="12295" width="1.42578125" style="7" customWidth="1"/>
    <col min="12296" max="12296" width="7.42578125" style="7" customWidth="1"/>
    <col min="12297" max="12300" width="5.5703125" style="7" customWidth="1"/>
    <col min="12301" max="12301" width="1.42578125" style="7" customWidth="1"/>
    <col min="12302" max="12302" width="6.5703125" style="7" customWidth="1"/>
    <col min="12303" max="12306" width="5.5703125" style="7" customWidth="1"/>
    <col min="12307" max="12307" width="1.42578125" style="7" customWidth="1"/>
    <col min="12308" max="12308" width="7.42578125" style="7" customWidth="1"/>
    <col min="12309" max="12310" width="5.5703125" style="7" customWidth="1"/>
    <col min="12311" max="12311" width="6.28515625" style="7" bestFit="1" customWidth="1"/>
    <col min="12312" max="12312" width="5.5703125" style="7" customWidth="1"/>
    <col min="12313" max="12313" width="1" style="7" customWidth="1"/>
    <col min="12314" max="12314" width="7.42578125" style="7" customWidth="1"/>
    <col min="12315" max="12317" width="5.5703125" style="7" customWidth="1"/>
    <col min="12318" max="12318" width="6.42578125" style="7" bestFit="1" customWidth="1"/>
    <col min="12319" max="12319" width="1.42578125" style="7" customWidth="1"/>
    <col min="12320" max="12320" width="7.42578125" style="7" customWidth="1"/>
    <col min="12321" max="12324" width="5.5703125" style="7" customWidth="1"/>
    <col min="12325" max="12325" width="1.42578125" style="7" customWidth="1"/>
    <col min="12326" max="12326" width="7.42578125" style="7" customWidth="1"/>
    <col min="12327" max="12330" width="5.5703125" style="7" customWidth="1"/>
    <col min="12331" max="12331" width="1.42578125" style="7" customWidth="1"/>
    <col min="12332" max="12544" width="11.42578125" style="7"/>
    <col min="12545" max="12545" width="28.140625" style="7" customWidth="1"/>
    <col min="12546" max="12546" width="7.140625" style="7" customWidth="1"/>
    <col min="12547" max="12550" width="5.5703125" style="7" customWidth="1"/>
    <col min="12551" max="12551" width="1.42578125" style="7" customWidth="1"/>
    <col min="12552" max="12552" width="7.42578125" style="7" customWidth="1"/>
    <col min="12553" max="12556" width="5.5703125" style="7" customWidth="1"/>
    <col min="12557" max="12557" width="1.42578125" style="7" customWidth="1"/>
    <col min="12558" max="12558" width="6.5703125" style="7" customWidth="1"/>
    <col min="12559" max="12562" width="5.5703125" style="7" customWidth="1"/>
    <col min="12563" max="12563" width="1.42578125" style="7" customWidth="1"/>
    <col min="12564" max="12564" width="7.42578125" style="7" customWidth="1"/>
    <col min="12565" max="12566" width="5.5703125" style="7" customWidth="1"/>
    <col min="12567" max="12567" width="6.28515625" style="7" bestFit="1" customWidth="1"/>
    <col min="12568" max="12568" width="5.5703125" style="7" customWidth="1"/>
    <col min="12569" max="12569" width="1" style="7" customWidth="1"/>
    <col min="12570" max="12570" width="7.42578125" style="7" customWidth="1"/>
    <col min="12571" max="12573" width="5.5703125" style="7" customWidth="1"/>
    <col min="12574" max="12574" width="6.42578125" style="7" bestFit="1" customWidth="1"/>
    <col min="12575" max="12575" width="1.42578125" style="7" customWidth="1"/>
    <col min="12576" max="12576" width="7.42578125" style="7" customWidth="1"/>
    <col min="12577" max="12580" width="5.5703125" style="7" customWidth="1"/>
    <col min="12581" max="12581" width="1.42578125" style="7" customWidth="1"/>
    <col min="12582" max="12582" width="7.42578125" style="7" customWidth="1"/>
    <col min="12583" max="12586" width="5.5703125" style="7" customWidth="1"/>
    <col min="12587" max="12587" width="1.42578125" style="7" customWidth="1"/>
    <col min="12588" max="12800" width="11.42578125" style="7"/>
    <col min="12801" max="12801" width="28.140625" style="7" customWidth="1"/>
    <col min="12802" max="12802" width="7.140625" style="7" customWidth="1"/>
    <col min="12803" max="12806" width="5.5703125" style="7" customWidth="1"/>
    <col min="12807" max="12807" width="1.42578125" style="7" customWidth="1"/>
    <col min="12808" max="12808" width="7.42578125" style="7" customWidth="1"/>
    <col min="12809" max="12812" width="5.5703125" style="7" customWidth="1"/>
    <col min="12813" max="12813" width="1.42578125" style="7" customWidth="1"/>
    <col min="12814" max="12814" width="6.5703125" style="7" customWidth="1"/>
    <col min="12815" max="12818" width="5.5703125" style="7" customWidth="1"/>
    <col min="12819" max="12819" width="1.42578125" style="7" customWidth="1"/>
    <col min="12820" max="12820" width="7.42578125" style="7" customWidth="1"/>
    <col min="12821" max="12822" width="5.5703125" style="7" customWidth="1"/>
    <col min="12823" max="12823" width="6.28515625" style="7" bestFit="1" customWidth="1"/>
    <col min="12824" max="12824" width="5.5703125" style="7" customWidth="1"/>
    <col min="12825" max="12825" width="1" style="7" customWidth="1"/>
    <col min="12826" max="12826" width="7.42578125" style="7" customWidth="1"/>
    <col min="12827" max="12829" width="5.5703125" style="7" customWidth="1"/>
    <col min="12830" max="12830" width="6.42578125" style="7" bestFit="1" customWidth="1"/>
    <col min="12831" max="12831" width="1.42578125" style="7" customWidth="1"/>
    <col min="12832" max="12832" width="7.42578125" style="7" customWidth="1"/>
    <col min="12833" max="12836" width="5.5703125" style="7" customWidth="1"/>
    <col min="12837" max="12837" width="1.42578125" style="7" customWidth="1"/>
    <col min="12838" max="12838" width="7.42578125" style="7" customWidth="1"/>
    <col min="12839" max="12842" width="5.5703125" style="7" customWidth="1"/>
    <col min="12843" max="12843" width="1.42578125" style="7" customWidth="1"/>
    <col min="12844" max="13056" width="11.42578125" style="7"/>
    <col min="13057" max="13057" width="28.140625" style="7" customWidth="1"/>
    <col min="13058" max="13058" width="7.140625" style="7" customWidth="1"/>
    <col min="13059" max="13062" width="5.5703125" style="7" customWidth="1"/>
    <col min="13063" max="13063" width="1.42578125" style="7" customWidth="1"/>
    <col min="13064" max="13064" width="7.42578125" style="7" customWidth="1"/>
    <col min="13065" max="13068" width="5.5703125" style="7" customWidth="1"/>
    <col min="13069" max="13069" width="1.42578125" style="7" customWidth="1"/>
    <col min="13070" max="13070" width="6.5703125" style="7" customWidth="1"/>
    <col min="13071" max="13074" width="5.5703125" style="7" customWidth="1"/>
    <col min="13075" max="13075" width="1.42578125" style="7" customWidth="1"/>
    <col min="13076" max="13076" width="7.42578125" style="7" customWidth="1"/>
    <col min="13077" max="13078" width="5.5703125" style="7" customWidth="1"/>
    <col min="13079" max="13079" width="6.28515625" style="7" bestFit="1" customWidth="1"/>
    <col min="13080" max="13080" width="5.5703125" style="7" customWidth="1"/>
    <col min="13081" max="13081" width="1" style="7" customWidth="1"/>
    <col min="13082" max="13082" width="7.42578125" style="7" customWidth="1"/>
    <col min="13083" max="13085" width="5.5703125" style="7" customWidth="1"/>
    <col min="13086" max="13086" width="6.42578125" style="7" bestFit="1" customWidth="1"/>
    <col min="13087" max="13087" width="1.42578125" style="7" customWidth="1"/>
    <col min="13088" max="13088" width="7.42578125" style="7" customWidth="1"/>
    <col min="13089" max="13092" width="5.5703125" style="7" customWidth="1"/>
    <col min="13093" max="13093" width="1.42578125" style="7" customWidth="1"/>
    <col min="13094" max="13094" width="7.42578125" style="7" customWidth="1"/>
    <col min="13095" max="13098" width="5.5703125" style="7" customWidth="1"/>
    <col min="13099" max="13099" width="1.42578125" style="7" customWidth="1"/>
    <col min="13100" max="13312" width="11.42578125" style="7"/>
    <col min="13313" max="13313" width="28.140625" style="7" customWidth="1"/>
    <col min="13314" max="13314" width="7.140625" style="7" customWidth="1"/>
    <col min="13315" max="13318" width="5.5703125" style="7" customWidth="1"/>
    <col min="13319" max="13319" width="1.42578125" style="7" customWidth="1"/>
    <col min="13320" max="13320" width="7.42578125" style="7" customWidth="1"/>
    <col min="13321" max="13324" width="5.5703125" style="7" customWidth="1"/>
    <col min="13325" max="13325" width="1.42578125" style="7" customWidth="1"/>
    <col min="13326" max="13326" width="6.5703125" style="7" customWidth="1"/>
    <col min="13327" max="13330" width="5.5703125" style="7" customWidth="1"/>
    <col min="13331" max="13331" width="1.42578125" style="7" customWidth="1"/>
    <col min="13332" max="13332" width="7.42578125" style="7" customWidth="1"/>
    <col min="13333" max="13334" width="5.5703125" style="7" customWidth="1"/>
    <col min="13335" max="13335" width="6.28515625" style="7" bestFit="1" customWidth="1"/>
    <col min="13336" max="13336" width="5.5703125" style="7" customWidth="1"/>
    <col min="13337" max="13337" width="1" style="7" customWidth="1"/>
    <col min="13338" max="13338" width="7.42578125" style="7" customWidth="1"/>
    <col min="13339" max="13341" width="5.5703125" style="7" customWidth="1"/>
    <col min="13342" max="13342" width="6.42578125" style="7" bestFit="1" customWidth="1"/>
    <col min="13343" max="13343" width="1.42578125" style="7" customWidth="1"/>
    <col min="13344" max="13344" width="7.42578125" style="7" customWidth="1"/>
    <col min="13345" max="13348" width="5.5703125" style="7" customWidth="1"/>
    <col min="13349" max="13349" width="1.42578125" style="7" customWidth="1"/>
    <col min="13350" max="13350" width="7.42578125" style="7" customWidth="1"/>
    <col min="13351" max="13354" width="5.5703125" style="7" customWidth="1"/>
    <col min="13355" max="13355" width="1.42578125" style="7" customWidth="1"/>
    <col min="13356" max="13568" width="11.42578125" style="7"/>
    <col min="13569" max="13569" width="28.140625" style="7" customWidth="1"/>
    <col min="13570" max="13570" width="7.140625" style="7" customWidth="1"/>
    <col min="13571" max="13574" width="5.5703125" style="7" customWidth="1"/>
    <col min="13575" max="13575" width="1.42578125" style="7" customWidth="1"/>
    <col min="13576" max="13576" width="7.42578125" style="7" customWidth="1"/>
    <col min="13577" max="13580" width="5.5703125" style="7" customWidth="1"/>
    <col min="13581" max="13581" width="1.42578125" style="7" customWidth="1"/>
    <col min="13582" max="13582" width="6.5703125" style="7" customWidth="1"/>
    <col min="13583" max="13586" width="5.5703125" style="7" customWidth="1"/>
    <col min="13587" max="13587" width="1.42578125" style="7" customWidth="1"/>
    <col min="13588" max="13588" width="7.42578125" style="7" customWidth="1"/>
    <col min="13589" max="13590" width="5.5703125" style="7" customWidth="1"/>
    <col min="13591" max="13591" width="6.28515625" style="7" bestFit="1" customWidth="1"/>
    <col min="13592" max="13592" width="5.5703125" style="7" customWidth="1"/>
    <col min="13593" max="13593" width="1" style="7" customWidth="1"/>
    <col min="13594" max="13594" width="7.42578125" style="7" customWidth="1"/>
    <col min="13595" max="13597" width="5.5703125" style="7" customWidth="1"/>
    <col min="13598" max="13598" width="6.42578125" style="7" bestFit="1" customWidth="1"/>
    <col min="13599" max="13599" width="1.42578125" style="7" customWidth="1"/>
    <col min="13600" max="13600" width="7.42578125" style="7" customWidth="1"/>
    <col min="13601" max="13604" width="5.5703125" style="7" customWidth="1"/>
    <col min="13605" max="13605" width="1.42578125" style="7" customWidth="1"/>
    <col min="13606" max="13606" width="7.42578125" style="7" customWidth="1"/>
    <col min="13607" max="13610" width="5.5703125" style="7" customWidth="1"/>
    <col min="13611" max="13611" width="1.42578125" style="7" customWidth="1"/>
    <col min="13612" max="13824" width="11.42578125" style="7"/>
    <col min="13825" max="13825" width="28.140625" style="7" customWidth="1"/>
    <col min="13826" max="13826" width="7.140625" style="7" customWidth="1"/>
    <col min="13827" max="13830" width="5.5703125" style="7" customWidth="1"/>
    <col min="13831" max="13831" width="1.42578125" style="7" customWidth="1"/>
    <col min="13832" max="13832" width="7.42578125" style="7" customWidth="1"/>
    <col min="13833" max="13836" width="5.5703125" style="7" customWidth="1"/>
    <col min="13837" max="13837" width="1.42578125" style="7" customWidth="1"/>
    <col min="13838" max="13838" width="6.5703125" style="7" customWidth="1"/>
    <col min="13839" max="13842" width="5.5703125" style="7" customWidth="1"/>
    <col min="13843" max="13843" width="1.42578125" style="7" customWidth="1"/>
    <col min="13844" max="13844" width="7.42578125" style="7" customWidth="1"/>
    <col min="13845" max="13846" width="5.5703125" style="7" customWidth="1"/>
    <col min="13847" max="13847" width="6.28515625" style="7" bestFit="1" customWidth="1"/>
    <col min="13848" max="13848" width="5.5703125" style="7" customWidth="1"/>
    <col min="13849" max="13849" width="1" style="7" customWidth="1"/>
    <col min="13850" max="13850" width="7.42578125" style="7" customWidth="1"/>
    <col min="13851" max="13853" width="5.5703125" style="7" customWidth="1"/>
    <col min="13854" max="13854" width="6.42578125" style="7" bestFit="1" customWidth="1"/>
    <col min="13855" max="13855" width="1.42578125" style="7" customWidth="1"/>
    <col min="13856" max="13856" width="7.42578125" style="7" customWidth="1"/>
    <col min="13857" max="13860" width="5.5703125" style="7" customWidth="1"/>
    <col min="13861" max="13861" width="1.42578125" style="7" customWidth="1"/>
    <col min="13862" max="13862" width="7.42578125" style="7" customWidth="1"/>
    <col min="13863" max="13866" width="5.5703125" style="7" customWidth="1"/>
    <col min="13867" max="13867" width="1.42578125" style="7" customWidth="1"/>
    <col min="13868" max="14080" width="11.42578125" style="7"/>
    <col min="14081" max="14081" width="28.140625" style="7" customWidth="1"/>
    <col min="14082" max="14082" width="7.140625" style="7" customWidth="1"/>
    <col min="14083" max="14086" width="5.5703125" style="7" customWidth="1"/>
    <col min="14087" max="14087" width="1.42578125" style="7" customWidth="1"/>
    <col min="14088" max="14088" width="7.42578125" style="7" customWidth="1"/>
    <col min="14089" max="14092" width="5.5703125" style="7" customWidth="1"/>
    <col min="14093" max="14093" width="1.42578125" style="7" customWidth="1"/>
    <col min="14094" max="14094" width="6.5703125" style="7" customWidth="1"/>
    <col min="14095" max="14098" width="5.5703125" style="7" customWidth="1"/>
    <col min="14099" max="14099" width="1.42578125" style="7" customWidth="1"/>
    <col min="14100" max="14100" width="7.42578125" style="7" customWidth="1"/>
    <col min="14101" max="14102" width="5.5703125" style="7" customWidth="1"/>
    <col min="14103" max="14103" width="6.28515625" style="7" bestFit="1" customWidth="1"/>
    <col min="14104" max="14104" width="5.5703125" style="7" customWidth="1"/>
    <col min="14105" max="14105" width="1" style="7" customWidth="1"/>
    <col min="14106" max="14106" width="7.42578125" style="7" customWidth="1"/>
    <col min="14107" max="14109" width="5.5703125" style="7" customWidth="1"/>
    <col min="14110" max="14110" width="6.42578125" style="7" bestFit="1" customWidth="1"/>
    <col min="14111" max="14111" width="1.42578125" style="7" customWidth="1"/>
    <col min="14112" max="14112" width="7.42578125" style="7" customWidth="1"/>
    <col min="14113" max="14116" width="5.5703125" style="7" customWidth="1"/>
    <col min="14117" max="14117" width="1.42578125" style="7" customWidth="1"/>
    <col min="14118" max="14118" width="7.42578125" style="7" customWidth="1"/>
    <col min="14119" max="14122" width="5.5703125" style="7" customWidth="1"/>
    <col min="14123" max="14123" width="1.42578125" style="7" customWidth="1"/>
    <col min="14124" max="14336" width="11.42578125" style="7"/>
    <col min="14337" max="14337" width="28.140625" style="7" customWidth="1"/>
    <col min="14338" max="14338" width="7.140625" style="7" customWidth="1"/>
    <col min="14339" max="14342" width="5.5703125" style="7" customWidth="1"/>
    <col min="14343" max="14343" width="1.42578125" style="7" customWidth="1"/>
    <col min="14344" max="14344" width="7.42578125" style="7" customWidth="1"/>
    <col min="14345" max="14348" width="5.5703125" style="7" customWidth="1"/>
    <col min="14349" max="14349" width="1.42578125" style="7" customWidth="1"/>
    <col min="14350" max="14350" width="6.5703125" style="7" customWidth="1"/>
    <col min="14351" max="14354" width="5.5703125" style="7" customWidth="1"/>
    <col min="14355" max="14355" width="1.42578125" style="7" customWidth="1"/>
    <col min="14356" max="14356" width="7.42578125" style="7" customWidth="1"/>
    <col min="14357" max="14358" width="5.5703125" style="7" customWidth="1"/>
    <col min="14359" max="14359" width="6.28515625" style="7" bestFit="1" customWidth="1"/>
    <col min="14360" max="14360" width="5.5703125" style="7" customWidth="1"/>
    <col min="14361" max="14361" width="1" style="7" customWidth="1"/>
    <col min="14362" max="14362" width="7.42578125" style="7" customWidth="1"/>
    <col min="14363" max="14365" width="5.5703125" style="7" customWidth="1"/>
    <col min="14366" max="14366" width="6.42578125" style="7" bestFit="1" customWidth="1"/>
    <col min="14367" max="14367" width="1.42578125" style="7" customWidth="1"/>
    <col min="14368" max="14368" width="7.42578125" style="7" customWidth="1"/>
    <col min="14369" max="14372" width="5.5703125" style="7" customWidth="1"/>
    <col min="14373" max="14373" width="1.42578125" style="7" customWidth="1"/>
    <col min="14374" max="14374" width="7.42578125" style="7" customWidth="1"/>
    <col min="14375" max="14378" width="5.5703125" style="7" customWidth="1"/>
    <col min="14379" max="14379" width="1.42578125" style="7" customWidth="1"/>
    <col min="14380" max="14592" width="11.42578125" style="7"/>
    <col min="14593" max="14593" width="28.140625" style="7" customWidth="1"/>
    <col min="14594" max="14594" width="7.140625" style="7" customWidth="1"/>
    <col min="14595" max="14598" width="5.5703125" style="7" customWidth="1"/>
    <col min="14599" max="14599" width="1.42578125" style="7" customWidth="1"/>
    <col min="14600" max="14600" width="7.42578125" style="7" customWidth="1"/>
    <col min="14601" max="14604" width="5.5703125" style="7" customWidth="1"/>
    <col min="14605" max="14605" width="1.42578125" style="7" customWidth="1"/>
    <col min="14606" max="14606" width="6.5703125" style="7" customWidth="1"/>
    <col min="14607" max="14610" width="5.5703125" style="7" customWidth="1"/>
    <col min="14611" max="14611" width="1.42578125" style="7" customWidth="1"/>
    <col min="14612" max="14612" width="7.42578125" style="7" customWidth="1"/>
    <col min="14613" max="14614" width="5.5703125" style="7" customWidth="1"/>
    <col min="14615" max="14615" width="6.28515625" style="7" bestFit="1" customWidth="1"/>
    <col min="14616" max="14616" width="5.5703125" style="7" customWidth="1"/>
    <col min="14617" max="14617" width="1" style="7" customWidth="1"/>
    <col min="14618" max="14618" width="7.42578125" style="7" customWidth="1"/>
    <col min="14619" max="14621" width="5.5703125" style="7" customWidth="1"/>
    <col min="14622" max="14622" width="6.42578125" style="7" bestFit="1" customWidth="1"/>
    <col min="14623" max="14623" width="1.42578125" style="7" customWidth="1"/>
    <col min="14624" max="14624" width="7.42578125" style="7" customWidth="1"/>
    <col min="14625" max="14628" width="5.5703125" style="7" customWidth="1"/>
    <col min="14629" max="14629" width="1.42578125" style="7" customWidth="1"/>
    <col min="14630" max="14630" width="7.42578125" style="7" customWidth="1"/>
    <col min="14631" max="14634" width="5.5703125" style="7" customWidth="1"/>
    <col min="14635" max="14635" width="1.42578125" style="7" customWidth="1"/>
    <col min="14636" max="14848" width="11.42578125" style="7"/>
    <col min="14849" max="14849" width="28.140625" style="7" customWidth="1"/>
    <col min="14850" max="14850" width="7.140625" style="7" customWidth="1"/>
    <col min="14851" max="14854" width="5.5703125" style="7" customWidth="1"/>
    <col min="14855" max="14855" width="1.42578125" style="7" customWidth="1"/>
    <col min="14856" max="14856" width="7.42578125" style="7" customWidth="1"/>
    <col min="14857" max="14860" width="5.5703125" style="7" customWidth="1"/>
    <col min="14861" max="14861" width="1.42578125" style="7" customWidth="1"/>
    <col min="14862" max="14862" width="6.5703125" style="7" customWidth="1"/>
    <col min="14863" max="14866" width="5.5703125" style="7" customWidth="1"/>
    <col min="14867" max="14867" width="1.42578125" style="7" customWidth="1"/>
    <col min="14868" max="14868" width="7.42578125" style="7" customWidth="1"/>
    <col min="14869" max="14870" width="5.5703125" style="7" customWidth="1"/>
    <col min="14871" max="14871" width="6.28515625" style="7" bestFit="1" customWidth="1"/>
    <col min="14872" max="14872" width="5.5703125" style="7" customWidth="1"/>
    <col min="14873" max="14873" width="1" style="7" customWidth="1"/>
    <col min="14874" max="14874" width="7.42578125" style="7" customWidth="1"/>
    <col min="14875" max="14877" width="5.5703125" style="7" customWidth="1"/>
    <col min="14878" max="14878" width="6.42578125" style="7" bestFit="1" customWidth="1"/>
    <col min="14879" max="14879" width="1.42578125" style="7" customWidth="1"/>
    <col min="14880" max="14880" width="7.42578125" style="7" customWidth="1"/>
    <col min="14881" max="14884" width="5.5703125" style="7" customWidth="1"/>
    <col min="14885" max="14885" width="1.42578125" style="7" customWidth="1"/>
    <col min="14886" max="14886" width="7.42578125" style="7" customWidth="1"/>
    <col min="14887" max="14890" width="5.5703125" style="7" customWidth="1"/>
    <col min="14891" max="14891" width="1.42578125" style="7" customWidth="1"/>
    <col min="14892" max="15104" width="11.42578125" style="7"/>
    <col min="15105" max="15105" width="28.140625" style="7" customWidth="1"/>
    <col min="15106" max="15106" width="7.140625" style="7" customWidth="1"/>
    <col min="15107" max="15110" width="5.5703125" style="7" customWidth="1"/>
    <col min="15111" max="15111" width="1.42578125" style="7" customWidth="1"/>
    <col min="15112" max="15112" width="7.42578125" style="7" customWidth="1"/>
    <col min="15113" max="15116" width="5.5703125" style="7" customWidth="1"/>
    <col min="15117" max="15117" width="1.42578125" style="7" customWidth="1"/>
    <col min="15118" max="15118" width="6.5703125" style="7" customWidth="1"/>
    <col min="15119" max="15122" width="5.5703125" style="7" customWidth="1"/>
    <col min="15123" max="15123" width="1.42578125" style="7" customWidth="1"/>
    <col min="15124" max="15124" width="7.42578125" style="7" customWidth="1"/>
    <col min="15125" max="15126" width="5.5703125" style="7" customWidth="1"/>
    <col min="15127" max="15127" width="6.28515625" style="7" bestFit="1" customWidth="1"/>
    <col min="15128" max="15128" width="5.5703125" style="7" customWidth="1"/>
    <col min="15129" max="15129" width="1" style="7" customWidth="1"/>
    <col min="15130" max="15130" width="7.42578125" style="7" customWidth="1"/>
    <col min="15131" max="15133" width="5.5703125" style="7" customWidth="1"/>
    <col min="15134" max="15134" width="6.42578125" style="7" bestFit="1" customWidth="1"/>
    <col min="15135" max="15135" width="1.42578125" style="7" customWidth="1"/>
    <col min="15136" max="15136" width="7.42578125" style="7" customWidth="1"/>
    <col min="15137" max="15140" width="5.5703125" style="7" customWidth="1"/>
    <col min="15141" max="15141" width="1.42578125" style="7" customWidth="1"/>
    <col min="15142" max="15142" width="7.42578125" style="7" customWidth="1"/>
    <col min="15143" max="15146" width="5.5703125" style="7" customWidth="1"/>
    <col min="15147" max="15147" width="1.42578125" style="7" customWidth="1"/>
    <col min="15148" max="15360" width="11.42578125" style="7"/>
    <col min="15361" max="15361" width="28.140625" style="7" customWidth="1"/>
    <col min="15362" max="15362" width="7.140625" style="7" customWidth="1"/>
    <col min="15363" max="15366" width="5.5703125" style="7" customWidth="1"/>
    <col min="15367" max="15367" width="1.42578125" style="7" customWidth="1"/>
    <col min="15368" max="15368" width="7.42578125" style="7" customWidth="1"/>
    <col min="15369" max="15372" width="5.5703125" style="7" customWidth="1"/>
    <col min="15373" max="15373" width="1.42578125" style="7" customWidth="1"/>
    <col min="15374" max="15374" width="6.5703125" style="7" customWidth="1"/>
    <col min="15375" max="15378" width="5.5703125" style="7" customWidth="1"/>
    <col min="15379" max="15379" width="1.42578125" style="7" customWidth="1"/>
    <col min="15380" max="15380" width="7.42578125" style="7" customWidth="1"/>
    <col min="15381" max="15382" width="5.5703125" style="7" customWidth="1"/>
    <col min="15383" max="15383" width="6.28515625" style="7" bestFit="1" customWidth="1"/>
    <col min="15384" max="15384" width="5.5703125" style="7" customWidth="1"/>
    <col min="15385" max="15385" width="1" style="7" customWidth="1"/>
    <col min="15386" max="15386" width="7.42578125" style="7" customWidth="1"/>
    <col min="15387" max="15389" width="5.5703125" style="7" customWidth="1"/>
    <col min="15390" max="15390" width="6.42578125" style="7" bestFit="1" customWidth="1"/>
    <col min="15391" max="15391" width="1.42578125" style="7" customWidth="1"/>
    <col min="15392" max="15392" width="7.42578125" style="7" customWidth="1"/>
    <col min="15393" max="15396" width="5.5703125" style="7" customWidth="1"/>
    <col min="15397" max="15397" width="1.42578125" style="7" customWidth="1"/>
    <col min="15398" max="15398" width="7.42578125" style="7" customWidth="1"/>
    <col min="15399" max="15402" width="5.5703125" style="7" customWidth="1"/>
    <col min="15403" max="15403" width="1.42578125" style="7" customWidth="1"/>
    <col min="15404" max="15616" width="11.42578125" style="7"/>
    <col min="15617" max="15617" width="28.140625" style="7" customWidth="1"/>
    <col min="15618" max="15618" width="7.140625" style="7" customWidth="1"/>
    <col min="15619" max="15622" width="5.5703125" style="7" customWidth="1"/>
    <col min="15623" max="15623" width="1.42578125" style="7" customWidth="1"/>
    <col min="15624" max="15624" width="7.42578125" style="7" customWidth="1"/>
    <col min="15625" max="15628" width="5.5703125" style="7" customWidth="1"/>
    <col min="15629" max="15629" width="1.42578125" style="7" customWidth="1"/>
    <col min="15630" max="15630" width="6.5703125" style="7" customWidth="1"/>
    <col min="15631" max="15634" width="5.5703125" style="7" customWidth="1"/>
    <col min="15635" max="15635" width="1.42578125" style="7" customWidth="1"/>
    <col min="15636" max="15636" width="7.42578125" style="7" customWidth="1"/>
    <col min="15637" max="15638" width="5.5703125" style="7" customWidth="1"/>
    <col min="15639" max="15639" width="6.28515625" style="7" bestFit="1" customWidth="1"/>
    <col min="15640" max="15640" width="5.5703125" style="7" customWidth="1"/>
    <col min="15641" max="15641" width="1" style="7" customWidth="1"/>
    <col min="15642" max="15642" width="7.42578125" style="7" customWidth="1"/>
    <col min="15643" max="15645" width="5.5703125" style="7" customWidth="1"/>
    <col min="15646" max="15646" width="6.42578125" style="7" bestFit="1" customWidth="1"/>
    <col min="15647" max="15647" width="1.42578125" style="7" customWidth="1"/>
    <col min="15648" max="15648" width="7.42578125" style="7" customWidth="1"/>
    <col min="15649" max="15652" width="5.5703125" style="7" customWidth="1"/>
    <col min="15653" max="15653" width="1.42578125" style="7" customWidth="1"/>
    <col min="15654" max="15654" width="7.42578125" style="7" customWidth="1"/>
    <col min="15655" max="15658" width="5.5703125" style="7" customWidth="1"/>
    <col min="15659" max="15659" width="1.42578125" style="7" customWidth="1"/>
    <col min="15660" max="15872" width="11.42578125" style="7"/>
    <col min="15873" max="15873" width="28.140625" style="7" customWidth="1"/>
    <col min="15874" max="15874" width="7.140625" style="7" customWidth="1"/>
    <col min="15875" max="15878" width="5.5703125" style="7" customWidth="1"/>
    <col min="15879" max="15879" width="1.42578125" style="7" customWidth="1"/>
    <col min="15880" max="15880" width="7.42578125" style="7" customWidth="1"/>
    <col min="15881" max="15884" width="5.5703125" style="7" customWidth="1"/>
    <col min="15885" max="15885" width="1.42578125" style="7" customWidth="1"/>
    <col min="15886" max="15886" width="6.5703125" style="7" customWidth="1"/>
    <col min="15887" max="15890" width="5.5703125" style="7" customWidth="1"/>
    <col min="15891" max="15891" width="1.42578125" style="7" customWidth="1"/>
    <col min="15892" max="15892" width="7.42578125" style="7" customWidth="1"/>
    <col min="15893" max="15894" width="5.5703125" style="7" customWidth="1"/>
    <col min="15895" max="15895" width="6.28515625" style="7" bestFit="1" customWidth="1"/>
    <col min="15896" max="15896" width="5.5703125" style="7" customWidth="1"/>
    <col min="15897" max="15897" width="1" style="7" customWidth="1"/>
    <col min="15898" max="15898" width="7.42578125" style="7" customWidth="1"/>
    <col min="15899" max="15901" width="5.5703125" style="7" customWidth="1"/>
    <col min="15902" max="15902" width="6.42578125" style="7" bestFit="1" customWidth="1"/>
    <col min="15903" max="15903" width="1.42578125" style="7" customWidth="1"/>
    <col min="15904" max="15904" width="7.42578125" style="7" customWidth="1"/>
    <col min="15905" max="15908" width="5.5703125" style="7" customWidth="1"/>
    <col min="15909" max="15909" width="1.42578125" style="7" customWidth="1"/>
    <col min="15910" max="15910" width="7.42578125" style="7" customWidth="1"/>
    <col min="15911" max="15914" width="5.5703125" style="7" customWidth="1"/>
    <col min="15915" max="15915" width="1.42578125" style="7" customWidth="1"/>
    <col min="15916" max="16128" width="11.42578125" style="7"/>
    <col min="16129" max="16129" width="28.140625" style="7" customWidth="1"/>
    <col min="16130" max="16130" width="7.140625" style="7" customWidth="1"/>
    <col min="16131" max="16134" width="5.5703125" style="7" customWidth="1"/>
    <col min="16135" max="16135" width="1.42578125" style="7" customWidth="1"/>
    <col min="16136" max="16136" width="7.42578125" style="7" customWidth="1"/>
    <col min="16137" max="16140" width="5.5703125" style="7" customWidth="1"/>
    <col min="16141" max="16141" width="1.42578125" style="7" customWidth="1"/>
    <col min="16142" max="16142" width="6.5703125" style="7" customWidth="1"/>
    <col min="16143" max="16146" width="5.5703125" style="7" customWidth="1"/>
    <col min="16147" max="16147" width="1.42578125" style="7" customWidth="1"/>
    <col min="16148" max="16148" width="7.42578125" style="7" customWidth="1"/>
    <col min="16149" max="16150" width="5.5703125" style="7" customWidth="1"/>
    <col min="16151" max="16151" width="6.28515625" style="7" bestFit="1" customWidth="1"/>
    <col min="16152" max="16152" width="5.5703125" style="7" customWidth="1"/>
    <col min="16153" max="16153" width="1" style="7" customWidth="1"/>
    <col min="16154" max="16154" width="7.42578125" style="7" customWidth="1"/>
    <col min="16155" max="16157" width="5.5703125" style="7" customWidth="1"/>
    <col min="16158" max="16158" width="6.42578125" style="7" bestFit="1" customWidth="1"/>
    <col min="16159" max="16159" width="1.42578125" style="7" customWidth="1"/>
    <col min="16160" max="16160" width="7.42578125" style="7" customWidth="1"/>
    <col min="16161" max="16164" width="5.5703125" style="7" customWidth="1"/>
    <col min="16165" max="16165" width="1.42578125" style="7" customWidth="1"/>
    <col min="16166" max="16166" width="7.42578125" style="7" customWidth="1"/>
    <col min="16167" max="16170" width="5.5703125" style="7" customWidth="1"/>
    <col min="16171" max="16171" width="1.42578125" style="7" customWidth="1"/>
    <col min="16172" max="16384" width="11.42578125" style="7"/>
  </cols>
  <sheetData>
    <row r="1" spans="1:43" s="403" customFormat="1" ht="18" customHeight="1">
      <c r="A1" s="1430" t="s">
        <v>1209</v>
      </c>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row>
    <row r="2" spans="1:43" s="1136" customFormat="1" ht="32.25" customHeight="1">
      <c r="A2" s="3" t="s">
        <v>1036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row>
    <row r="3" spans="1:43" s="403" customFormat="1" ht="20.25" customHeight="1">
      <c r="A3" s="423">
        <v>45443</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row>
    <row r="4" spans="1:43" s="403" customFormat="1" ht="16.5" customHeight="1">
      <c r="A4" s="828" t="s">
        <v>173</v>
      </c>
      <c r="B4" s="828"/>
      <c r="C4" s="828"/>
      <c r="D4" s="828"/>
      <c r="E4" s="828"/>
      <c r="F4" s="828"/>
      <c r="G4" s="828"/>
      <c r="H4" s="828"/>
      <c r="I4" s="828"/>
      <c r="J4" s="828"/>
      <c r="K4" s="828"/>
      <c r="L4" s="828"/>
      <c r="M4" s="828"/>
      <c r="N4" s="828"/>
      <c r="O4" s="828"/>
      <c r="P4" s="828"/>
      <c r="Q4" s="828"/>
      <c r="R4" s="828"/>
      <c r="S4" s="828"/>
      <c r="T4" s="828"/>
      <c r="U4" s="828"/>
      <c r="V4" s="828"/>
      <c r="W4" s="828"/>
      <c r="X4" s="828"/>
      <c r="Y4" s="828"/>
      <c r="Z4" s="828"/>
      <c r="AA4" s="828"/>
      <c r="AB4" s="828"/>
      <c r="AC4" s="828"/>
      <c r="AD4" s="828"/>
      <c r="AE4" s="828"/>
      <c r="AF4" s="828"/>
      <c r="AG4" s="828"/>
      <c r="AH4" s="828"/>
      <c r="AI4" s="828"/>
      <c r="AJ4" s="828"/>
      <c r="AK4" s="828"/>
      <c r="AL4" s="828"/>
      <c r="AM4" s="828"/>
      <c r="AN4" s="828"/>
      <c r="AO4" s="828"/>
      <c r="AP4" s="828"/>
    </row>
    <row r="5" spans="1:43" ht="13.5" thickBot="1">
      <c r="A5" s="407"/>
      <c r="B5" s="407"/>
      <c r="C5" s="407"/>
      <c r="D5" s="407"/>
      <c r="E5" s="407"/>
      <c r="F5" s="407"/>
      <c r="G5" s="407"/>
      <c r="H5" s="113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7"/>
      <c r="AO5" s="407"/>
      <c r="AP5" s="407"/>
      <c r="AQ5" s="407"/>
    </row>
    <row r="6" spans="1:43" s="13" customFormat="1" ht="29.25" customHeight="1">
      <c r="A6" s="47" t="s">
        <v>1</v>
      </c>
      <c r="B6" s="684" t="s">
        <v>1037</v>
      </c>
      <c r="C6" s="684"/>
      <c r="D6" s="684"/>
      <c r="E6" s="684"/>
      <c r="F6" s="684"/>
      <c r="G6" s="9"/>
      <c r="H6" s="684" t="s">
        <v>1038</v>
      </c>
      <c r="I6" s="684"/>
      <c r="J6" s="684"/>
      <c r="K6" s="684"/>
      <c r="L6" s="684"/>
      <c r="M6" s="9"/>
      <c r="N6" s="684" t="s">
        <v>1039</v>
      </c>
      <c r="O6" s="684"/>
      <c r="P6" s="684"/>
      <c r="Q6" s="684"/>
      <c r="R6" s="684"/>
      <c r="S6" s="9"/>
      <c r="T6" s="684" t="s">
        <v>1040</v>
      </c>
      <c r="U6" s="684"/>
      <c r="V6" s="684"/>
      <c r="W6" s="684"/>
      <c r="X6" s="684"/>
      <c r="Y6" s="9"/>
      <c r="Z6" s="684" t="s">
        <v>102</v>
      </c>
      <c r="AA6" s="684"/>
      <c r="AB6" s="684"/>
      <c r="AC6" s="684"/>
      <c r="AD6" s="684"/>
      <c r="AE6" s="9"/>
      <c r="AF6" s="684" t="s">
        <v>103</v>
      </c>
      <c r="AG6" s="684"/>
      <c r="AH6" s="684"/>
      <c r="AI6" s="684"/>
      <c r="AJ6" s="684"/>
      <c r="AK6" s="9"/>
      <c r="AL6" s="684" t="s">
        <v>1041</v>
      </c>
      <c r="AM6" s="684"/>
      <c r="AN6" s="684"/>
      <c r="AO6" s="684"/>
      <c r="AP6" s="684"/>
      <c r="AQ6" s="9"/>
    </row>
    <row r="7" spans="1:43" s="13" customFormat="1" ht="16.5" customHeight="1">
      <c r="A7" s="631"/>
      <c r="B7" s="1138">
        <v>0</v>
      </c>
      <c r="C7" s="1138">
        <v>1</v>
      </c>
      <c r="D7" s="1138">
        <v>2</v>
      </c>
      <c r="E7" s="1138">
        <v>3</v>
      </c>
      <c r="F7" s="1138">
        <v>4</v>
      </c>
      <c r="G7" s="1138"/>
      <c r="H7" s="1138">
        <v>0</v>
      </c>
      <c r="I7" s="1138">
        <v>1</v>
      </c>
      <c r="J7" s="1138">
        <v>2</v>
      </c>
      <c r="K7" s="1138">
        <v>3</v>
      </c>
      <c r="L7" s="1138">
        <v>4</v>
      </c>
      <c r="M7" s="1138"/>
      <c r="N7" s="1138">
        <v>0</v>
      </c>
      <c r="O7" s="1138">
        <v>1</v>
      </c>
      <c r="P7" s="1138">
        <v>2</v>
      </c>
      <c r="Q7" s="1138">
        <v>3</v>
      </c>
      <c r="R7" s="1138">
        <v>4</v>
      </c>
      <c r="S7" s="1138"/>
      <c r="T7" s="1138">
        <v>0</v>
      </c>
      <c r="U7" s="1138">
        <v>1</v>
      </c>
      <c r="V7" s="1138">
        <v>2</v>
      </c>
      <c r="W7" s="1138">
        <v>3</v>
      </c>
      <c r="X7" s="1138">
        <v>4</v>
      </c>
      <c r="Y7" s="1138"/>
      <c r="Z7" s="1138">
        <v>0</v>
      </c>
      <c r="AA7" s="1138">
        <v>1</v>
      </c>
      <c r="AB7" s="1138">
        <v>2</v>
      </c>
      <c r="AC7" s="1138">
        <v>3</v>
      </c>
      <c r="AD7" s="1138">
        <v>4</v>
      </c>
      <c r="AE7" s="1138"/>
      <c r="AF7" s="1138">
        <v>0</v>
      </c>
      <c r="AG7" s="1138">
        <v>1</v>
      </c>
      <c r="AH7" s="1138">
        <v>2</v>
      </c>
      <c r="AI7" s="1138">
        <v>3</v>
      </c>
      <c r="AJ7" s="1138">
        <v>4</v>
      </c>
      <c r="AK7" s="1138"/>
      <c r="AL7" s="1138">
        <v>0</v>
      </c>
      <c r="AM7" s="1138">
        <v>1</v>
      </c>
      <c r="AN7" s="1138">
        <v>2</v>
      </c>
      <c r="AO7" s="1138">
        <v>3</v>
      </c>
      <c r="AP7" s="1138">
        <v>4</v>
      </c>
      <c r="AQ7" s="1138"/>
    </row>
    <row r="8" spans="1:43" s="24" customFormat="1" ht="20.100000000000001" customHeight="1">
      <c r="A8" s="384" t="s">
        <v>29</v>
      </c>
      <c r="B8" s="1139">
        <v>97.223831461117413</v>
      </c>
      <c r="C8" s="1139">
        <v>2.6016636729932587</v>
      </c>
      <c r="D8" s="1139">
        <v>0.17446166638638566</v>
      </c>
      <c r="E8" s="1139" t="s">
        <v>131</v>
      </c>
      <c r="F8" s="1139">
        <v>4.3190689421869662E-5</v>
      </c>
      <c r="G8" s="1139"/>
      <c r="H8" s="1139">
        <v>90.931078835737807</v>
      </c>
      <c r="I8" s="1139">
        <v>4.7391977253948152</v>
      </c>
      <c r="J8" s="1139">
        <v>1.4150170348346147</v>
      </c>
      <c r="K8" s="1139">
        <v>1.5254163507370324</v>
      </c>
      <c r="L8" s="1139">
        <v>1.3892900390683642</v>
      </c>
      <c r="M8" s="1139"/>
      <c r="N8" s="1139">
        <v>76.27932559495099</v>
      </c>
      <c r="O8" s="1139">
        <v>6.8620192304448988</v>
      </c>
      <c r="P8" s="1139">
        <v>3.2722675293983468</v>
      </c>
      <c r="Q8" s="1139">
        <v>4.5684633643437591</v>
      </c>
      <c r="R8" s="1139">
        <v>9.0179242688272403</v>
      </c>
      <c r="S8" s="1139"/>
      <c r="T8" s="1139">
        <v>77.285833109807527</v>
      </c>
      <c r="U8" s="1139">
        <v>3.4730641348156199</v>
      </c>
      <c r="V8" s="1139">
        <v>4.1652469514295163</v>
      </c>
      <c r="W8" s="1139">
        <v>4.9434853447877192</v>
      </c>
      <c r="X8" s="1139">
        <v>10.132370397030709</v>
      </c>
      <c r="Y8" s="1139"/>
      <c r="Z8" s="1139">
        <v>92.98212448326791</v>
      </c>
      <c r="AA8" s="1139">
        <v>1.2503364310769594</v>
      </c>
      <c r="AB8" s="1139">
        <v>1.3320115597834625</v>
      </c>
      <c r="AC8" s="1139">
        <v>1.4908773648394222</v>
      </c>
      <c r="AD8" s="1139">
        <v>2.9446482180286333</v>
      </c>
      <c r="AE8" s="1139"/>
      <c r="AF8" s="1139">
        <v>89.482694031293136</v>
      </c>
      <c r="AG8" s="1139">
        <v>2.1992996142027255</v>
      </c>
      <c r="AH8" s="1139">
        <v>2.2329143437493255</v>
      </c>
      <c r="AI8" s="1139">
        <v>3.6081137192524246</v>
      </c>
      <c r="AJ8" s="1139">
        <v>2.4769782603610162</v>
      </c>
      <c r="AK8" s="1139"/>
      <c r="AL8" s="1139">
        <v>92.508890227459162</v>
      </c>
      <c r="AM8" s="1139">
        <v>1.8224576147149452</v>
      </c>
      <c r="AN8" s="1139">
        <v>1.6017446264937258</v>
      </c>
      <c r="AO8" s="1139">
        <v>1.9080684226485605</v>
      </c>
      <c r="AP8" s="1139">
        <v>2.1588390899873469</v>
      </c>
      <c r="AQ8" s="1139"/>
    </row>
    <row r="9" spans="1:43" s="24" customFormat="1" ht="17.25" customHeight="1">
      <c r="A9" s="384" t="s">
        <v>30</v>
      </c>
      <c r="B9" s="1139">
        <v>99.999942253581892</v>
      </c>
      <c r="C9" s="1139" t="s">
        <v>131</v>
      </c>
      <c r="D9" s="1139" t="s">
        <v>131</v>
      </c>
      <c r="E9" s="1139" t="s">
        <v>131</v>
      </c>
      <c r="F9" s="1139">
        <v>5.7746418100477768E-5</v>
      </c>
      <c r="G9" s="1139"/>
      <c r="H9" s="1139">
        <v>87.191220204927262</v>
      </c>
      <c r="I9" s="1139">
        <v>2.6558049085830011</v>
      </c>
      <c r="J9" s="1139">
        <v>5.5892407397033042</v>
      </c>
      <c r="K9" s="1139">
        <v>2.1640863243565267</v>
      </c>
      <c r="L9" s="1139">
        <v>2.3996471570902784</v>
      </c>
      <c r="M9" s="1139"/>
      <c r="N9" s="1139">
        <v>60.877177301732658</v>
      </c>
      <c r="O9" s="1139">
        <v>2.3176424587263269</v>
      </c>
      <c r="P9" s="1139">
        <v>6.7411734434613013</v>
      </c>
      <c r="Q9" s="1139">
        <v>4.5033899346338053</v>
      </c>
      <c r="R9" s="1139">
        <v>25.560614789824072</v>
      </c>
      <c r="S9" s="1139"/>
      <c r="T9" s="1139">
        <v>89.011350813867224</v>
      </c>
      <c r="U9" s="1139" t="s">
        <v>131</v>
      </c>
      <c r="V9" s="1139">
        <v>1.8486568541273136</v>
      </c>
      <c r="W9" s="1139" t="s">
        <v>131</v>
      </c>
      <c r="X9" s="1139">
        <v>9.1399533686185759</v>
      </c>
      <c r="Y9" s="1139"/>
      <c r="Z9" s="1139">
        <v>65.087779954669443</v>
      </c>
      <c r="AA9" s="1139" t="s">
        <v>131</v>
      </c>
      <c r="AB9" s="1139" t="s">
        <v>131</v>
      </c>
      <c r="AC9" s="1139">
        <v>0.35342476278283586</v>
      </c>
      <c r="AD9" s="1139">
        <v>34.554953709039218</v>
      </c>
      <c r="AE9" s="1139"/>
      <c r="AF9" s="1139">
        <v>89.137211023672705</v>
      </c>
      <c r="AG9" s="1139">
        <v>1.5925452361110222</v>
      </c>
      <c r="AH9" s="1139">
        <v>1.7418800014546634</v>
      </c>
      <c r="AI9" s="1139">
        <v>4.4956265872248808</v>
      </c>
      <c r="AJ9" s="1139">
        <v>3.032736879484522</v>
      </c>
      <c r="AK9" s="1139"/>
      <c r="AL9" s="1139">
        <v>84.330818818669528</v>
      </c>
      <c r="AM9" s="1139">
        <v>3.9886488733749075</v>
      </c>
      <c r="AN9" s="1139">
        <v>4.2508014919453023</v>
      </c>
      <c r="AO9" s="1139">
        <v>4.4178507975257633</v>
      </c>
      <c r="AP9" s="1139">
        <v>3.0118771192289553</v>
      </c>
      <c r="AQ9" s="1139"/>
    </row>
    <row r="10" spans="1:43" s="24" customFormat="1" ht="25.5">
      <c r="A10" s="384" t="s">
        <v>31</v>
      </c>
      <c r="B10" s="1139">
        <v>97.100770737144487</v>
      </c>
      <c r="C10" s="1139">
        <v>1.5862588307966892</v>
      </c>
      <c r="D10" s="1139">
        <v>0.95949471365380912</v>
      </c>
      <c r="E10" s="1139">
        <v>0.14710318997866412</v>
      </c>
      <c r="F10" s="1139">
        <v>0.20637252614260065</v>
      </c>
      <c r="G10" s="1139"/>
      <c r="H10" s="1139">
        <v>91.72499494841972</v>
      </c>
      <c r="I10" s="1139">
        <v>5.9128792729087136</v>
      </c>
      <c r="J10" s="1139">
        <v>1.1109170442127509</v>
      </c>
      <c r="K10" s="1139">
        <v>0.52978183764233844</v>
      </c>
      <c r="L10" s="1139">
        <v>0.72142689190776976</v>
      </c>
      <c r="M10" s="1139"/>
      <c r="N10" s="1139">
        <v>75.253651310231689</v>
      </c>
      <c r="O10" s="1139">
        <v>8.9571645882755462</v>
      </c>
      <c r="P10" s="1139">
        <v>3.5923391897577441</v>
      </c>
      <c r="Q10" s="1139">
        <v>3.7591234792515014</v>
      </c>
      <c r="R10" s="1139">
        <v>8.4377214277740311</v>
      </c>
      <c r="S10" s="1139"/>
      <c r="T10" s="1139">
        <v>86.910787553421201</v>
      </c>
      <c r="U10" s="1139">
        <v>2.851205173219046</v>
      </c>
      <c r="V10" s="1139">
        <v>1.9763164470070829</v>
      </c>
      <c r="W10" s="1139">
        <v>3.1981546474728408</v>
      </c>
      <c r="X10" s="1139">
        <v>5.0635361495430873</v>
      </c>
      <c r="Y10" s="1139"/>
      <c r="Z10" s="1139">
        <v>94.504988099358428</v>
      </c>
      <c r="AA10" s="1139">
        <v>1.0103706329426561</v>
      </c>
      <c r="AB10" s="1139">
        <v>0.83222365408722654</v>
      </c>
      <c r="AC10" s="1139">
        <v>1.0818517020067326</v>
      </c>
      <c r="AD10" s="1139">
        <v>2.5705655806870951</v>
      </c>
      <c r="AE10" s="1139"/>
      <c r="AF10" s="1139">
        <v>87.867094259788146</v>
      </c>
      <c r="AG10" s="1139">
        <v>3.5694433231791125</v>
      </c>
      <c r="AH10" s="1139">
        <v>2.0281305935249847</v>
      </c>
      <c r="AI10" s="1139">
        <v>3.5830918686013264</v>
      </c>
      <c r="AJ10" s="1139">
        <v>2.9522399274971569</v>
      </c>
      <c r="AK10" s="1139"/>
      <c r="AL10" s="1139">
        <v>91.882652281817073</v>
      </c>
      <c r="AM10" s="1139">
        <v>1.7545236256885386</v>
      </c>
      <c r="AN10" s="1139">
        <v>1.2468332724152966</v>
      </c>
      <c r="AO10" s="1139">
        <v>1.7978219554617381</v>
      </c>
      <c r="AP10" s="1139">
        <v>3.3181688599268742</v>
      </c>
      <c r="AQ10" s="1139"/>
    </row>
    <row r="11" spans="1:43" s="24" customFormat="1" ht="20.100000000000001" customHeight="1">
      <c r="A11" s="384" t="s">
        <v>32</v>
      </c>
      <c r="B11" s="1139">
        <v>97.508537365821596</v>
      </c>
      <c r="C11" s="1139">
        <v>2.4914626341784123</v>
      </c>
      <c r="D11" s="1139" t="s">
        <v>131</v>
      </c>
      <c r="E11" s="1139" t="s">
        <v>131</v>
      </c>
      <c r="F11" s="1139" t="s">
        <v>131</v>
      </c>
      <c r="G11" s="1139"/>
      <c r="H11" s="1139">
        <v>89.188834899861632</v>
      </c>
      <c r="I11" s="1139">
        <v>5.1131451512782036</v>
      </c>
      <c r="J11" s="1139">
        <v>1.8220795186580323</v>
      </c>
      <c r="K11" s="1139">
        <v>1.9372148973711909</v>
      </c>
      <c r="L11" s="1139">
        <v>1.9387254843525301</v>
      </c>
      <c r="M11" s="1139"/>
      <c r="N11" s="1139">
        <v>48.167869081257443</v>
      </c>
      <c r="O11" s="1139">
        <v>4.338939433371463</v>
      </c>
      <c r="P11" s="1139">
        <v>8.8042270420640563</v>
      </c>
      <c r="Q11" s="1139">
        <v>4.6371187703060253</v>
      </c>
      <c r="R11" s="1139">
        <v>34.051845448541656</v>
      </c>
      <c r="S11" s="1139"/>
      <c r="T11" s="1139">
        <v>66.839370438254051</v>
      </c>
      <c r="U11" s="1139">
        <v>5.5115499032877375</v>
      </c>
      <c r="V11" s="1139">
        <v>7.0200276215085209</v>
      </c>
      <c r="W11" s="1139">
        <v>13.063763410484363</v>
      </c>
      <c r="X11" s="1139">
        <v>7.5652874920139581</v>
      </c>
      <c r="Y11" s="1139"/>
      <c r="Z11" s="1139">
        <v>68.25331255690709</v>
      </c>
      <c r="AA11" s="1139">
        <v>5.9020071976049815</v>
      </c>
      <c r="AB11" s="1139">
        <v>6.8139488361646556</v>
      </c>
      <c r="AC11" s="1139">
        <v>12.292844578578055</v>
      </c>
      <c r="AD11" s="1139">
        <v>6.7378627579510244</v>
      </c>
      <c r="AE11" s="1139"/>
      <c r="AF11" s="1139">
        <v>84.186951696519145</v>
      </c>
      <c r="AG11" s="1139">
        <v>3.9959610849132861</v>
      </c>
      <c r="AH11" s="1139">
        <v>3.2584268835874739</v>
      </c>
      <c r="AI11" s="1139">
        <v>5.3120206193247377</v>
      </c>
      <c r="AJ11" s="1139">
        <v>3.2466396194997187</v>
      </c>
      <c r="AK11" s="1139"/>
      <c r="AL11" s="1139">
        <v>88.065217592846807</v>
      </c>
      <c r="AM11" s="1139">
        <v>3.2662948273578705</v>
      </c>
      <c r="AN11" s="1139">
        <v>1.9704076506810102</v>
      </c>
      <c r="AO11" s="1139">
        <v>3.7622258625601694</v>
      </c>
      <c r="AP11" s="1139">
        <v>2.9358539359497327</v>
      </c>
      <c r="AQ11" s="1139"/>
    </row>
    <row r="12" spans="1:43" s="24" customFormat="1" ht="20.100000000000001" customHeight="1">
      <c r="A12" s="384" t="s">
        <v>33</v>
      </c>
      <c r="B12" s="1139">
        <v>94.800490641119069</v>
      </c>
      <c r="C12" s="1139">
        <v>5.1947755578884092</v>
      </c>
      <c r="D12" s="1139">
        <v>4.7337605454748242E-3</v>
      </c>
      <c r="E12" s="1139" t="s">
        <v>131</v>
      </c>
      <c r="F12" s="1139" t="s">
        <v>131</v>
      </c>
      <c r="G12" s="1139"/>
      <c r="H12" s="1139">
        <v>89.741876268368372</v>
      </c>
      <c r="I12" s="1139">
        <v>3.9311952823206888</v>
      </c>
      <c r="J12" s="1139">
        <v>1.5143400191916381</v>
      </c>
      <c r="K12" s="1139">
        <v>1.9829450301047027</v>
      </c>
      <c r="L12" s="1139">
        <v>2.8296433465668547</v>
      </c>
      <c r="M12" s="1139"/>
      <c r="N12" s="1139">
        <v>73.680888796825911</v>
      </c>
      <c r="O12" s="1139">
        <v>6.16538337502746</v>
      </c>
      <c r="P12" s="1139">
        <v>3.0888739232606284</v>
      </c>
      <c r="Q12" s="1139">
        <v>2.7046731375285269</v>
      </c>
      <c r="R12" s="1139">
        <v>14.360180616392032</v>
      </c>
      <c r="S12" s="1139"/>
      <c r="T12" s="1139">
        <v>88.400648511986262</v>
      </c>
      <c r="U12" s="1139">
        <v>1.846478396863106</v>
      </c>
      <c r="V12" s="1139">
        <v>0.39992307632930479</v>
      </c>
      <c r="W12" s="1139">
        <v>0.64107760430516114</v>
      </c>
      <c r="X12" s="1139">
        <v>8.711869846051874</v>
      </c>
      <c r="Y12" s="1139"/>
      <c r="Z12" s="1139">
        <v>89.050681781017687</v>
      </c>
      <c r="AA12" s="1139">
        <v>0.16312367421485746</v>
      </c>
      <c r="AB12" s="1139">
        <v>0.21280533733724255</v>
      </c>
      <c r="AC12" s="1139">
        <v>0.54064649914594265</v>
      </c>
      <c r="AD12" s="1139">
        <v>10.032719269852215</v>
      </c>
      <c r="AE12" s="1139"/>
      <c r="AF12" s="1139">
        <v>89.391075252809898</v>
      </c>
      <c r="AG12" s="1139">
        <v>2.0432070908420426</v>
      </c>
      <c r="AH12" s="1139">
        <v>1.7809339906126043</v>
      </c>
      <c r="AI12" s="1139">
        <v>3.7830076364365235</v>
      </c>
      <c r="AJ12" s="1139">
        <v>3.0017758382895301</v>
      </c>
      <c r="AK12" s="1139"/>
      <c r="AL12" s="1139">
        <v>91.849834643099598</v>
      </c>
      <c r="AM12" s="1139">
        <v>1.6430813455657785</v>
      </c>
      <c r="AN12" s="1139">
        <v>1.497480258177585</v>
      </c>
      <c r="AO12" s="1139">
        <v>2.5050499595609175</v>
      </c>
      <c r="AP12" s="1139">
        <v>2.5045537319567615</v>
      </c>
      <c r="AQ12" s="1139"/>
    </row>
    <row r="13" spans="1:43" s="24" customFormat="1">
      <c r="A13" s="384" t="s">
        <v>34</v>
      </c>
      <c r="B13" s="1139">
        <v>89.605170653443878</v>
      </c>
      <c r="C13" s="1139">
        <v>8.9797505403568945</v>
      </c>
      <c r="D13" s="1139">
        <v>6.2278794647327648E-2</v>
      </c>
      <c r="E13" s="1139">
        <v>0.1186509634898415</v>
      </c>
      <c r="F13" s="1139">
        <v>1.234149037688026</v>
      </c>
      <c r="G13" s="1139"/>
      <c r="H13" s="1139">
        <v>87.054072735482507</v>
      </c>
      <c r="I13" s="1139">
        <v>8.9947992852840031</v>
      </c>
      <c r="J13" s="1139">
        <v>1.9762279373203753</v>
      </c>
      <c r="K13" s="1139">
        <v>0.36625069015026035</v>
      </c>
      <c r="L13" s="1139">
        <v>1.6086493386972753</v>
      </c>
      <c r="M13" s="1139"/>
      <c r="N13" s="1139">
        <v>72.974634568853787</v>
      </c>
      <c r="O13" s="1139">
        <v>4.7127671800237021</v>
      </c>
      <c r="P13" s="1139">
        <v>4.8083278918673278</v>
      </c>
      <c r="Q13" s="1139">
        <v>6.5476467559144895</v>
      </c>
      <c r="R13" s="1139">
        <v>10.956623575589965</v>
      </c>
      <c r="S13" s="1139"/>
      <c r="T13" s="1139">
        <v>72.549899049113677</v>
      </c>
      <c r="U13" s="1139">
        <v>3.3166848349759634</v>
      </c>
      <c r="V13" s="1139">
        <v>3.7364489445398386</v>
      </c>
      <c r="W13" s="1139">
        <v>6.2130870200774018</v>
      </c>
      <c r="X13" s="1139">
        <v>14.183880097508212</v>
      </c>
      <c r="Y13" s="1139"/>
      <c r="Z13" s="1139">
        <v>92.576430184513669</v>
      </c>
      <c r="AA13" s="1139">
        <v>1.530366306266804</v>
      </c>
      <c r="AB13" s="1139">
        <v>0.59473944858943861</v>
      </c>
      <c r="AC13" s="1139">
        <v>1.2357578734710273</v>
      </c>
      <c r="AD13" s="1139">
        <v>4.0627011390941608</v>
      </c>
      <c r="AE13" s="1139"/>
      <c r="AF13" s="1139">
        <v>87.491035347318942</v>
      </c>
      <c r="AG13" s="1139">
        <v>1.9558125961688959</v>
      </c>
      <c r="AH13" s="1139">
        <v>2.1316175729089148</v>
      </c>
      <c r="AI13" s="1139">
        <v>4.4356359797031635</v>
      </c>
      <c r="AJ13" s="1139">
        <v>3.9858984561342967</v>
      </c>
      <c r="AK13" s="1139"/>
      <c r="AL13" s="1139">
        <v>90.075218092319929</v>
      </c>
      <c r="AM13" s="1139">
        <v>1.8628361016310102</v>
      </c>
      <c r="AN13" s="1139">
        <v>1.6821378892942291</v>
      </c>
      <c r="AO13" s="1139">
        <v>2.2570203871228816</v>
      </c>
      <c r="AP13" s="1139">
        <v>4.1227875118535051</v>
      </c>
      <c r="AQ13" s="1139"/>
    </row>
    <row r="14" spans="1:43" s="24" customFormat="1" ht="20.100000000000001" customHeight="1">
      <c r="A14" s="384" t="s">
        <v>35</v>
      </c>
      <c r="B14" s="1139">
        <v>99.45977412611208</v>
      </c>
      <c r="C14" s="1139">
        <v>0.54022581837035633</v>
      </c>
      <c r="D14" s="1139" t="s">
        <v>131</v>
      </c>
      <c r="E14" s="1139" t="s">
        <v>131</v>
      </c>
      <c r="F14" s="1139" t="s">
        <v>131</v>
      </c>
      <c r="G14" s="1139"/>
      <c r="H14" s="1139">
        <v>78.989299437162828</v>
      </c>
      <c r="I14" s="1139">
        <v>16.082062332720152</v>
      </c>
      <c r="J14" s="1139">
        <v>4.9286381347617478</v>
      </c>
      <c r="K14" s="1139" t="s">
        <v>131</v>
      </c>
      <c r="L14" s="1139" t="s">
        <v>131</v>
      </c>
      <c r="M14" s="1139"/>
      <c r="N14" s="1139">
        <v>96.38554811526501</v>
      </c>
      <c r="O14" s="1139">
        <v>1.9958890501043842</v>
      </c>
      <c r="P14" s="1139">
        <v>1.6185625396114802</v>
      </c>
      <c r="Q14" s="1139" t="s">
        <v>131</v>
      </c>
      <c r="R14" s="1139" t="s">
        <v>131</v>
      </c>
      <c r="S14" s="1139"/>
      <c r="T14" s="1139">
        <v>84.01161963681713</v>
      </c>
      <c r="U14" s="1139">
        <v>11.002055273240618</v>
      </c>
      <c r="V14" s="1139">
        <v>4.9862481998097747</v>
      </c>
      <c r="W14" s="1139" t="s">
        <v>131</v>
      </c>
      <c r="X14" s="1139" t="s">
        <v>131</v>
      </c>
      <c r="Y14" s="1139"/>
      <c r="Z14" s="1139">
        <v>92.12844546502032</v>
      </c>
      <c r="AA14" s="1139">
        <v>1.0480424283531229</v>
      </c>
      <c r="AB14" s="1139">
        <v>6.8235121066265698</v>
      </c>
      <c r="AC14" s="1139" t="s">
        <v>131</v>
      </c>
      <c r="AD14" s="1139" t="s">
        <v>131</v>
      </c>
      <c r="AE14" s="1139"/>
      <c r="AF14" s="1139" t="s">
        <v>131</v>
      </c>
      <c r="AG14" s="1139" t="s">
        <v>131</v>
      </c>
      <c r="AH14" s="1139" t="s">
        <v>131</v>
      </c>
      <c r="AI14" s="1139" t="s">
        <v>131</v>
      </c>
      <c r="AJ14" s="1139" t="s">
        <v>131</v>
      </c>
      <c r="AK14" s="1139"/>
      <c r="AL14" s="1139" t="s">
        <v>131</v>
      </c>
      <c r="AM14" s="1139" t="s">
        <v>131</v>
      </c>
      <c r="AN14" s="1139" t="s">
        <v>131</v>
      </c>
      <c r="AO14" s="1139" t="s">
        <v>131</v>
      </c>
      <c r="AP14" s="1139" t="s">
        <v>131</v>
      </c>
      <c r="AQ14" s="1139"/>
    </row>
    <row r="15" spans="1:43" s="24" customFormat="1">
      <c r="A15" s="384" t="s">
        <v>36</v>
      </c>
      <c r="B15" s="1139">
        <v>95.945480337804966</v>
      </c>
      <c r="C15" s="1139">
        <v>3.8589914196483623</v>
      </c>
      <c r="D15" s="1139">
        <v>0.19552822613618545</v>
      </c>
      <c r="E15" s="1139" t="s">
        <v>131</v>
      </c>
      <c r="F15" s="1139" t="s">
        <v>131</v>
      </c>
      <c r="G15" s="1139"/>
      <c r="H15" s="1139">
        <v>94.403756284085574</v>
      </c>
      <c r="I15" s="1139">
        <v>2.2873609192449496</v>
      </c>
      <c r="J15" s="1139">
        <v>1.4725308280696385</v>
      </c>
      <c r="K15" s="1139">
        <v>0.14278694722501847</v>
      </c>
      <c r="L15" s="1139">
        <v>1.6935649950816403</v>
      </c>
      <c r="M15" s="1139"/>
      <c r="N15" s="1139">
        <v>84.305885844657297</v>
      </c>
      <c r="O15" s="1139">
        <v>4.9597634921169576</v>
      </c>
      <c r="P15" s="1139">
        <v>2.46387403556687</v>
      </c>
      <c r="Q15" s="1139">
        <v>3.8802910395077106</v>
      </c>
      <c r="R15" s="1139">
        <v>4.3901855607130527</v>
      </c>
      <c r="S15" s="1139"/>
      <c r="T15" s="1139">
        <v>81.077331273348022</v>
      </c>
      <c r="U15" s="1139">
        <v>3.4330769672024433</v>
      </c>
      <c r="V15" s="1139">
        <v>2.3583136919940646</v>
      </c>
      <c r="W15" s="1139">
        <v>4.0421962301499796</v>
      </c>
      <c r="X15" s="1139">
        <v>9.0890816144276823</v>
      </c>
      <c r="Y15" s="1139"/>
      <c r="Z15" s="1139">
        <v>93.530305864673892</v>
      </c>
      <c r="AA15" s="1139">
        <v>0.80316864659393006</v>
      </c>
      <c r="AB15" s="1139">
        <v>1.0276297812454498</v>
      </c>
      <c r="AC15" s="1139">
        <v>1.6247369884252891</v>
      </c>
      <c r="AD15" s="1139">
        <v>3.0141559140160461</v>
      </c>
      <c r="AE15" s="1139"/>
      <c r="AF15" s="1139">
        <v>85.879814536242776</v>
      </c>
      <c r="AG15" s="1139">
        <v>3.3773544864247254</v>
      </c>
      <c r="AH15" s="1139">
        <v>2.690033274357178</v>
      </c>
      <c r="AI15" s="1139">
        <v>4.50563673279387</v>
      </c>
      <c r="AJ15" s="1139">
        <v>3.5471609449170223</v>
      </c>
      <c r="AK15" s="1139"/>
      <c r="AL15" s="1139">
        <v>92.951516495224311</v>
      </c>
      <c r="AM15" s="1139">
        <v>1.4287957829576969</v>
      </c>
      <c r="AN15" s="1139">
        <v>1.3464864055229182</v>
      </c>
      <c r="AO15" s="1139">
        <v>1.7421151674165327</v>
      </c>
      <c r="AP15" s="1139">
        <v>2.5310861290837763</v>
      </c>
      <c r="AQ15" s="1139"/>
    </row>
    <row r="16" spans="1:43" s="24" customFormat="1" ht="20.100000000000001" customHeight="1">
      <c r="A16" s="384" t="s">
        <v>37</v>
      </c>
      <c r="B16" s="1139">
        <v>100</v>
      </c>
      <c r="C16" s="1139" t="s">
        <v>131</v>
      </c>
      <c r="D16" s="1139" t="s">
        <v>131</v>
      </c>
      <c r="E16" s="1139" t="s">
        <v>131</v>
      </c>
      <c r="F16" s="1139" t="s">
        <v>131</v>
      </c>
      <c r="G16" s="1139"/>
      <c r="H16" s="1139" t="s">
        <v>131</v>
      </c>
      <c r="I16" s="1139" t="s">
        <v>131</v>
      </c>
      <c r="J16" s="1139" t="s">
        <v>131</v>
      </c>
      <c r="K16" s="1139" t="s">
        <v>131</v>
      </c>
      <c r="L16" s="1139" t="s">
        <v>131</v>
      </c>
      <c r="M16" s="1139"/>
      <c r="N16" s="1139">
        <v>76.479352925321436</v>
      </c>
      <c r="O16" s="1139">
        <v>10.895367135385838</v>
      </c>
      <c r="P16" s="1139">
        <v>2.6817527085099933</v>
      </c>
      <c r="Q16" s="1139">
        <v>5.0405864852022715</v>
      </c>
      <c r="R16" s="1139">
        <v>4.9029401260578584</v>
      </c>
      <c r="S16" s="1139"/>
      <c r="T16" s="1139">
        <v>88.072850064028458</v>
      </c>
      <c r="U16" s="1139">
        <v>2.1511134898840338</v>
      </c>
      <c r="V16" s="1139">
        <v>2.1434208820812475</v>
      </c>
      <c r="W16" s="1139">
        <v>3.3738271451984465</v>
      </c>
      <c r="X16" s="1139">
        <v>4.2587883963985771</v>
      </c>
      <c r="Y16" s="1139"/>
      <c r="Z16" s="1139">
        <v>93.365150193701822</v>
      </c>
      <c r="AA16" s="1139">
        <v>1.6209490284627464</v>
      </c>
      <c r="AB16" s="1139">
        <v>1.2275524657869075</v>
      </c>
      <c r="AC16" s="1139">
        <v>2.0164461740686455</v>
      </c>
      <c r="AD16" s="1139">
        <v>1.7699020593667192</v>
      </c>
      <c r="AE16" s="1139"/>
      <c r="AF16" s="1139">
        <v>87.254687733549119</v>
      </c>
      <c r="AG16" s="1139">
        <v>2.7817193247981065</v>
      </c>
      <c r="AH16" s="1139">
        <v>2.4148403909671332</v>
      </c>
      <c r="AI16" s="1139">
        <v>4.7604602424064897</v>
      </c>
      <c r="AJ16" s="1139">
        <v>2.7882912696880426</v>
      </c>
      <c r="AK16" s="1139"/>
      <c r="AL16" s="1139">
        <v>86.18383173844164</v>
      </c>
      <c r="AM16" s="1139">
        <v>2.7468096688512778</v>
      </c>
      <c r="AN16" s="1139">
        <v>1.7280388365728101</v>
      </c>
      <c r="AO16" s="1139">
        <v>4.9069525816017601</v>
      </c>
      <c r="AP16" s="1139">
        <v>4.4343667267648472</v>
      </c>
      <c r="AQ16" s="1139"/>
    </row>
    <row r="17" spans="1:43" s="24" customFormat="1" ht="20.100000000000001" customHeight="1">
      <c r="A17" s="384" t="s">
        <v>38</v>
      </c>
      <c r="B17" s="1139">
        <v>100</v>
      </c>
      <c r="C17" s="1139" t="s">
        <v>131</v>
      </c>
      <c r="D17" s="1139" t="s">
        <v>131</v>
      </c>
      <c r="E17" s="1139" t="s">
        <v>131</v>
      </c>
      <c r="F17" s="1139" t="s">
        <v>131</v>
      </c>
      <c r="G17" s="1139"/>
      <c r="H17" s="1139">
        <v>97.669835817999811</v>
      </c>
      <c r="I17" s="1139">
        <v>1.9339302871296697</v>
      </c>
      <c r="J17" s="1139">
        <v>0.10201164752809649</v>
      </c>
      <c r="K17" s="1139">
        <v>0.10240051312316754</v>
      </c>
      <c r="L17" s="1139">
        <v>0.19182135409648551</v>
      </c>
      <c r="M17" s="1139"/>
      <c r="N17" s="1139">
        <v>14.587336087413865</v>
      </c>
      <c r="O17" s="1139">
        <v>8.4522443652569645</v>
      </c>
      <c r="P17" s="1139">
        <v>3.7907707286546333</v>
      </c>
      <c r="Q17" s="1139">
        <v>3.4234742857715252</v>
      </c>
      <c r="R17" s="1139">
        <v>69.746173975168773</v>
      </c>
      <c r="S17" s="1139"/>
      <c r="T17" s="1139">
        <v>22.931093882156581</v>
      </c>
      <c r="U17" s="1139" t="s">
        <v>131</v>
      </c>
      <c r="V17" s="1139" t="s">
        <v>131</v>
      </c>
      <c r="W17" s="1139">
        <v>11.986452146469269</v>
      </c>
      <c r="X17" s="1139">
        <v>65.082360097666211</v>
      </c>
      <c r="Y17" s="1139"/>
      <c r="Z17" s="1139" t="s">
        <v>131</v>
      </c>
      <c r="AA17" s="1139" t="s">
        <v>131</v>
      </c>
      <c r="AB17" s="1139" t="s">
        <v>131</v>
      </c>
      <c r="AC17" s="1139" t="s">
        <v>131</v>
      </c>
      <c r="AD17" s="1139" t="s">
        <v>131</v>
      </c>
      <c r="AE17" s="1139"/>
      <c r="AF17" s="1139">
        <v>94.083535520130027</v>
      </c>
      <c r="AG17" s="1139">
        <v>1.3194545777822642</v>
      </c>
      <c r="AH17" s="1139">
        <v>1.0452772997480306</v>
      </c>
      <c r="AI17" s="1139">
        <v>2.7045783499827469</v>
      </c>
      <c r="AJ17" s="1139">
        <v>0.84715412713644367</v>
      </c>
      <c r="AK17" s="1139"/>
      <c r="AL17" s="1139">
        <v>81.23536458963099</v>
      </c>
      <c r="AM17" s="1139">
        <v>4.920919239557171</v>
      </c>
      <c r="AN17" s="1139">
        <v>4.2822138554339677</v>
      </c>
      <c r="AO17" s="1139">
        <v>4.0355347253235125</v>
      </c>
      <c r="AP17" s="1139">
        <v>5.5259672530745885</v>
      </c>
      <c r="AQ17" s="1139"/>
    </row>
    <row r="18" spans="1:43" s="24" customFormat="1" ht="20.100000000000001" customHeight="1">
      <c r="A18" s="384" t="s">
        <v>96</v>
      </c>
      <c r="B18" s="1139">
        <v>100</v>
      </c>
      <c r="C18" s="1139" t="s">
        <v>131</v>
      </c>
      <c r="D18" s="1139" t="s">
        <v>131</v>
      </c>
      <c r="E18" s="1139" t="s">
        <v>131</v>
      </c>
      <c r="F18" s="1139" t="s">
        <v>131</v>
      </c>
      <c r="G18" s="1139"/>
      <c r="H18" s="1139" t="s">
        <v>131</v>
      </c>
      <c r="I18" s="1139" t="s">
        <v>131</v>
      </c>
      <c r="J18" s="1139" t="s">
        <v>131</v>
      </c>
      <c r="K18" s="1139" t="s">
        <v>131</v>
      </c>
      <c r="L18" s="1139" t="s">
        <v>131</v>
      </c>
      <c r="M18" s="1139"/>
      <c r="N18" s="1139">
        <v>100</v>
      </c>
      <c r="O18" s="1139" t="s">
        <v>131</v>
      </c>
      <c r="P18" s="1139" t="s">
        <v>131</v>
      </c>
      <c r="Q18" s="1139" t="s">
        <v>131</v>
      </c>
      <c r="R18" s="1139" t="s">
        <v>131</v>
      </c>
      <c r="S18" s="1139"/>
      <c r="T18" s="1139">
        <v>71.561686569269312</v>
      </c>
      <c r="U18" s="1139">
        <v>3.780803111172633</v>
      </c>
      <c r="V18" s="1139">
        <v>1.0589637255471342</v>
      </c>
      <c r="W18" s="1139">
        <v>2.5791362618331588</v>
      </c>
      <c r="X18" s="1139">
        <v>21.019322998564675</v>
      </c>
      <c r="Y18" s="1139"/>
      <c r="Z18" s="1139">
        <v>76.894666863643081</v>
      </c>
      <c r="AA18" s="1139">
        <v>0.70027752569486945</v>
      </c>
      <c r="AB18" s="1139">
        <v>8.1083273536922515</v>
      </c>
      <c r="AC18" s="1139">
        <v>1.5402412257560727</v>
      </c>
      <c r="AD18" s="1139">
        <v>12.756421079290039</v>
      </c>
      <c r="AE18" s="1139"/>
      <c r="AF18" s="1139">
        <v>83.268711538853182</v>
      </c>
      <c r="AG18" s="1139">
        <v>2.6418248458855049</v>
      </c>
      <c r="AH18" s="1139">
        <v>3.2401643406916767</v>
      </c>
      <c r="AI18" s="1139">
        <v>5.9965484161192055</v>
      </c>
      <c r="AJ18" s="1139">
        <v>4.8527506866257237</v>
      </c>
      <c r="AK18" s="1139"/>
      <c r="AL18" s="1139">
        <v>71.562539373976279</v>
      </c>
      <c r="AM18" s="1139" t="s">
        <v>131</v>
      </c>
      <c r="AN18" s="1139">
        <v>28.435660672822504</v>
      </c>
      <c r="AO18" s="1139" t="s">
        <v>131</v>
      </c>
      <c r="AP18" s="1139" t="s">
        <v>131</v>
      </c>
      <c r="AQ18" s="1139"/>
    </row>
    <row r="19" spans="1:43" s="24" customFormat="1" ht="20.100000000000001" customHeight="1">
      <c r="A19" s="384" t="s">
        <v>115</v>
      </c>
      <c r="B19" s="1139">
        <v>88.232600322944677</v>
      </c>
      <c r="C19" s="1139">
        <v>9.2675439054914381</v>
      </c>
      <c r="D19" s="1139" t="s">
        <v>131</v>
      </c>
      <c r="E19" s="1139">
        <v>2.4998557462415443</v>
      </c>
      <c r="F19" s="1139" t="s">
        <v>131</v>
      </c>
      <c r="G19" s="1139"/>
      <c r="H19" s="1139">
        <v>80.436182622410328</v>
      </c>
      <c r="I19" s="1139">
        <v>9.2062977624218458</v>
      </c>
      <c r="J19" s="1139">
        <v>6.4378615056162731</v>
      </c>
      <c r="K19" s="1139">
        <v>1.7460583330617279</v>
      </c>
      <c r="L19" s="1139">
        <v>2.1735996961371771</v>
      </c>
      <c r="M19" s="1139"/>
      <c r="N19" s="1139">
        <v>91.755170531706042</v>
      </c>
      <c r="O19" s="1139">
        <v>2.4542130283048382</v>
      </c>
      <c r="P19" s="1139">
        <v>0.47812855151904193</v>
      </c>
      <c r="Q19" s="1139">
        <v>1.7896882728540262</v>
      </c>
      <c r="R19" s="1139">
        <v>3.5227994095993398</v>
      </c>
      <c r="S19" s="1139"/>
      <c r="T19" s="1139" t="s">
        <v>131</v>
      </c>
      <c r="U19" s="1139" t="s">
        <v>131</v>
      </c>
      <c r="V19" s="1139" t="s">
        <v>131</v>
      </c>
      <c r="W19" s="1139">
        <v>100</v>
      </c>
      <c r="X19" s="1139" t="s">
        <v>131</v>
      </c>
      <c r="Y19" s="1139"/>
      <c r="Z19" s="1139">
        <v>100</v>
      </c>
      <c r="AA19" s="1139" t="s">
        <v>131</v>
      </c>
      <c r="AB19" s="1139" t="s">
        <v>131</v>
      </c>
      <c r="AC19" s="1139" t="s">
        <v>131</v>
      </c>
      <c r="AD19" s="1139" t="s">
        <v>131</v>
      </c>
      <c r="AE19" s="1139"/>
      <c r="AF19" s="1139">
        <v>92.72372770504775</v>
      </c>
      <c r="AG19" s="1139">
        <v>1.7875075985567024</v>
      </c>
      <c r="AH19" s="1139">
        <v>3.1147443834759985</v>
      </c>
      <c r="AI19" s="1139">
        <v>2.1504697238334107</v>
      </c>
      <c r="AJ19" s="1139">
        <v>0.22354546271967893</v>
      </c>
      <c r="AK19" s="1139"/>
      <c r="AL19" s="1139" t="s">
        <v>131</v>
      </c>
      <c r="AM19" s="1139" t="s">
        <v>131</v>
      </c>
      <c r="AN19" s="1139" t="s">
        <v>131</v>
      </c>
      <c r="AO19" s="1139" t="s">
        <v>131</v>
      </c>
      <c r="AP19" s="1139" t="s">
        <v>131</v>
      </c>
      <c r="AQ19" s="1139"/>
    </row>
    <row r="20" spans="1:43" s="24" customFormat="1" ht="20.100000000000001" customHeight="1">
      <c r="A20" s="384" t="s">
        <v>41</v>
      </c>
      <c r="B20" s="1139" t="s">
        <v>131</v>
      </c>
      <c r="C20" s="1139" t="s">
        <v>131</v>
      </c>
      <c r="D20" s="1139" t="s">
        <v>131</v>
      </c>
      <c r="E20" s="1139" t="s">
        <v>131</v>
      </c>
      <c r="F20" s="1139" t="s">
        <v>131</v>
      </c>
      <c r="G20" s="1139"/>
      <c r="H20" s="1139" t="s">
        <v>131</v>
      </c>
      <c r="I20" s="1139" t="s">
        <v>131</v>
      </c>
      <c r="J20" s="1139" t="s">
        <v>131</v>
      </c>
      <c r="K20" s="1139" t="s">
        <v>131</v>
      </c>
      <c r="L20" s="1139" t="s">
        <v>131</v>
      </c>
      <c r="M20" s="1139"/>
      <c r="N20" s="1139" t="s">
        <v>131</v>
      </c>
      <c r="O20" s="1139" t="s">
        <v>131</v>
      </c>
      <c r="P20" s="1139" t="s">
        <v>131</v>
      </c>
      <c r="Q20" s="1139" t="s">
        <v>131</v>
      </c>
      <c r="R20" s="1139" t="s">
        <v>131</v>
      </c>
      <c r="S20" s="1139"/>
      <c r="T20" s="1139" t="s">
        <v>131</v>
      </c>
      <c r="U20" s="1139" t="s">
        <v>131</v>
      </c>
      <c r="V20" s="1139" t="s">
        <v>131</v>
      </c>
      <c r="W20" s="1139" t="s">
        <v>131</v>
      </c>
      <c r="X20" s="1139" t="s">
        <v>131</v>
      </c>
      <c r="Y20" s="1139"/>
      <c r="Z20" s="1139" t="s">
        <v>131</v>
      </c>
      <c r="AA20" s="1139" t="s">
        <v>131</v>
      </c>
      <c r="AB20" s="1139" t="s">
        <v>131</v>
      </c>
      <c r="AC20" s="1139" t="s">
        <v>131</v>
      </c>
      <c r="AD20" s="1139" t="s">
        <v>131</v>
      </c>
      <c r="AE20" s="1139"/>
      <c r="AF20" s="1139">
        <v>84.12612014344154</v>
      </c>
      <c r="AG20" s="1139">
        <v>3.0617438091353666</v>
      </c>
      <c r="AH20" s="1139">
        <v>3.497231440903585</v>
      </c>
      <c r="AI20" s="1139">
        <v>5.6868136752424485</v>
      </c>
      <c r="AJ20" s="1139">
        <v>3.6280906496099914</v>
      </c>
      <c r="AK20" s="1139"/>
      <c r="AL20" s="1139" t="s">
        <v>131</v>
      </c>
      <c r="AM20" s="1139" t="s">
        <v>131</v>
      </c>
      <c r="AN20" s="1139" t="s">
        <v>131</v>
      </c>
      <c r="AO20" s="1139" t="s">
        <v>131</v>
      </c>
      <c r="AP20" s="1139" t="s">
        <v>131</v>
      </c>
      <c r="AQ20" s="1139"/>
    </row>
    <row r="21" spans="1:43" s="24" customFormat="1" ht="20.100000000000001" customHeight="1">
      <c r="A21" s="27" t="s">
        <v>42</v>
      </c>
      <c r="B21" s="1139" t="s">
        <v>131</v>
      </c>
      <c r="C21" s="1139" t="s">
        <v>131</v>
      </c>
      <c r="D21" s="1139" t="s">
        <v>131</v>
      </c>
      <c r="E21" s="1139" t="s">
        <v>131</v>
      </c>
      <c r="F21" s="1139" t="s">
        <v>131</v>
      </c>
      <c r="G21" s="1139"/>
      <c r="H21" s="1139">
        <v>100</v>
      </c>
      <c r="I21" s="1139" t="s">
        <v>131</v>
      </c>
      <c r="J21" s="1139" t="s">
        <v>131</v>
      </c>
      <c r="K21" s="1139" t="s">
        <v>131</v>
      </c>
      <c r="L21" s="1139" t="s">
        <v>131</v>
      </c>
      <c r="M21" s="1139"/>
      <c r="N21" s="1139">
        <v>78.817499575175859</v>
      </c>
      <c r="O21" s="1139">
        <v>21.182500424824141</v>
      </c>
      <c r="P21" s="1139" t="s">
        <v>131</v>
      </c>
      <c r="Q21" s="1139" t="s">
        <v>131</v>
      </c>
      <c r="R21" s="1139" t="s">
        <v>131</v>
      </c>
      <c r="S21" s="1139"/>
      <c r="T21" s="1139">
        <v>79.018344116339279</v>
      </c>
      <c r="U21" s="1139">
        <v>10.515296649962792</v>
      </c>
      <c r="V21" s="1139">
        <v>6.1753038896858738</v>
      </c>
      <c r="W21" s="1139">
        <v>4.2061624192246976</v>
      </c>
      <c r="X21" s="1139">
        <v>8.4868614098692161E-2</v>
      </c>
      <c r="Y21" s="1139"/>
      <c r="Z21" s="1139">
        <v>55.772578760344381</v>
      </c>
      <c r="AA21" s="1139">
        <v>8.1180987813312342</v>
      </c>
      <c r="AB21" s="1139">
        <v>16.193269895781164</v>
      </c>
      <c r="AC21" s="1139">
        <v>19.911282821778638</v>
      </c>
      <c r="AD21" s="1139" t="s">
        <v>131</v>
      </c>
      <c r="AE21" s="1139"/>
      <c r="AF21" s="1139">
        <v>69.01307626955996</v>
      </c>
      <c r="AG21" s="1139">
        <v>11.134539297321339</v>
      </c>
      <c r="AH21" s="1139">
        <v>8.1941158953314019</v>
      </c>
      <c r="AI21" s="1139">
        <v>10.146516124225853</v>
      </c>
      <c r="AJ21" s="1139">
        <v>1.5117521121584923</v>
      </c>
      <c r="AK21" s="1139"/>
      <c r="AL21" s="1139">
        <v>100</v>
      </c>
      <c r="AM21" s="1139" t="s">
        <v>131</v>
      </c>
      <c r="AN21" s="1139" t="s">
        <v>131</v>
      </c>
      <c r="AO21" s="1139" t="s">
        <v>131</v>
      </c>
      <c r="AP21" s="1139" t="s">
        <v>131</v>
      </c>
      <c r="AQ21" s="1139"/>
    </row>
    <row r="22" spans="1:43" s="24" customFormat="1" ht="20.100000000000001" customHeight="1">
      <c r="A22" s="384" t="s">
        <v>43</v>
      </c>
      <c r="B22" s="1139">
        <v>98.351385850108727</v>
      </c>
      <c r="C22" s="1139" t="s">
        <v>131</v>
      </c>
      <c r="D22" s="1139">
        <v>1.4343548934809653</v>
      </c>
      <c r="E22" s="1139">
        <v>0.214259256410297</v>
      </c>
      <c r="F22" s="1139" t="s">
        <v>131</v>
      </c>
      <c r="G22" s="1139"/>
      <c r="H22" s="1139">
        <v>95.137334015005067</v>
      </c>
      <c r="I22" s="1139">
        <v>4.862665854603307</v>
      </c>
      <c r="J22" s="1139" t="s">
        <v>131</v>
      </c>
      <c r="K22" s="1139" t="s">
        <v>131</v>
      </c>
      <c r="L22" s="1139" t="s">
        <v>131</v>
      </c>
      <c r="M22" s="1139"/>
      <c r="N22" s="1139">
        <v>100</v>
      </c>
      <c r="O22" s="1139" t="s">
        <v>131</v>
      </c>
      <c r="P22" s="1139" t="s">
        <v>131</v>
      </c>
      <c r="Q22" s="1139" t="s">
        <v>131</v>
      </c>
      <c r="R22" s="1139" t="s">
        <v>131</v>
      </c>
      <c r="S22" s="1139"/>
      <c r="T22" s="1139" t="s">
        <v>131</v>
      </c>
      <c r="U22" s="1139" t="s">
        <v>131</v>
      </c>
      <c r="V22" s="1139" t="s">
        <v>131</v>
      </c>
      <c r="W22" s="1139" t="s">
        <v>131</v>
      </c>
      <c r="X22" s="1139" t="s">
        <v>131</v>
      </c>
      <c r="Y22" s="1139"/>
      <c r="Z22" s="1139" t="s">
        <v>131</v>
      </c>
      <c r="AA22" s="1139" t="s">
        <v>131</v>
      </c>
      <c r="AB22" s="1139" t="s">
        <v>131</v>
      </c>
      <c r="AC22" s="1139" t="s">
        <v>131</v>
      </c>
      <c r="AD22" s="1139" t="s">
        <v>131</v>
      </c>
      <c r="AE22" s="1139"/>
      <c r="AF22" s="1139" t="s">
        <v>131</v>
      </c>
      <c r="AG22" s="1139" t="s">
        <v>131</v>
      </c>
      <c r="AH22" s="1139" t="s">
        <v>131</v>
      </c>
      <c r="AI22" s="1139" t="s">
        <v>131</v>
      </c>
      <c r="AJ22" s="1139" t="s">
        <v>131</v>
      </c>
      <c r="AK22" s="1139"/>
      <c r="AL22" s="1139" t="s">
        <v>131</v>
      </c>
      <c r="AM22" s="1139" t="s">
        <v>131</v>
      </c>
      <c r="AN22" s="1139" t="s">
        <v>131</v>
      </c>
      <c r="AO22" s="1139" t="s">
        <v>131</v>
      </c>
      <c r="AP22" s="1139" t="s">
        <v>131</v>
      </c>
      <c r="AQ22" s="1139"/>
    </row>
    <row r="23" spans="1:43" s="24" customFormat="1" ht="20.100000000000001" customHeight="1">
      <c r="A23" s="384" t="s">
        <v>44</v>
      </c>
      <c r="B23" s="1139">
        <v>100</v>
      </c>
      <c r="C23" s="1139" t="s">
        <v>131</v>
      </c>
      <c r="D23" s="1139" t="s">
        <v>131</v>
      </c>
      <c r="E23" s="1139" t="s">
        <v>131</v>
      </c>
      <c r="F23" s="1139" t="s">
        <v>131</v>
      </c>
      <c r="G23" s="1139"/>
      <c r="H23" s="1139">
        <v>100</v>
      </c>
      <c r="I23" s="1139" t="s">
        <v>131</v>
      </c>
      <c r="J23" s="1139" t="s">
        <v>131</v>
      </c>
      <c r="K23" s="1139" t="s">
        <v>131</v>
      </c>
      <c r="L23" s="1139" t="s">
        <v>131</v>
      </c>
      <c r="M23" s="1139"/>
      <c r="N23" s="1139">
        <v>100</v>
      </c>
      <c r="O23" s="1139" t="s">
        <v>131</v>
      </c>
      <c r="P23" s="1139" t="s">
        <v>131</v>
      </c>
      <c r="Q23" s="1139" t="s">
        <v>131</v>
      </c>
      <c r="R23" s="1139" t="s">
        <v>131</v>
      </c>
      <c r="S23" s="1139"/>
      <c r="T23" s="1139" t="s">
        <v>131</v>
      </c>
      <c r="U23" s="1139" t="s">
        <v>131</v>
      </c>
      <c r="V23" s="1139" t="s">
        <v>131</v>
      </c>
      <c r="W23" s="1139" t="s">
        <v>131</v>
      </c>
      <c r="X23" s="1139" t="s">
        <v>131</v>
      </c>
      <c r="Y23" s="1139"/>
      <c r="Z23" s="1139" t="s">
        <v>131</v>
      </c>
      <c r="AA23" s="1139" t="s">
        <v>131</v>
      </c>
      <c r="AB23" s="1139" t="s">
        <v>131</v>
      </c>
      <c r="AC23" s="1139" t="s">
        <v>131</v>
      </c>
      <c r="AD23" s="1139" t="s">
        <v>131</v>
      </c>
      <c r="AE23" s="1139"/>
      <c r="AF23" s="1139" t="s">
        <v>131</v>
      </c>
      <c r="AG23" s="1139" t="s">
        <v>131</v>
      </c>
      <c r="AH23" s="1139" t="s">
        <v>131</v>
      </c>
      <c r="AI23" s="1139" t="s">
        <v>131</v>
      </c>
      <c r="AJ23" s="1139" t="s">
        <v>131</v>
      </c>
      <c r="AK23" s="1139"/>
      <c r="AL23" s="1139" t="s">
        <v>131</v>
      </c>
      <c r="AM23" s="1139" t="s">
        <v>131</v>
      </c>
      <c r="AN23" s="1139" t="s">
        <v>131</v>
      </c>
      <c r="AO23" s="1139" t="s">
        <v>131</v>
      </c>
      <c r="AP23" s="1139" t="s">
        <v>131</v>
      </c>
      <c r="AQ23" s="1139"/>
    </row>
    <row r="24" spans="1:43" s="24" customFormat="1" ht="20.100000000000001" customHeight="1">
      <c r="A24" s="384" t="s">
        <v>45</v>
      </c>
      <c r="B24" s="1139">
        <v>93.001894655994306</v>
      </c>
      <c r="C24" s="1139">
        <v>6.9981053440057011</v>
      </c>
      <c r="D24" s="1139" t="s">
        <v>131</v>
      </c>
      <c r="E24" s="1139" t="s">
        <v>131</v>
      </c>
      <c r="F24" s="1139" t="s">
        <v>131</v>
      </c>
      <c r="G24" s="1139"/>
      <c r="H24" s="1139">
        <v>92.56349201983322</v>
      </c>
      <c r="I24" s="1139" t="s">
        <v>131</v>
      </c>
      <c r="J24" s="1139" t="s">
        <v>131</v>
      </c>
      <c r="K24" s="1139">
        <v>0.3467586797347873</v>
      </c>
      <c r="L24" s="1139">
        <v>7.0897488366028298</v>
      </c>
      <c r="M24" s="1139"/>
      <c r="N24" s="1139" t="s">
        <v>131</v>
      </c>
      <c r="O24" s="1139" t="s">
        <v>131</v>
      </c>
      <c r="P24" s="1139" t="s">
        <v>131</v>
      </c>
      <c r="Q24" s="1139" t="s">
        <v>131</v>
      </c>
      <c r="R24" s="1139" t="s">
        <v>131</v>
      </c>
      <c r="S24" s="1139"/>
      <c r="T24" s="1139" t="s">
        <v>131</v>
      </c>
      <c r="U24" s="1139" t="s">
        <v>131</v>
      </c>
      <c r="V24" s="1139" t="s">
        <v>131</v>
      </c>
      <c r="W24" s="1139" t="s">
        <v>131</v>
      </c>
      <c r="X24" s="1139" t="s">
        <v>131</v>
      </c>
      <c r="Y24" s="1139"/>
      <c r="Z24" s="1139" t="s">
        <v>131</v>
      </c>
      <c r="AA24" s="1139" t="s">
        <v>131</v>
      </c>
      <c r="AB24" s="1139" t="s">
        <v>131</v>
      </c>
      <c r="AC24" s="1139" t="s">
        <v>131</v>
      </c>
      <c r="AD24" s="1139" t="s">
        <v>131</v>
      </c>
      <c r="AE24" s="1139"/>
      <c r="AF24" s="1139" t="s">
        <v>131</v>
      </c>
      <c r="AG24" s="1139" t="s">
        <v>131</v>
      </c>
      <c r="AH24" s="1139" t="s">
        <v>131</v>
      </c>
      <c r="AI24" s="1139" t="s">
        <v>131</v>
      </c>
      <c r="AJ24" s="1139" t="s">
        <v>131</v>
      </c>
      <c r="AK24" s="1139"/>
      <c r="AL24" s="1139" t="s">
        <v>131</v>
      </c>
      <c r="AM24" s="1139" t="s">
        <v>131</v>
      </c>
      <c r="AN24" s="1139" t="s">
        <v>131</v>
      </c>
      <c r="AO24" s="1139" t="s">
        <v>131</v>
      </c>
      <c r="AP24" s="1139" t="s">
        <v>131</v>
      </c>
      <c r="AQ24" s="1139"/>
    </row>
    <row r="25" spans="1:43" s="71" customFormat="1" ht="20.25" customHeight="1">
      <c r="A25" s="670" t="s">
        <v>46</v>
      </c>
      <c r="B25" s="1140">
        <v>95.36855187853493</v>
      </c>
      <c r="C25" s="1140">
        <v>3.7192216495542758</v>
      </c>
      <c r="D25" s="1140">
        <v>0.45353963125897184</v>
      </c>
      <c r="E25" s="1140">
        <v>0.16715633164686128</v>
      </c>
      <c r="F25" s="1140">
        <v>0.29153049923715324</v>
      </c>
      <c r="G25" s="1140"/>
      <c r="H25" s="1140">
        <v>90.489746771755492</v>
      </c>
      <c r="I25" s="1140">
        <v>5.6556856548681598</v>
      </c>
      <c r="J25" s="1140">
        <v>1.6524115553757948</v>
      </c>
      <c r="K25" s="1140">
        <v>0.86178518368140222</v>
      </c>
      <c r="L25" s="1140">
        <v>1.3403708063292197</v>
      </c>
      <c r="M25" s="1140"/>
      <c r="N25" s="1140">
        <v>75.651114862015177</v>
      </c>
      <c r="O25" s="1140">
        <v>7.1247957625471106</v>
      </c>
      <c r="P25" s="1140">
        <v>3.5645227710996261</v>
      </c>
      <c r="Q25" s="1140">
        <v>4.3053772048710339</v>
      </c>
      <c r="R25" s="1140">
        <v>9.3541893623205912</v>
      </c>
      <c r="S25" s="1140"/>
      <c r="T25" s="1140">
        <v>84.351726762416263</v>
      </c>
      <c r="U25" s="1140">
        <v>2.7417315659914125</v>
      </c>
      <c r="V25" s="1140">
        <v>2.5685084546580148</v>
      </c>
      <c r="W25" s="1140">
        <v>3.8902033435588588</v>
      </c>
      <c r="X25" s="1140">
        <v>6.4478297868043617</v>
      </c>
      <c r="Y25" s="1140"/>
      <c r="Z25" s="1140">
        <v>93.429288880427109</v>
      </c>
      <c r="AA25" s="1140">
        <v>1.4926251124804795</v>
      </c>
      <c r="AB25" s="1140">
        <v>1.1656562690411272</v>
      </c>
      <c r="AC25" s="1140">
        <v>1.8449652714525016</v>
      </c>
      <c r="AD25" s="1140">
        <v>2.06746385062642</v>
      </c>
      <c r="AE25" s="1140"/>
      <c r="AF25" s="1140">
        <v>87.193102744785747</v>
      </c>
      <c r="AG25" s="1140">
        <v>2.9540537020220232</v>
      </c>
      <c r="AH25" s="1140">
        <v>2.4048483199009238</v>
      </c>
      <c r="AI25" s="1140">
        <v>4.2378997663087041</v>
      </c>
      <c r="AJ25" s="1140">
        <v>3.2100953995718808</v>
      </c>
      <c r="AK25" s="1140"/>
      <c r="AL25" s="1140">
        <v>91.649306147461701</v>
      </c>
      <c r="AM25" s="1140">
        <v>1.8090460382208968</v>
      </c>
      <c r="AN25" s="1140">
        <v>1.4920219175046026</v>
      </c>
      <c r="AO25" s="1140">
        <v>2.0246585516054201</v>
      </c>
      <c r="AP25" s="1140">
        <v>3.0249673142662088</v>
      </c>
      <c r="AQ25" s="1140"/>
    </row>
    <row r="26" spans="1:43" s="35" customFormat="1" ht="2.4500000000000002" customHeight="1" thickBot="1">
      <c r="A26" s="1141"/>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row>
    <row r="27" spans="1:43" s="74" customFormat="1" ht="15.75" customHeight="1">
      <c r="A27" s="30" t="s">
        <v>1042</v>
      </c>
      <c r="B27" s="18"/>
      <c r="C27" s="18"/>
      <c r="D27" s="18"/>
      <c r="E27" s="18"/>
      <c r="F27" s="18"/>
      <c r="G27" s="18"/>
      <c r="H27" s="18"/>
    </row>
    <row r="28" spans="1:43" s="74" customFormat="1" ht="12.75" customHeight="1">
      <c r="A28" s="18" t="s">
        <v>1043</v>
      </c>
      <c r="B28" s="18"/>
      <c r="C28" s="18"/>
      <c r="D28" s="18"/>
      <c r="E28" s="18"/>
      <c r="F28" s="18"/>
      <c r="G28" s="18"/>
      <c r="H28" s="18"/>
    </row>
    <row r="29" spans="1:43" ht="13.5">
      <c r="A29" s="18" t="s">
        <v>1044</v>
      </c>
      <c r="B29" s="676"/>
      <c r="C29" s="676"/>
      <c r="D29" s="676"/>
      <c r="E29" s="676"/>
      <c r="F29" s="676"/>
      <c r="G29" s="18"/>
      <c r="H29" s="18"/>
    </row>
    <row r="30" spans="1:43" ht="13.5">
      <c r="A30" s="1142" t="s">
        <v>1045</v>
      </c>
      <c r="B30" s="18"/>
      <c r="C30" s="18"/>
      <c r="D30" s="18"/>
      <c r="E30" s="18"/>
      <c r="F30" s="18"/>
      <c r="G30" s="18"/>
      <c r="H30" s="18"/>
      <c r="I30" s="18"/>
    </row>
    <row r="31" spans="1:43" ht="13.5">
      <c r="A31" s="1142" t="s">
        <v>1046</v>
      </c>
      <c r="B31" s="859"/>
      <c r="C31" s="859"/>
      <c r="D31" s="860"/>
      <c r="E31" s="859"/>
      <c r="F31" s="859"/>
      <c r="G31" s="859"/>
      <c r="H31" s="860"/>
      <c r="I31" s="859"/>
    </row>
    <row r="32" spans="1:43">
      <c r="A32" s="33"/>
    </row>
  </sheetData>
  <mergeCells count="11">
    <mergeCell ref="AL6:AP6"/>
    <mergeCell ref="A2:AP2"/>
    <mergeCell ref="A3:AP3"/>
    <mergeCell ref="A4:AP4"/>
    <mergeCell ref="A6:A7"/>
    <mergeCell ref="B6:F6"/>
    <mergeCell ref="H6:L6"/>
    <mergeCell ref="N6:R6"/>
    <mergeCell ref="T6:X6"/>
    <mergeCell ref="Z6:AD6"/>
    <mergeCell ref="AF6:AJ6"/>
  </mergeCells>
  <hyperlinks>
    <hyperlink ref="A1" location="Índice!A1" display="Volver al Índice" xr:uid="{1519515A-6C2F-4EEB-9453-7534D93E223A}"/>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8559D-30D7-46CC-A542-CC58C3661B0C}">
  <dimension ref="A1:BE71"/>
  <sheetViews>
    <sheetView showGridLines="0" zoomScaleNormal="100" workbookViewId="0">
      <pane xSplit="1" ySplit="6" topLeftCell="C7" activePane="bottomRight" state="frozen"/>
      <selection activeCell="D32" sqref="D32"/>
      <selection pane="topRight" activeCell="D32" sqref="D32"/>
      <selection pane="bottomLeft" activeCell="D32" sqref="D32"/>
      <selection pane="bottomRight" sqref="A1:J1"/>
    </sheetView>
  </sheetViews>
  <sheetFormatPr baseColWidth="10" defaultRowHeight="12.75"/>
  <cols>
    <col min="1" max="1" width="34.140625" style="1204" customWidth="1"/>
    <col min="2" max="55" width="10.5703125" style="1204" customWidth="1"/>
    <col min="56" max="256" width="11.42578125" style="1205"/>
    <col min="257" max="257" width="34.140625" style="1205" customWidth="1"/>
    <col min="258" max="311" width="10.5703125" style="1205" customWidth="1"/>
    <col min="312" max="512" width="11.42578125" style="1205"/>
    <col min="513" max="513" width="34.140625" style="1205" customWidth="1"/>
    <col min="514" max="567" width="10.5703125" style="1205" customWidth="1"/>
    <col min="568" max="768" width="11.42578125" style="1205"/>
    <col min="769" max="769" width="34.140625" style="1205" customWidth="1"/>
    <col min="770" max="823" width="10.5703125" style="1205" customWidth="1"/>
    <col min="824" max="1024" width="11.42578125" style="1205"/>
    <col min="1025" max="1025" width="34.140625" style="1205" customWidth="1"/>
    <col min="1026" max="1079" width="10.5703125" style="1205" customWidth="1"/>
    <col min="1080" max="1280" width="11.42578125" style="1205"/>
    <col min="1281" max="1281" width="34.140625" style="1205" customWidth="1"/>
    <col min="1282" max="1335" width="10.5703125" style="1205" customWidth="1"/>
    <col min="1336" max="1536" width="11.42578125" style="1205"/>
    <col min="1537" max="1537" width="34.140625" style="1205" customWidth="1"/>
    <col min="1538" max="1591" width="10.5703125" style="1205" customWidth="1"/>
    <col min="1592" max="1792" width="11.42578125" style="1205"/>
    <col min="1793" max="1793" width="34.140625" style="1205" customWidth="1"/>
    <col min="1794" max="1847" width="10.5703125" style="1205" customWidth="1"/>
    <col min="1848" max="2048" width="11.42578125" style="1205"/>
    <col min="2049" max="2049" width="34.140625" style="1205" customWidth="1"/>
    <col min="2050" max="2103" width="10.5703125" style="1205" customWidth="1"/>
    <col min="2104" max="2304" width="11.42578125" style="1205"/>
    <col min="2305" max="2305" width="34.140625" style="1205" customWidth="1"/>
    <col min="2306" max="2359" width="10.5703125" style="1205" customWidth="1"/>
    <col min="2360" max="2560" width="11.42578125" style="1205"/>
    <col min="2561" max="2561" width="34.140625" style="1205" customWidth="1"/>
    <col min="2562" max="2615" width="10.5703125" style="1205" customWidth="1"/>
    <col min="2616" max="2816" width="11.42578125" style="1205"/>
    <col min="2817" max="2817" width="34.140625" style="1205" customWidth="1"/>
    <col min="2818" max="2871" width="10.5703125" style="1205" customWidth="1"/>
    <col min="2872" max="3072" width="11.42578125" style="1205"/>
    <col min="3073" max="3073" width="34.140625" style="1205" customWidth="1"/>
    <col min="3074" max="3127" width="10.5703125" style="1205" customWidth="1"/>
    <col min="3128" max="3328" width="11.42578125" style="1205"/>
    <col min="3329" max="3329" width="34.140625" style="1205" customWidth="1"/>
    <col min="3330" max="3383" width="10.5703125" style="1205" customWidth="1"/>
    <col min="3384" max="3584" width="11.42578125" style="1205"/>
    <col min="3585" max="3585" width="34.140625" style="1205" customWidth="1"/>
    <col min="3586" max="3639" width="10.5703125" style="1205" customWidth="1"/>
    <col min="3640" max="3840" width="11.42578125" style="1205"/>
    <col min="3841" max="3841" width="34.140625" style="1205" customWidth="1"/>
    <col min="3842" max="3895" width="10.5703125" style="1205" customWidth="1"/>
    <col min="3896" max="4096" width="11.42578125" style="1205"/>
    <col min="4097" max="4097" width="34.140625" style="1205" customWidth="1"/>
    <col min="4098" max="4151" width="10.5703125" style="1205" customWidth="1"/>
    <col min="4152" max="4352" width="11.42578125" style="1205"/>
    <col min="4353" max="4353" width="34.140625" style="1205" customWidth="1"/>
    <col min="4354" max="4407" width="10.5703125" style="1205" customWidth="1"/>
    <col min="4408" max="4608" width="11.42578125" style="1205"/>
    <col min="4609" max="4609" width="34.140625" style="1205" customWidth="1"/>
    <col min="4610" max="4663" width="10.5703125" style="1205" customWidth="1"/>
    <col min="4664" max="4864" width="11.42578125" style="1205"/>
    <col min="4865" max="4865" width="34.140625" style="1205" customWidth="1"/>
    <col min="4866" max="4919" width="10.5703125" style="1205" customWidth="1"/>
    <col min="4920" max="5120" width="11.42578125" style="1205"/>
    <col min="5121" max="5121" width="34.140625" style="1205" customWidth="1"/>
    <col min="5122" max="5175" width="10.5703125" style="1205" customWidth="1"/>
    <col min="5176" max="5376" width="11.42578125" style="1205"/>
    <col min="5377" max="5377" width="34.140625" style="1205" customWidth="1"/>
    <col min="5378" max="5431" width="10.5703125" style="1205" customWidth="1"/>
    <col min="5432" max="5632" width="11.42578125" style="1205"/>
    <col min="5633" max="5633" width="34.140625" style="1205" customWidth="1"/>
    <col min="5634" max="5687" width="10.5703125" style="1205" customWidth="1"/>
    <col min="5688" max="5888" width="11.42578125" style="1205"/>
    <col min="5889" max="5889" width="34.140625" style="1205" customWidth="1"/>
    <col min="5890" max="5943" width="10.5703125" style="1205" customWidth="1"/>
    <col min="5944" max="6144" width="11.42578125" style="1205"/>
    <col min="6145" max="6145" width="34.140625" style="1205" customWidth="1"/>
    <col min="6146" max="6199" width="10.5703125" style="1205" customWidth="1"/>
    <col min="6200" max="6400" width="11.42578125" style="1205"/>
    <col min="6401" max="6401" width="34.140625" style="1205" customWidth="1"/>
    <col min="6402" max="6455" width="10.5703125" style="1205" customWidth="1"/>
    <col min="6456" max="6656" width="11.42578125" style="1205"/>
    <col min="6657" max="6657" width="34.140625" style="1205" customWidth="1"/>
    <col min="6658" max="6711" width="10.5703125" style="1205" customWidth="1"/>
    <col min="6712" max="6912" width="11.42578125" style="1205"/>
    <col min="6913" max="6913" width="34.140625" style="1205" customWidth="1"/>
    <col min="6914" max="6967" width="10.5703125" style="1205" customWidth="1"/>
    <col min="6968" max="7168" width="11.42578125" style="1205"/>
    <col min="7169" max="7169" width="34.140625" style="1205" customWidth="1"/>
    <col min="7170" max="7223" width="10.5703125" style="1205" customWidth="1"/>
    <col min="7224" max="7424" width="11.42578125" style="1205"/>
    <col min="7425" max="7425" width="34.140625" style="1205" customWidth="1"/>
    <col min="7426" max="7479" width="10.5703125" style="1205" customWidth="1"/>
    <col min="7480" max="7680" width="11.42578125" style="1205"/>
    <col min="7681" max="7681" width="34.140625" style="1205" customWidth="1"/>
    <col min="7682" max="7735" width="10.5703125" style="1205" customWidth="1"/>
    <col min="7736" max="7936" width="11.42578125" style="1205"/>
    <col min="7937" max="7937" width="34.140625" style="1205" customWidth="1"/>
    <col min="7938" max="7991" width="10.5703125" style="1205" customWidth="1"/>
    <col min="7992" max="8192" width="11.42578125" style="1205"/>
    <col min="8193" max="8193" width="34.140625" style="1205" customWidth="1"/>
    <col min="8194" max="8247" width="10.5703125" style="1205" customWidth="1"/>
    <col min="8248" max="8448" width="11.42578125" style="1205"/>
    <col min="8449" max="8449" width="34.140625" style="1205" customWidth="1"/>
    <col min="8450" max="8503" width="10.5703125" style="1205" customWidth="1"/>
    <col min="8504" max="8704" width="11.42578125" style="1205"/>
    <col min="8705" max="8705" width="34.140625" style="1205" customWidth="1"/>
    <col min="8706" max="8759" width="10.5703125" style="1205" customWidth="1"/>
    <col min="8760" max="8960" width="11.42578125" style="1205"/>
    <col min="8961" max="8961" width="34.140625" style="1205" customWidth="1"/>
    <col min="8962" max="9015" width="10.5703125" style="1205" customWidth="1"/>
    <col min="9016" max="9216" width="11.42578125" style="1205"/>
    <col min="9217" max="9217" width="34.140625" style="1205" customWidth="1"/>
    <col min="9218" max="9271" width="10.5703125" style="1205" customWidth="1"/>
    <col min="9272" max="9472" width="11.42578125" style="1205"/>
    <col min="9473" max="9473" width="34.140625" style="1205" customWidth="1"/>
    <col min="9474" max="9527" width="10.5703125" style="1205" customWidth="1"/>
    <col min="9528" max="9728" width="11.42578125" style="1205"/>
    <col min="9729" max="9729" width="34.140625" style="1205" customWidth="1"/>
    <col min="9730" max="9783" width="10.5703125" style="1205" customWidth="1"/>
    <col min="9784" max="9984" width="11.42578125" style="1205"/>
    <col min="9985" max="9985" width="34.140625" style="1205" customWidth="1"/>
    <col min="9986" max="10039" width="10.5703125" style="1205" customWidth="1"/>
    <col min="10040" max="10240" width="11.42578125" style="1205"/>
    <col min="10241" max="10241" width="34.140625" style="1205" customWidth="1"/>
    <col min="10242" max="10295" width="10.5703125" style="1205" customWidth="1"/>
    <col min="10296" max="10496" width="11.42578125" style="1205"/>
    <col min="10497" max="10497" width="34.140625" style="1205" customWidth="1"/>
    <col min="10498" max="10551" width="10.5703125" style="1205" customWidth="1"/>
    <col min="10552" max="10752" width="11.42578125" style="1205"/>
    <col min="10753" max="10753" width="34.140625" style="1205" customWidth="1"/>
    <col min="10754" max="10807" width="10.5703125" style="1205" customWidth="1"/>
    <col min="10808" max="11008" width="11.42578125" style="1205"/>
    <col min="11009" max="11009" width="34.140625" style="1205" customWidth="1"/>
    <col min="11010" max="11063" width="10.5703125" style="1205" customWidth="1"/>
    <col min="11064" max="11264" width="11.42578125" style="1205"/>
    <col min="11265" max="11265" width="34.140625" style="1205" customWidth="1"/>
    <col min="11266" max="11319" width="10.5703125" style="1205" customWidth="1"/>
    <col min="11320" max="11520" width="11.42578125" style="1205"/>
    <col min="11521" max="11521" width="34.140625" style="1205" customWidth="1"/>
    <col min="11522" max="11575" width="10.5703125" style="1205" customWidth="1"/>
    <col min="11576" max="11776" width="11.42578125" style="1205"/>
    <col min="11777" max="11777" width="34.140625" style="1205" customWidth="1"/>
    <col min="11778" max="11831" width="10.5703125" style="1205" customWidth="1"/>
    <col min="11832" max="12032" width="11.42578125" style="1205"/>
    <col min="12033" max="12033" width="34.140625" style="1205" customWidth="1"/>
    <col min="12034" max="12087" width="10.5703125" style="1205" customWidth="1"/>
    <col min="12088" max="12288" width="11.42578125" style="1205"/>
    <col min="12289" max="12289" width="34.140625" style="1205" customWidth="1"/>
    <col min="12290" max="12343" width="10.5703125" style="1205" customWidth="1"/>
    <col min="12344" max="12544" width="11.42578125" style="1205"/>
    <col min="12545" max="12545" width="34.140625" style="1205" customWidth="1"/>
    <col min="12546" max="12599" width="10.5703125" style="1205" customWidth="1"/>
    <col min="12600" max="12800" width="11.42578125" style="1205"/>
    <col min="12801" max="12801" width="34.140625" style="1205" customWidth="1"/>
    <col min="12802" max="12855" width="10.5703125" style="1205" customWidth="1"/>
    <col min="12856" max="13056" width="11.42578125" style="1205"/>
    <col min="13057" max="13057" width="34.140625" style="1205" customWidth="1"/>
    <col min="13058" max="13111" width="10.5703125" style="1205" customWidth="1"/>
    <col min="13112" max="13312" width="11.42578125" style="1205"/>
    <col min="13313" max="13313" width="34.140625" style="1205" customWidth="1"/>
    <col min="13314" max="13367" width="10.5703125" style="1205" customWidth="1"/>
    <col min="13368" max="13568" width="11.42578125" style="1205"/>
    <col min="13569" max="13569" width="34.140625" style="1205" customWidth="1"/>
    <col min="13570" max="13623" width="10.5703125" style="1205" customWidth="1"/>
    <col min="13624" max="13824" width="11.42578125" style="1205"/>
    <col min="13825" max="13825" width="34.140625" style="1205" customWidth="1"/>
    <col min="13826" max="13879" width="10.5703125" style="1205" customWidth="1"/>
    <col min="13880" max="14080" width="11.42578125" style="1205"/>
    <col min="14081" max="14081" width="34.140625" style="1205" customWidth="1"/>
    <col min="14082" max="14135" width="10.5703125" style="1205" customWidth="1"/>
    <col min="14136" max="14336" width="11.42578125" style="1205"/>
    <col min="14337" max="14337" width="34.140625" style="1205" customWidth="1"/>
    <col min="14338" max="14391" width="10.5703125" style="1205" customWidth="1"/>
    <col min="14392" max="14592" width="11.42578125" style="1205"/>
    <col min="14593" max="14593" width="34.140625" style="1205" customWidth="1"/>
    <col min="14594" max="14647" width="10.5703125" style="1205" customWidth="1"/>
    <col min="14648" max="14848" width="11.42578125" style="1205"/>
    <col min="14849" max="14849" width="34.140625" style="1205" customWidth="1"/>
    <col min="14850" max="14903" width="10.5703125" style="1205" customWidth="1"/>
    <col min="14904" max="15104" width="11.42578125" style="1205"/>
    <col min="15105" max="15105" width="34.140625" style="1205" customWidth="1"/>
    <col min="15106" max="15159" width="10.5703125" style="1205" customWidth="1"/>
    <col min="15160" max="15360" width="11.42578125" style="1205"/>
    <col min="15361" max="15361" width="34.140625" style="1205" customWidth="1"/>
    <col min="15362" max="15415" width="10.5703125" style="1205" customWidth="1"/>
    <col min="15416" max="15616" width="11.42578125" style="1205"/>
    <col min="15617" max="15617" width="34.140625" style="1205" customWidth="1"/>
    <col min="15618" max="15671" width="10.5703125" style="1205" customWidth="1"/>
    <col min="15672" max="15872" width="11.42578125" style="1205"/>
    <col min="15873" max="15873" width="34.140625" style="1205" customWidth="1"/>
    <col min="15874" max="15927" width="10.5703125" style="1205" customWidth="1"/>
    <col min="15928" max="16128" width="11.42578125" style="1205"/>
    <col min="16129" max="16129" width="34.140625" style="1205" customWidth="1"/>
    <col min="16130" max="16183" width="10.5703125" style="1205" customWidth="1"/>
    <col min="16184" max="16384" width="11.42578125" style="1205"/>
  </cols>
  <sheetData>
    <row r="1" spans="1:57" ht="18" customHeight="1">
      <c r="A1" s="1433" t="s">
        <v>1209</v>
      </c>
      <c r="B1" s="1433"/>
      <c r="C1" s="1433"/>
      <c r="D1" s="1433"/>
      <c r="E1" s="1433"/>
      <c r="F1" s="1433"/>
      <c r="G1" s="1433"/>
      <c r="H1" s="1433"/>
      <c r="I1" s="1433"/>
      <c r="J1" s="1433"/>
    </row>
    <row r="2" spans="1:57" s="1206" customFormat="1" ht="27" customHeight="1">
      <c r="K2" s="1207"/>
      <c r="L2" s="1207"/>
      <c r="M2" s="1207"/>
      <c r="N2" s="41" t="s">
        <v>1088</v>
      </c>
      <c r="O2" s="41"/>
      <c r="P2" s="41"/>
      <c r="Q2" s="41"/>
      <c r="R2" s="41"/>
      <c r="S2" s="41"/>
      <c r="T2" s="41"/>
      <c r="U2" s="41"/>
      <c r="V2" s="41"/>
      <c r="W2" s="41"/>
      <c r="X2" s="1207"/>
      <c r="Y2" s="1207"/>
      <c r="Z2" s="1207"/>
      <c r="AA2" s="1207"/>
      <c r="AB2" s="1207"/>
      <c r="AC2" s="1207"/>
      <c r="AD2" s="1207"/>
      <c r="AE2" s="1207"/>
      <c r="AF2" s="1207"/>
      <c r="AG2" s="1207"/>
      <c r="AH2" s="1207"/>
      <c r="AI2" s="1207"/>
      <c r="AJ2" s="1207"/>
      <c r="AK2" s="1207"/>
      <c r="AL2" s="1207"/>
      <c r="AM2" s="1207"/>
      <c r="AN2" s="1207"/>
      <c r="AO2" s="1207"/>
      <c r="AP2" s="1207"/>
      <c r="AQ2" s="1207"/>
      <c r="AR2" s="1207"/>
      <c r="AS2" s="1207"/>
      <c r="AT2" s="1207"/>
      <c r="AU2" s="1207"/>
      <c r="AV2" s="1207"/>
      <c r="AW2" s="1207"/>
      <c r="AX2" s="1207"/>
      <c r="AY2" s="1207"/>
      <c r="AZ2" s="1207"/>
      <c r="BA2" s="1207"/>
      <c r="BB2" s="1207"/>
      <c r="BC2" s="1207"/>
    </row>
    <row r="3" spans="1:57" ht="18.75" customHeight="1">
      <c r="B3" s="1204">
        <v>45169</v>
      </c>
      <c r="O3" s="1208"/>
      <c r="P3" s="1209">
        <v>45443</v>
      </c>
      <c r="Q3" s="1209"/>
      <c r="R3" s="1209"/>
      <c r="S3" s="1209"/>
      <c r="T3" s="1209"/>
      <c r="U3" s="1208"/>
      <c r="V3" s="1208"/>
      <c r="W3" s="1208"/>
    </row>
    <row r="4" spans="1:57">
      <c r="A4" s="1210"/>
      <c r="B4" s="1211"/>
      <c r="C4" s="1210"/>
      <c r="D4" s="1210"/>
      <c r="E4" s="1210"/>
      <c r="F4" s="1210"/>
      <c r="G4" s="1210"/>
      <c r="H4" s="1210"/>
      <c r="I4" s="1210"/>
      <c r="J4" s="1210"/>
    </row>
    <row r="5" spans="1:57" ht="12.75" customHeight="1">
      <c r="A5" s="1212"/>
      <c r="B5" s="1213" t="s">
        <v>493</v>
      </c>
      <c r="C5" s="1214"/>
      <c r="D5" s="1215"/>
      <c r="E5" s="1213" t="s">
        <v>30</v>
      </c>
      <c r="F5" s="1214"/>
      <c r="G5" s="1215"/>
      <c r="H5" s="1213" t="s">
        <v>606</v>
      </c>
      <c r="I5" s="1214"/>
      <c r="J5" s="1215"/>
      <c r="K5" s="1216" t="s">
        <v>1089</v>
      </c>
      <c r="L5" s="1216"/>
      <c r="M5" s="1216"/>
      <c r="N5" s="1216" t="s">
        <v>496</v>
      </c>
      <c r="O5" s="1216"/>
      <c r="P5" s="1216"/>
      <c r="Q5" s="1216" t="s">
        <v>114</v>
      </c>
      <c r="R5" s="1216"/>
      <c r="S5" s="1216"/>
      <c r="T5" s="1216" t="s">
        <v>35</v>
      </c>
      <c r="U5" s="1216"/>
      <c r="V5" s="1216"/>
      <c r="W5" s="1216" t="s">
        <v>497</v>
      </c>
      <c r="X5" s="1216"/>
      <c r="Y5" s="1216"/>
      <c r="Z5" s="1216" t="s">
        <v>37</v>
      </c>
      <c r="AA5" s="1216"/>
      <c r="AB5" s="1216"/>
      <c r="AC5" s="1216" t="s">
        <v>498</v>
      </c>
      <c r="AD5" s="1216"/>
      <c r="AE5" s="1216"/>
      <c r="AF5" s="1216" t="s">
        <v>499</v>
      </c>
      <c r="AG5" s="1216"/>
      <c r="AH5" s="1216"/>
      <c r="AI5" s="1216" t="s">
        <v>1090</v>
      </c>
      <c r="AJ5" s="1216"/>
      <c r="AK5" s="1216"/>
      <c r="AL5" s="1216" t="s">
        <v>1091</v>
      </c>
      <c r="AM5" s="1216"/>
      <c r="AN5" s="1216"/>
      <c r="AO5" s="1217" t="s">
        <v>42</v>
      </c>
      <c r="AP5" s="1217"/>
      <c r="AQ5" s="1217"/>
      <c r="AR5" s="1216" t="s">
        <v>43</v>
      </c>
      <c r="AS5" s="1216"/>
      <c r="AT5" s="1216"/>
      <c r="AU5" s="1213" t="s">
        <v>44</v>
      </c>
      <c r="AV5" s="1214"/>
      <c r="AW5" s="1215"/>
      <c r="AX5" s="1213" t="s">
        <v>45</v>
      </c>
      <c r="AY5" s="1214"/>
      <c r="AZ5" s="1215"/>
      <c r="BA5" s="1216" t="s">
        <v>503</v>
      </c>
      <c r="BB5" s="1216"/>
      <c r="BC5" s="1216"/>
    </row>
    <row r="6" spans="1:57" s="1222" customFormat="1" ht="25.5">
      <c r="A6" s="1218"/>
      <c r="B6" s="1219" t="s">
        <v>1092</v>
      </c>
      <c r="C6" s="1220" t="s">
        <v>1093</v>
      </c>
      <c r="D6" s="1221" t="s">
        <v>1094</v>
      </c>
      <c r="E6" s="1219" t="s">
        <v>1092</v>
      </c>
      <c r="F6" s="1220" t="s">
        <v>1093</v>
      </c>
      <c r="G6" s="1221" t="s">
        <v>1094</v>
      </c>
      <c r="H6" s="1219" t="s">
        <v>1092</v>
      </c>
      <c r="I6" s="1220" t="s">
        <v>1093</v>
      </c>
      <c r="J6" s="1221" t="s">
        <v>1094</v>
      </c>
      <c r="K6" s="1219" t="s">
        <v>1092</v>
      </c>
      <c r="L6" s="1220" t="s">
        <v>1093</v>
      </c>
      <c r="M6" s="1221" t="s">
        <v>1094</v>
      </c>
      <c r="N6" s="1219" t="s">
        <v>1092</v>
      </c>
      <c r="O6" s="1220" t="s">
        <v>1093</v>
      </c>
      <c r="P6" s="1221" t="s">
        <v>1094</v>
      </c>
      <c r="Q6" s="1219" t="s">
        <v>1092</v>
      </c>
      <c r="R6" s="1220" t="s">
        <v>1093</v>
      </c>
      <c r="S6" s="1221" t="s">
        <v>1094</v>
      </c>
      <c r="T6" s="1219" t="s">
        <v>1092</v>
      </c>
      <c r="U6" s="1220" t="s">
        <v>1093</v>
      </c>
      <c r="V6" s="1221" t="s">
        <v>1094</v>
      </c>
      <c r="W6" s="1219" t="s">
        <v>1092</v>
      </c>
      <c r="X6" s="1220" t="s">
        <v>1093</v>
      </c>
      <c r="Y6" s="1221" t="s">
        <v>1094</v>
      </c>
      <c r="Z6" s="1219" t="s">
        <v>1092</v>
      </c>
      <c r="AA6" s="1220" t="s">
        <v>1093</v>
      </c>
      <c r="AB6" s="1221" t="s">
        <v>1094</v>
      </c>
      <c r="AC6" s="1219" t="s">
        <v>1092</v>
      </c>
      <c r="AD6" s="1220" t="s">
        <v>1093</v>
      </c>
      <c r="AE6" s="1221" t="s">
        <v>1094</v>
      </c>
      <c r="AF6" s="1219" t="s">
        <v>1092</v>
      </c>
      <c r="AG6" s="1220" t="s">
        <v>1093</v>
      </c>
      <c r="AH6" s="1221" t="s">
        <v>1094</v>
      </c>
      <c r="AI6" s="1219" t="s">
        <v>1092</v>
      </c>
      <c r="AJ6" s="1220" t="s">
        <v>1093</v>
      </c>
      <c r="AK6" s="1221" t="s">
        <v>1094</v>
      </c>
      <c r="AL6" s="1219" t="s">
        <v>1092</v>
      </c>
      <c r="AM6" s="1220" t="s">
        <v>1093</v>
      </c>
      <c r="AN6" s="1221" t="s">
        <v>1094</v>
      </c>
      <c r="AO6" s="1219" t="s">
        <v>1092</v>
      </c>
      <c r="AP6" s="1220" t="s">
        <v>1093</v>
      </c>
      <c r="AQ6" s="1221" t="s">
        <v>1094</v>
      </c>
      <c r="AR6" s="1219" t="s">
        <v>1092</v>
      </c>
      <c r="AS6" s="1220" t="s">
        <v>1093</v>
      </c>
      <c r="AT6" s="1221" t="s">
        <v>1094</v>
      </c>
      <c r="AU6" s="1220" t="s">
        <v>1092</v>
      </c>
      <c r="AV6" s="1220" t="s">
        <v>1093</v>
      </c>
      <c r="AW6" s="1220" t="s">
        <v>1094</v>
      </c>
      <c r="AX6" s="1220" t="s">
        <v>1092</v>
      </c>
      <c r="AY6" s="1220" t="s">
        <v>1093</v>
      </c>
      <c r="AZ6" s="1220" t="s">
        <v>1094</v>
      </c>
      <c r="BA6" s="1219" t="s">
        <v>1092</v>
      </c>
      <c r="BB6" s="1220" t="s">
        <v>1093</v>
      </c>
      <c r="BC6" s="1221" t="s">
        <v>1094</v>
      </c>
    </row>
    <row r="7" spans="1:57" s="1222" customFormat="1">
      <c r="A7" s="1223" t="s">
        <v>1095</v>
      </c>
      <c r="B7" s="1224">
        <v>9012020.4900000002</v>
      </c>
      <c r="C7" s="1225">
        <v>1687930.5754414126</v>
      </c>
      <c r="D7" s="1226">
        <v>15321504.981000001</v>
      </c>
      <c r="E7" s="1224">
        <v>60548.315999999999</v>
      </c>
      <c r="F7" s="1225">
        <v>0</v>
      </c>
      <c r="G7" s="1226">
        <v>60548.315999999999</v>
      </c>
      <c r="H7" s="1224">
        <v>16302243.405999999</v>
      </c>
      <c r="I7" s="1225">
        <v>5102588.924291065</v>
      </c>
      <c r="J7" s="1226">
        <v>35375720.806000002</v>
      </c>
      <c r="K7" s="1224">
        <v>135936.81</v>
      </c>
      <c r="L7" s="1225">
        <v>35036.924023542</v>
      </c>
      <c r="M7" s="1226">
        <v>266904.83199999999</v>
      </c>
      <c r="N7" s="1224">
        <v>1775195.537</v>
      </c>
      <c r="O7" s="1225">
        <v>587598.30417335476</v>
      </c>
      <c r="P7" s="1226">
        <v>3971637.9980000001</v>
      </c>
      <c r="Q7" s="1224">
        <v>8168360.8609999996</v>
      </c>
      <c r="R7" s="1225">
        <v>1751163.540128411</v>
      </c>
      <c r="S7" s="1226">
        <v>14714210.174000001</v>
      </c>
      <c r="T7" s="1224">
        <v>746699.799</v>
      </c>
      <c r="U7" s="1225">
        <v>131470.03076511502</v>
      </c>
      <c r="V7" s="1226">
        <v>1238134.774</v>
      </c>
      <c r="W7" s="1224">
        <v>3487499.3020000001</v>
      </c>
      <c r="X7" s="1225">
        <v>1660275.4192081327</v>
      </c>
      <c r="Y7" s="1226">
        <v>9693608.8190000001</v>
      </c>
      <c r="Z7" s="1224">
        <v>0</v>
      </c>
      <c r="AA7" s="1225">
        <v>0</v>
      </c>
      <c r="AB7" s="1226">
        <v>0</v>
      </c>
      <c r="AC7" s="1224">
        <v>505441.37699999998</v>
      </c>
      <c r="AD7" s="1225">
        <v>95514.849919743181</v>
      </c>
      <c r="AE7" s="1226">
        <v>862475.88600000006</v>
      </c>
      <c r="AF7" s="1224">
        <v>0</v>
      </c>
      <c r="AG7" s="1225">
        <v>0</v>
      </c>
      <c r="AH7" s="1226">
        <v>0</v>
      </c>
      <c r="AI7" s="1224">
        <v>1084245.598</v>
      </c>
      <c r="AJ7" s="1225">
        <v>541259.15864098456</v>
      </c>
      <c r="AK7" s="1226">
        <v>3107472.3339999998</v>
      </c>
      <c r="AL7" s="1224">
        <v>0</v>
      </c>
      <c r="AM7" s="1225">
        <v>0</v>
      </c>
      <c r="AN7" s="1226">
        <v>0</v>
      </c>
      <c r="AO7" s="1224">
        <v>0</v>
      </c>
      <c r="AP7" s="1225">
        <v>0</v>
      </c>
      <c r="AQ7" s="1226">
        <v>0</v>
      </c>
      <c r="AR7" s="1224">
        <v>213341.696</v>
      </c>
      <c r="AS7" s="1225">
        <v>162013.2388978063</v>
      </c>
      <c r="AT7" s="1226">
        <v>818947.18400000001</v>
      </c>
      <c r="AU7" s="1224">
        <v>41000</v>
      </c>
      <c r="AV7" s="1225">
        <v>38000</v>
      </c>
      <c r="AW7" s="1226">
        <v>183044</v>
      </c>
      <c r="AX7" s="1224">
        <v>476997</v>
      </c>
      <c r="AY7" s="1225">
        <v>91659.449973247727</v>
      </c>
      <c r="AZ7" s="1226">
        <v>819620.02399999998</v>
      </c>
      <c r="BA7" s="1224">
        <v>42009530.196999997</v>
      </c>
      <c r="BB7" s="1225">
        <v>11884510.416265382</v>
      </c>
      <c r="BC7" s="1226">
        <v>86433830.133000001</v>
      </c>
      <c r="BD7" s="1227"/>
      <c r="BE7" s="1227"/>
    </row>
    <row r="8" spans="1:57" s="1222" customFormat="1">
      <c r="A8" s="1228" t="s">
        <v>1096</v>
      </c>
      <c r="B8" s="1229">
        <v>1598.682</v>
      </c>
      <c r="C8" s="1230">
        <v>0.10299625468164794</v>
      </c>
      <c r="D8" s="1231">
        <v>1599.067</v>
      </c>
      <c r="E8" s="1229">
        <v>7.2999999999999995E-2</v>
      </c>
      <c r="F8" s="1230">
        <v>0</v>
      </c>
      <c r="G8" s="1231">
        <v>7.2999999999999995E-2</v>
      </c>
      <c r="H8" s="1229">
        <v>245330.94399999999</v>
      </c>
      <c r="I8" s="1230">
        <v>36266.729802033173</v>
      </c>
      <c r="J8" s="1231">
        <v>380895.98100000003</v>
      </c>
      <c r="K8" s="1229">
        <v>0</v>
      </c>
      <c r="L8" s="1230">
        <v>0</v>
      </c>
      <c r="M8" s="1231">
        <v>0</v>
      </c>
      <c r="N8" s="1229">
        <v>17209.826000000001</v>
      </c>
      <c r="O8" s="1230">
        <v>0.10299625468164794</v>
      </c>
      <c r="P8" s="1231">
        <v>17210.210999999999</v>
      </c>
      <c r="Q8" s="1229">
        <v>182269.084</v>
      </c>
      <c r="R8" s="1230">
        <v>3110.4858212948097</v>
      </c>
      <c r="S8" s="1231">
        <v>193896.08</v>
      </c>
      <c r="T8" s="1229">
        <v>60769.124000000003</v>
      </c>
      <c r="U8" s="1230">
        <v>1330.4197431781702</v>
      </c>
      <c r="V8" s="1231">
        <v>65742.232999999993</v>
      </c>
      <c r="W8" s="1229">
        <v>47692.178</v>
      </c>
      <c r="X8" s="1230">
        <v>1252.6407169609417</v>
      </c>
      <c r="Y8" s="1231">
        <v>52374.548999999999</v>
      </c>
      <c r="Z8" s="1229">
        <v>0</v>
      </c>
      <c r="AA8" s="1230">
        <v>0</v>
      </c>
      <c r="AB8" s="1231">
        <v>0</v>
      </c>
      <c r="AC8" s="1229">
        <v>0</v>
      </c>
      <c r="AD8" s="1230">
        <v>0</v>
      </c>
      <c r="AE8" s="1231">
        <v>0</v>
      </c>
      <c r="AF8" s="1229">
        <v>0</v>
      </c>
      <c r="AG8" s="1230">
        <v>0</v>
      </c>
      <c r="AH8" s="1231">
        <v>0</v>
      </c>
      <c r="AI8" s="1229">
        <v>0</v>
      </c>
      <c r="AJ8" s="1230">
        <v>238.22017121455323</v>
      </c>
      <c r="AK8" s="1231">
        <v>890.46699999999998</v>
      </c>
      <c r="AL8" s="1229">
        <v>0</v>
      </c>
      <c r="AM8" s="1230">
        <v>0</v>
      </c>
      <c r="AN8" s="1231">
        <v>0</v>
      </c>
      <c r="AO8" s="1229">
        <v>0</v>
      </c>
      <c r="AP8" s="1230">
        <v>0</v>
      </c>
      <c r="AQ8" s="1231">
        <v>0</v>
      </c>
      <c r="AR8" s="1229">
        <v>0</v>
      </c>
      <c r="AS8" s="1230">
        <v>0</v>
      </c>
      <c r="AT8" s="1231">
        <v>0</v>
      </c>
      <c r="AU8" s="1229">
        <v>0</v>
      </c>
      <c r="AV8" s="1230">
        <v>0</v>
      </c>
      <c r="AW8" s="1231">
        <v>0</v>
      </c>
      <c r="AX8" s="1229">
        <v>0</v>
      </c>
      <c r="AY8" s="1230">
        <v>0</v>
      </c>
      <c r="AZ8" s="1231">
        <v>0</v>
      </c>
      <c r="BA8" s="1229">
        <v>554869.91500000004</v>
      </c>
      <c r="BB8" s="1230">
        <v>42198.702782236491</v>
      </c>
      <c r="BC8" s="1232">
        <v>712608.66599999997</v>
      </c>
      <c r="BD8" s="1227"/>
      <c r="BE8" s="1227"/>
    </row>
    <row r="9" spans="1:57" s="1222" customFormat="1">
      <c r="A9" s="1228" t="s">
        <v>782</v>
      </c>
      <c r="B9" s="1229">
        <v>408.18400000000003</v>
      </c>
      <c r="C9" s="1231">
        <v>398.91278758694489</v>
      </c>
      <c r="D9" s="1231">
        <v>1899.32</v>
      </c>
      <c r="E9" s="1229">
        <v>0</v>
      </c>
      <c r="F9" s="1231">
        <v>0</v>
      </c>
      <c r="G9" s="1231">
        <v>0</v>
      </c>
      <c r="H9" s="1229">
        <v>3590.2950000000001</v>
      </c>
      <c r="I9" s="1231">
        <v>1611.8822899946497</v>
      </c>
      <c r="J9" s="1231">
        <v>9615.5110000000004</v>
      </c>
      <c r="K9" s="1229">
        <v>1.923</v>
      </c>
      <c r="L9" s="1231">
        <v>2.3726591760299627</v>
      </c>
      <c r="M9" s="1231">
        <v>10.792999999999999</v>
      </c>
      <c r="N9" s="1229">
        <v>91.83</v>
      </c>
      <c r="O9" s="1231">
        <v>42.911182450508292</v>
      </c>
      <c r="P9" s="1231">
        <v>252.233</v>
      </c>
      <c r="Q9" s="1229">
        <v>310.89800000000002</v>
      </c>
      <c r="R9" s="1231">
        <v>192.68378812199035</v>
      </c>
      <c r="S9" s="1231">
        <v>1031.1500000000001</v>
      </c>
      <c r="T9" s="1229">
        <v>14739.213</v>
      </c>
      <c r="U9" s="1231">
        <v>489.88710540395937</v>
      </c>
      <c r="V9" s="1231">
        <v>16570.411</v>
      </c>
      <c r="W9" s="1229">
        <v>65.661000000000001</v>
      </c>
      <c r="X9" s="1231">
        <v>421.2423756019262</v>
      </c>
      <c r="Y9" s="1231">
        <v>1640.2650000000001</v>
      </c>
      <c r="Z9" s="1229">
        <v>0</v>
      </c>
      <c r="AA9" s="1231">
        <v>0</v>
      </c>
      <c r="AB9" s="1231">
        <v>0</v>
      </c>
      <c r="AC9" s="1229">
        <v>0</v>
      </c>
      <c r="AD9" s="1231">
        <v>0</v>
      </c>
      <c r="AE9" s="1231">
        <v>0</v>
      </c>
      <c r="AF9" s="1229">
        <v>0</v>
      </c>
      <c r="AG9" s="1231">
        <v>0</v>
      </c>
      <c r="AH9" s="1231">
        <v>0</v>
      </c>
      <c r="AI9" s="1229">
        <v>0</v>
      </c>
      <c r="AJ9" s="1231">
        <v>0</v>
      </c>
      <c r="AK9" s="1231">
        <v>0</v>
      </c>
      <c r="AL9" s="1229">
        <v>0</v>
      </c>
      <c r="AM9" s="1231">
        <v>0</v>
      </c>
      <c r="AN9" s="1231">
        <v>0</v>
      </c>
      <c r="AO9" s="1229">
        <v>0</v>
      </c>
      <c r="AP9" s="1231">
        <v>0</v>
      </c>
      <c r="AQ9" s="1231">
        <v>0</v>
      </c>
      <c r="AR9" s="1229">
        <v>0</v>
      </c>
      <c r="AS9" s="1231">
        <v>0</v>
      </c>
      <c r="AT9" s="1231">
        <v>0</v>
      </c>
      <c r="AU9" s="1229">
        <v>0</v>
      </c>
      <c r="AV9" s="1231">
        <v>0</v>
      </c>
      <c r="AW9" s="1231">
        <v>0</v>
      </c>
      <c r="AX9" s="1229">
        <v>0</v>
      </c>
      <c r="AY9" s="1231">
        <v>0</v>
      </c>
      <c r="AZ9" s="1231">
        <v>0</v>
      </c>
      <c r="BA9" s="1229">
        <v>19208.006000000001</v>
      </c>
      <c r="BB9" s="1231">
        <v>3159.8927233814875</v>
      </c>
      <c r="BC9" s="1232">
        <v>31019.686000000002</v>
      </c>
      <c r="BD9" s="1227"/>
      <c r="BE9" s="1227"/>
    </row>
    <row r="10" spans="1:57" s="1222" customFormat="1">
      <c r="A10" s="1228" t="s">
        <v>123</v>
      </c>
      <c r="B10" s="1229">
        <v>18.568000000000001</v>
      </c>
      <c r="C10" s="1231">
        <v>6213.2830390583204</v>
      </c>
      <c r="D10" s="1231">
        <v>23243.821</v>
      </c>
      <c r="E10" s="1229">
        <v>0</v>
      </c>
      <c r="F10" s="1231">
        <v>0</v>
      </c>
      <c r="G10" s="1231">
        <v>0</v>
      </c>
      <c r="H10" s="1229">
        <v>183028.11</v>
      </c>
      <c r="I10" s="1231">
        <v>72322.578919208128</v>
      </c>
      <c r="J10" s="1231">
        <v>453369.91100000002</v>
      </c>
      <c r="K10" s="1229">
        <v>4143.991</v>
      </c>
      <c r="L10" s="1231">
        <v>1913.3603531300159</v>
      </c>
      <c r="M10" s="1231">
        <v>11296.132</v>
      </c>
      <c r="N10" s="1229">
        <v>66353.581000000006</v>
      </c>
      <c r="O10" s="1231">
        <v>10169.549491706795</v>
      </c>
      <c r="P10" s="1231">
        <v>104367.357</v>
      </c>
      <c r="Q10" s="1229">
        <v>39119.489000000001</v>
      </c>
      <c r="R10" s="1231">
        <v>13405.532637774211</v>
      </c>
      <c r="S10" s="1231">
        <v>89229.37</v>
      </c>
      <c r="T10" s="1229">
        <v>0</v>
      </c>
      <c r="U10" s="1231">
        <v>0</v>
      </c>
      <c r="V10" s="1231">
        <v>0</v>
      </c>
      <c r="W10" s="1229">
        <v>97220.694000000003</v>
      </c>
      <c r="X10" s="1231">
        <v>75943.449705724983</v>
      </c>
      <c r="Y10" s="1231">
        <v>381097.30900000001</v>
      </c>
      <c r="Z10" s="1229">
        <v>0</v>
      </c>
      <c r="AA10" s="1231">
        <v>0</v>
      </c>
      <c r="AB10" s="1231">
        <v>0</v>
      </c>
      <c r="AC10" s="1229">
        <v>0</v>
      </c>
      <c r="AD10" s="1231">
        <v>0</v>
      </c>
      <c r="AE10" s="1231">
        <v>0</v>
      </c>
      <c r="AF10" s="1229">
        <v>0</v>
      </c>
      <c r="AG10" s="1231">
        <v>0</v>
      </c>
      <c r="AH10" s="1231">
        <v>0</v>
      </c>
      <c r="AI10" s="1229">
        <v>333910.39399999997</v>
      </c>
      <c r="AJ10" s="1231">
        <v>26898.588817549491</v>
      </c>
      <c r="AK10" s="1231">
        <v>434457.31900000002</v>
      </c>
      <c r="AL10" s="1229">
        <v>0</v>
      </c>
      <c r="AM10" s="1231">
        <v>0</v>
      </c>
      <c r="AN10" s="1231">
        <v>0</v>
      </c>
      <c r="AO10" s="1229">
        <v>0</v>
      </c>
      <c r="AP10" s="1231">
        <v>0</v>
      </c>
      <c r="AQ10" s="1231">
        <v>0</v>
      </c>
      <c r="AR10" s="1229">
        <v>0</v>
      </c>
      <c r="AS10" s="1231">
        <v>0</v>
      </c>
      <c r="AT10" s="1231">
        <v>0</v>
      </c>
      <c r="AU10" s="1229">
        <v>0</v>
      </c>
      <c r="AV10" s="1231">
        <v>0</v>
      </c>
      <c r="AW10" s="1231">
        <v>0</v>
      </c>
      <c r="AX10" s="1229">
        <v>0</v>
      </c>
      <c r="AY10" s="1231">
        <v>0</v>
      </c>
      <c r="AZ10" s="1231">
        <v>0</v>
      </c>
      <c r="BA10" s="1229">
        <v>723794.83</v>
      </c>
      <c r="BB10" s="1231">
        <v>206866.34349919742</v>
      </c>
      <c r="BC10" s="1232">
        <v>1497061.2220000001</v>
      </c>
      <c r="BD10" s="1227"/>
      <c r="BE10" s="1227"/>
    </row>
    <row r="11" spans="1:57" s="1222" customFormat="1">
      <c r="A11" s="1228" t="s">
        <v>133</v>
      </c>
      <c r="B11" s="1229">
        <v>5923119.5140000004</v>
      </c>
      <c r="C11" s="1231">
        <v>763755.68673087214</v>
      </c>
      <c r="D11" s="1231">
        <v>8778038.2719999999</v>
      </c>
      <c r="E11" s="1229">
        <v>60548.243000000002</v>
      </c>
      <c r="F11" s="1231">
        <v>0</v>
      </c>
      <c r="G11" s="1231">
        <v>60548.243000000002</v>
      </c>
      <c r="H11" s="1229">
        <v>12720811.41</v>
      </c>
      <c r="I11" s="1231">
        <v>3124046.6356340288</v>
      </c>
      <c r="J11" s="1231">
        <v>24398497.734000001</v>
      </c>
      <c r="K11" s="1229">
        <v>78830.606</v>
      </c>
      <c r="L11" s="1231">
        <v>0</v>
      </c>
      <c r="M11" s="1231">
        <v>78830.606</v>
      </c>
      <c r="N11" s="1229">
        <v>1189890.7960000001</v>
      </c>
      <c r="O11" s="1231">
        <v>264113.59630818618</v>
      </c>
      <c r="P11" s="1231">
        <v>2177147.4190000002</v>
      </c>
      <c r="Q11" s="1229">
        <v>6826340.5240000002</v>
      </c>
      <c r="R11" s="1231">
        <v>765686.64579989295</v>
      </c>
      <c r="S11" s="1231">
        <v>9688477.2070000004</v>
      </c>
      <c r="T11" s="1229">
        <v>259655.49100000001</v>
      </c>
      <c r="U11" s="1231">
        <v>42000</v>
      </c>
      <c r="V11" s="1231">
        <v>416651.49099999998</v>
      </c>
      <c r="W11" s="1229">
        <v>2758936.3339999998</v>
      </c>
      <c r="X11" s="1231">
        <v>857061.25548421626</v>
      </c>
      <c r="Y11" s="1231">
        <v>5962631.307</v>
      </c>
      <c r="Z11" s="1229">
        <v>0</v>
      </c>
      <c r="AA11" s="1231">
        <v>0</v>
      </c>
      <c r="AB11" s="1231">
        <v>0</v>
      </c>
      <c r="AC11" s="1229">
        <v>504561.37699999998</v>
      </c>
      <c r="AD11" s="1231">
        <v>34901.707330123056</v>
      </c>
      <c r="AE11" s="1231">
        <v>635023.95900000003</v>
      </c>
      <c r="AF11" s="1229">
        <v>0</v>
      </c>
      <c r="AG11" s="1231">
        <v>0</v>
      </c>
      <c r="AH11" s="1231">
        <v>0</v>
      </c>
      <c r="AI11" s="1229">
        <v>534691.15399999998</v>
      </c>
      <c r="AJ11" s="1231">
        <v>379294.23943285184</v>
      </c>
      <c r="AK11" s="1231">
        <v>1952493.0220000001</v>
      </c>
      <c r="AL11" s="1229">
        <v>0</v>
      </c>
      <c r="AM11" s="1231">
        <v>0</v>
      </c>
      <c r="AN11" s="1231">
        <v>0</v>
      </c>
      <c r="AO11" s="1229">
        <v>0</v>
      </c>
      <c r="AP11" s="1231">
        <v>0</v>
      </c>
      <c r="AQ11" s="1231">
        <v>0</v>
      </c>
      <c r="AR11" s="1229">
        <v>196308.601</v>
      </c>
      <c r="AS11" s="1231">
        <v>86276.986088817546</v>
      </c>
      <c r="AT11" s="1231">
        <v>518811.97600000002</v>
      </c>
      <c r="AU11" s="1229">
        <v>41000</v>
      </c>
      <c r="AV11" s="1231">
        <v>38000</v>
      </c>
      <c r="AW11" s="1231">
        <v>183044</v>
      </c>
      <c r="AX11" s="1229">
        <v>474497</v>
      </c>
      <c r="AY11" s="1231">
        <v>29659.449973247727</v>
      </c>
      <c r="AZ11" s="1231">
        <v>585364.02399999998</v>
      </c>
      <c r="BA11" s="1229">
        <v>31569191.055</v>
      </c>
      <c r="BB11" s="1231">
        <v>6384796.2035848042</v>
      </c>
      <c r="BC11" s="1232">
        <v>55435559.265000001</v>
      </c>
      <c r="BD11" s="1227"/>
      <c r="BE11" s="1227"/>
    </row>
    <row r="12" spans="1:57" s="1222" customFormat="1">
      <c r="A12" s="1228" t="s">
        <v>702</v>
      </c>
      <c r="B12" s="1229">
        <v>355729.32299999997</v>
      </c>
      <c r="C12" s="1231">
        <v>112317.04815409309</v>
      </c>
      <c r="D12" s="1231">
        <v>775570.45</v>
      </c>
      <c r="E12" s="1229">
        <v>0</v>
      </c>
      <c r="F12" s="1231">
        <v>0</v>
      </c>
      <c r="G12" s="1231">
        <v>0</v>
      </c>
      <c r="H12" s="1229">
        <v>821955.37199999997</v>
      </c>
      <c r="I12" s="1231">
        <v>307547.82664526487</v>
      </c>
      <c r="J12" s="1231">
        <v>1971569.149</v>
      </c>
      <c r="K12" s="1229">
        <v>0</v>
      </c>
      <c r="L12" s="1231">
        <v>0</v>
      </c>
      <c r="M12" s="1231">
        <v>0</v>
      </c>
      <c r="N12" s="1229">
        <v>165324.245</v>
      </c>
      <c r="O12" s="1231">
        <v>28926.811663991441</v>
      </c>
      <c r="P12" s="1231">
        <v>273452.66800000001</v>
      </c>
      <c r="Q12" s="1229">
        <v>277145.04599999997</v>
      </c>
      <c r="R12" s="1231">
        <v>167229.87372926701</v>
      </c>
      <c r="S12" s="1231">
        <v>902250.31499999994</v>
      </c>
      <c r="T12" s="1229">
        <v>145163.54800000001</v>
      </c>
      <c r="U12" s="1231">
        <v>59649.723649010164</v>
      </c>
      <c r="V12" s="1231">
        <v>368134.21600000001</v>
      </c>
      <c r="W12" s="1229">
        <v>214557.394</v>
      </c>
      <c r="X12" s="1231">
        <v>167910.06848582131</v>
      </c>
      <c r="Y12" s="1231">
        <v>842205.23</v>
      </c>
      <c r="Z12" s="1229">
        <v>0</v>
      </c>
      <c r="AA12" s="1231">
        <v>0</v>
      </c>
      <c r="AB12" s="1231">
        <v>0</v>
      </c>
      <c r="AC12" s="1229">
        <v>0</v>
      </c>
      <c r="AD12" s="1231">
        <v>0</v>
      </c>
      <c r="AE12" s="1231">
        <v>0</v>
      </c>
      <c r="AF12" s="1229">
        <v>0</v>
      </c>
      <c r="AG12" s="1231">
        <v>0</v>
      </c>
      <c r="AH12" s="1231">
        <v>0</v>
      </c>
      <c r="AI12" s="1229">
        <v>31862.804</v>
      </c>
      <c r="AJ12" s="1231">
        <v>23373.344569288391</v>
      </c>
      <c r="AK12" s="1231">
        <v>119232.36599999999</v>
      </c>
      <c r="AL12" s="1229">
        <v>0</v>
      </c>
      <c r="AM12" s="1231">
        <v>0</v>
      </c>
      <c r="AN12" s="1231">
        <v>0</v>
      </c>
      <c r="AO12" s="1229">
        <v>0</v>
      </c>
      <c r="AP12" s="1231">
        <v>0</v>
      </c>
      <c r="AQ12" s="1231">
        <v>0</v>
      </c>
      <c r="AR12" s="1229">
        <v>0</v>
      </c>
      <c r="AS12" s="1231">
        <v>0</v>
      </c>
      <c r="AT12" s="1231">
        <v>0</v>
      </c>
      <c r="AU12" s="1229">
        <v>0</v>
      </c>
      <c r="AV12" s="1231">
        <v>0</v>
      </c>
      <c r="AW12" s="1231">
        <v>0</v>
      </c>
      <c r="AX12" s="1229">
        <v>0</v>
      </c>
      <c r="AY12" s="1231">
        <v>0</v>
      </c>
      <c r="AZ12" s="1231">
        <v>0</v>
      </c>
      <c r="BA12" s="1229">
        <v>2011737.736</v>
      </c>
      <c r="BB12" s="1231">
        <v>866954.6979668272</v>
      </c>
      <c r="BC12" s="1232">
        <v>5252414.3969999999</v>
      </c>
      <c r="BD12" s="1227"/>
      <c r="BE12" s="1227"/>
    </row>
    <row r="13" spans="1:57" s="1222" customFormat="1">
      <c r="A13" s="1228" t="s">
        <v>783</v>
      </c>
      <c r="B13" s="1229">
        <v>152517.986</v>
      </c>
      <c r="C13" s="1231">
        <v>90541.7632423756</v>
      </c>
      <c r="D13" s="1231">
        <v>490963.098</v>
      </c>
      <c r="E13" s="1229">
        <v>0</v>
      </c>
      <c r="F13" s="1231">
        <v>0</v>
      </c>
      <c r="G13" s="1231">
        <v>0</v>
      </c>
      <c r="H13" s="1229">
        <v>880049.29700000002</v>
      </c>
      <c r="I13" s="1231">
        <v>546817.90476190473</v>
      </c>
      <c r="J13" s="1231">
        <v>2924054.625</v>
      </c>
      <c r="K13" s="1229">
        <v>0</v>
      </c>
      <c r="L13" s="1231">
        <v>17.088550026752273</v>
      </c>
      <c r="M13" s="1231">
        <v>63.877000000000002</v>
      </c>
      <c r="N13" s="1229">
        <v>135738.45000000001</v>
      </c>
      <c r="O13" s="1231">
        <v>24539.773675762441</v>
      </c>
      <c r="P13" s="1231">
        <v>227468.12400000001</v>
      </c>
      <c r="Q13" s="1229">
        <v>606221.06999999995</v>
      </c>
      <c r="R13" s="1231">
        <v>244370.86436597109</v>
      </c>
      <c r="S13" s="1231">
        <v>1519679.362</v>
      </c>
      <c r="T13" s="1229">
        <v>0</v>
      </c>
      <c r="U13" s="1231">
        <v>0</v>
      </c>
      <c r="V13" s="1231">
        <v>0</v>
      </c>
      <c r="W13" s="1229">
        <v>60694.678</v>
      </c>
      <c r="X13" s="1231">
        <v>124168.72819689674</v>
      </c>
      <c r="Y13" s="1231">
        <v>524837.38500000001</v>
      </c>
      <c r="Z13" s="1229">
        <v>0</v>
      </c>
      <c r="AA13" s="1231">
        <v>0</v>
      </c>
      <c r="AB13" s="1231">
        <v>0</v>
      </c>
      <c r="AC13" s="1229">
        <v>0</v>
      </c>
      <c r="AD13" s="1231">
        <v>604.73488496522202</v>
      </c>
      <c r="AE13" s="1231">
        <v>2260.4989999999998</v>
      </c>
      <c r="AF13" s="1229">
        <v>0</v>
      </c>
      <c r="AG13" s="1231">
        <v>0</v>
      </c>
      <c r="AH13" s="1231">
        <v>0</v>
      </c>
      <c r="AI13" s="1229">
        <v>86979.831000000006</v>
      </c>
      <c r="AJ13" s="1231">
        <v>46261.476457998928</v>
      </c>
      <c r="AK13" s="1231">
        <v>259905.231</v>
      </c>
      <c r="AL13" s="1229">
        <v>0</v>
      </c>
      <c r="AM13" s="1231">
        <v>0</v>
      </c>
      <c r="AN13" s="1231">
        <v>0</v>
      </c>
      <c r="AO13" s="1229">
        <v>0</v>
      </c>
      <c r="AP13" s="1231">
        <v>0</v>
      </c>
      <c r="AQ13" s="1231">
        <v>0</v>
      </c>
      <c r="AR13" s="1229">
        <v>17033.095000000001</v>
      </c>
      <c r="AS13" s="1231">
        <v>11462.76886035313</v>
      </c>
      <c r="AT13" s="1231">
        <v>59880.925000000003</v>
      </c>
      <c r="AU13" s="1229">
        <v>0</v>
      </c>
      <c r="AV13" s="1231">
        <v>0</v>
      </c>
      <c r="AW13" s="1231">
        <v>0</v>
      </c>
      <c r="AX13" s="1229">
        <v>0</v>
      </c>
      <c r="AY13" s="1231">
        <v>0</v>
      </c>
      <c r="AZ13" s="1231">
        <v>0</v>
      </c>
      <c r="BA13" s="1229">
        <v>1939234.409</v>
      </c>
      <c r="BB13" s="1231">
        <v>1088785.1043338685</v>
      </c>
      <c r="BC13" s="1232">
        <v>6009113.1289999997</v>
      </c>
      <c r="BD13" s="1227"/>
      <c r="BE13" s="1227"/>
    </row>
    <row r="14" spans="1:57" s="1222" customFormat="1">
      <c r="A14" s="1228" t="s">
        <v>784</v>
      </c>
      <c r="B14" s="1229">
        <v>531770.06200000003</v>
      </c>
      <c r="C14" s="1231">
        <v>358683.64419475658</v>
      </c>
      <c r="D14" s="1231">
        <v>1872529.5249999999</v>
      </c>
      <c r="E14" s="1229">
        <v>0</v>
      </c>
      <c r="F14" s="1231">
        <v>0</v>
      </c>
      <c r="G14" s="1231">
        <v>0</v>
      </c>
      <c r="H14" s="1229">
        <v>39794.972999999998</v>
      </c>
      <c r="I14" s="1231">
        <v>861911.28919208143</v>
      </c>
      <c r="J14" s="1231">
        <v>3261619.3730000001</v>
      </c>
      <c r="K14" s="1229">
        <v>3173.288</v>
      </c>
      <c r="L14" s="1231">
        <v>21400</v>
      </c>
      <c r="M14" s="1231">
        <v>83166.487999999998</v>
      </c>
      <c r="N14" s="1229">
        <v>200584.30799999999</v>
      </c>
      <c r="O14" s="1231">
        <v>256671.57998929909</v>
      </c>
      <c r="P14" s="1231">
        <v>1160022.675</v>
      </c>
      <c r="Q14" s="1229">
        <v>86907.900999999998</v>
      </c>
      <c r="R14" s="1231">
        <v>557149.30256821832</v>
      </c>
      <c r="S14" s="1231">
        <v>2169531.9939999999</v>
      </c>
      <c r="T14" s="1229">
        <v>3000</v>
      </c>
      <c r="U14" s="1231">
        <v>28000</v>
      </c>
      <c r="V14" s="1231">
        <v>107664</v>
      </c>
      <c r="W14" s="1229">
        <v>234059.848</v>
      </c>
      <c r="X14" s="1231">
        <v>423510.1254681648</v>
      </c>
      <c r="Y14" s="1231">
        <v>1817140.6980000001</v>
      </c>
      <c r="Z14" s="1229">
        <v>0</v>
      </c>
      <c r="AA14" s="1231">
        <v>0</v>
      </c>
      <c r="AB14" s="1231">
        <v>0</v>
      </c>
      <c r="AC14" s="1229">
        <v>880</v>
      </c>
      <c r="AD14" s="1231">
        <v>60008.407437132155</v>
      </c>
      <c r="AE14" s="1231">
        <v>225191.427</v>
      </c>
      <c r="AF14" s="1229">
        <v>0</v>
      </c>
      <c r="AG14" s="1231">
        <v>0</v>
      </c>
      <c r="AH14" s="1231">
        <v>0</v>
      </c>
      <c r="AI14" s="1229">
        <v>57172.474000000002</v>
      </c>
      <c r="AJ14" s="1231">
        <v>65193.288657035853</v>
      </c>
      <c r="AK14" s="1231">
        <v>300864.98800000001</v>
      </c>
      <c r="AL14" s="1229">
        <v>0</v>
      </c>
      <c r="AM14" s="1231">
        <v>0</v>
      </c>
      <c r="AN14" s="1231">
        <v>0</v>
      </c>
      <c r="AO14" s="1229">
        <v>0</v>
      </c>
      <c r="AP14" s="1231">
        <v>0</v>
      </c>
      <c r="AQ14" s="1231">
        <v>0</v>
      </c>
      <c r="AR14" s="1229">
        <v>0</v>
      </c>
      <c r="AS14" s="1231">
        <v>63915.870786516854</v>
      </c>
      <c r="AT14" s="1231">
        <v>238917.52499999999</v>
      </c>
      <c r="AU14" s="1229">
        <v>0</v>
      </c>
      <c r="AV14" s="1231">
        <v>0</v>
      </c>
      <c r="AW14" s="1231">
        <v>0</v>
      </c>
      <c r="AX14" s="1229">
        <v>2500</v>
      </c>
      <c r="AY14" s="1231">
        <v>62000</v>
      </c>
      <c r="AZ14" s="1231">
        <v>234256</v>
      </c>
      <c r="BA14" s="1229">
        <v>1159842.8570000001</v>
      </c>
      <c r="BB14" s="1231">
        <v>2758443.5096308184</v>
      </c>
      <c r="BC14" s="1232">
        <v>11470904.696</v>
      </c>
      <c r="BD14" s="1227"/>
      <c r="BE14" s="1227"/>
    </row>
    <row r="15" spans="1:57" s="1222" customFormat="1">
      <c r="A15" s="1228" t="s">
        <v>1097</v>
      </c>
      <c r="B15" s="1229">
        <v>2046858.1680000001</v>
      </c>
      <c r="C15" s="1231">
        <v>356020.13295880152</v>
      </c>
      <c r="D15" s="1231">
        <v>3377661.4249999998</v>
      </c>
      <c r="E15" s="1229">
        <v>0</v>
      </c>
      <c r="F15" s="1231">
        <v>0</v>
      </c>
      <c r="G15" s="1231">
        <v>0</v>
      </c>
      <c r="H15" s="1229">
        <v>1407683.0009999999</v>
      </c>
      <c r="I15" s="1231">
        <v>152064.07624398073</v>
      </c>
      <c r="J15" s="1231">
        <v>1976098.5190000001</v>
      </c>
      <c r="K15" s="1229">
        <v>49787</v>
      </c>
      <c r="L15" s="1231">
        <v>11704.101926163723</v>
      </c>
      <c r="M15" s="1231">
        <v>93536.933000000005</v>
      </c>
      <c r="N15" s="1229">
        <v>2.4969999999999999</v>
      </c>
      <c r="O15" s="1231">
        <v>3133.9780631353665</v>
      </c>
      <c r="P15" s="1231">
        <v>11717.307000000001</v>
      </c>
      <c r="Q15" s="1229">
        <v>150046.84599999999</v>
      </c>
      <c r="R15" s="1231">
        <v>18.150615302300693</v>
      </c>
      <c r="S15" s="1231">
        <v>150114.693</v>
      </c>
      <c r="T15" s="1229">
        <v>263372.42099999997</v>
      </c>
      <c r="U15" s="1231">
        <v>0</v>
      </c>
      <c r="V15" s="1231">
        <v>263372.42099999997</v>
      </c>
      <c r="W15" s="1229">
        <v>74272.512000000002</v>
      </c>
      <c r="X15" s="1231">
        <v>10007.907972177634</v>
      </c>
      <c r="Y15" s="1231">
        <v>111682.073</v>
      </c>
      <c r="Z15" s="1229">
        <v>0</v>
      </c>
      <c r="AA15" s="1231">
        <v>0</v>
      </c>
      <c r="AB15" s="1231">
        <v>0</v>
      </c>
      <c r="AC15" s="1229">
        <v>0</v>
      </c>
      <c r="AD15" s="1231">
        <v>0</v>
      </c>
      <c r="AE15" s="1231">
        <v>0</v>
      </c>
      <c r="AF15" s="1229">
        <v>0</v>
      </c>
      <c r="AG15" s="1231">
        <v>0</v>
      </c>
      <c r="AH15" s="1231">
        <v>0</v>
      </c>
      <c r="AI15" s="1229">
        <v>39628.936999999998</v>
      </c>
      <c r="AJ15" s="1231">
        <v>0</v>
      </c>
      <c r="AK15" s="1231">
        <v>39628.936999999998</v>
      </c>
      <c r="AL15" s="1229">
        <v>0</v>
      </c>
      <c r="AM15" s="1231">
        <v>0</v>
      </c>
      <c r="AN15" s="1231">
        <v>0</v>
      </c>
      <c r="AO15" s="1229">
        <v>0</v>
      </c>
      <c r="AP15" s="1231">
        <v>0</v>
      </c>
      <c r="AQ15" s="1231">
        <v>0</v>
      </c>
      <c r="AR15" s="1229">
        <v>0</v>
      </c>
      <c r="AS15" s="1231">
        <v>357.61262707330127</v>
      </c>
      <c r="AT15" s="1231">
        <v>1336.7560000000001</v>
      </c>
      <c r="AU15" s="1229">
        <v>0</v>
      </c>
      <c r="AV15" s="1231">
        <v>0</v>
      </c>
      <c r="AW15" s="1231">
        <v>0</v>
      </c>
      <c r="AX15" s="1229">
        <v>0</v>
      </c>
      <c r="AY15" s="1231">
        <v>0</v>
      </c>
      <c r="AZ15" s="1231">
        <v>0</v>
      </c>
      <c r="BA15" s="1229">
        <v>4031651.3849999998</v>
      </c>
      <c r="BB15" s="1231">
        <v>533305.96120920277</v>
      </c>
      <c r="BC15" s="1232">
        <v>6025149.0690000001</v>
      </c>
      <c r="BD15" s="1227"/>
      <c r="BE15" s="1227"/>
    </row>
    <row r="16" spans="1:57" s="1222" customFormat="1">
      <c r="A16" s="1223" t="s">
        <v>1098</v>
      </c>
      <c r="B16" s="1224">
        <v>5037949.7410000004</v>
      </c>
      <c r="C16" s="1225">
        <v>1911127.9588014979</v>
      </c>
      <c r="D16" s="1226">
        <v>12181746.051999999</v>
      </c>
      <c r="E16" s="1224">
        <v>21880.605</v>
      </c>
      <c r="F16" s="1225">
        <v>29199.315409309791</v>
      </c>
      <c r="G16" s="1226">
        <v>131027.64599999999</v>
      </c>
      <c r="H16" s="1224">
        <v>6998846.79</v>
      </c>
      <c r="I16" s="1225">
        <v>2802735.2014446231</v>
      </c>
      <c r="J16" s="1226">
        <v>17475470.973000001</v>
      </c>
      <c r="K16" s="1224">
        <v>476435.43300000002</v>
      </c>
      <c r="L16" s="1225">
        <v>328795.87693953986</v>
      </c>
      <c r="M16" s="1226">
        <v>1705474.4210000001</v>
      </c>
      <c r="N16" s="1224">
        <v>1336698.2069999999</v>
      </c>
      <c r="O16" s="1225">
        <v>481279.78785446764</v>
      </c>
      <c r="P16" s="1226">
        <v>3135722.054</v>
      </c>
      <c r="Q16" s="1224">
        <v>4129885.6370000001</v>
      </c>
      <c r="R16" s="1225">
        <v>773380.61851257354</v>
      </c>
      <c r="S16" s="1226">
        <v>7020782.3890000004</v>
      </c>
      <c r="T16" s="1224">
        <v>547827.92500000005</v>
      </c>
      <c r="U16" s="1225">
        <v>52570.275815944355</v>
      </c>
      <c r="V16" s="1226">
        <v>744335.61600000004</v>
      </c>
      <c r="W16" s="1224">
        <v>3427550.8139999998</v>
      </c>
      <c r="X16" s="1225">
        <v>911562.22284644202</v>
      </c>
      <c r="Y16" s="1226">
        <v>6834970.4040000001</v>
      </c>
      <c r="Z16" s="1224">
        <v>0</v>
      </c>
      <c r="AA16" s="1225">
        <v>0</v>
      </c>
      <c r="AB16" s="1226">
        <v>0</v>
      </c>
      <c r="AC16" s="1224">
        <v>199562.14300000001</v>
      </c>
      <c r="AD16" s="1225">
        <v>80598.927501337617</v>
      </c>
      <c r="AE16" s="1226">
        <v>500840.935</v>
      </c>
      <c r="AF16" s="1224">
        <v>0</v>
      </c>
      <c r="AG16" s="1225">
        <v>0</v>
      </c>
      <c r="AH16" s="1226">
        <v>0</v>
      </c>
      <c r="AI16" s="1224">
        <v>692398.08799999999</v>
      </c>
      <c r="AJ16" s="1225">
        <v>367788.39138576778</v>
      </c>
      <c r="AK16" s="1226">
        <v>2067191.0959999999</v>
      </c>
      <c r="AL16" s="1224">
        <v>0</v>
      </c>
      <c r="AM16" s="1225">
        <v>0</v>
      </c>
      <c r="AN16" s="1226">
        <v>0</v>
      </c>
      <c r="AO16" s="1224">
        <v>21680.39</v>
      </c>
      <c r="AP16" s="1225">
        <v>4765.5214018191546</v>
      </c>
      <c r="AQ16" s="1226">
        <v>39493.910000000003</v>
      </c>
      <c r="AR16" s="1224">
        <v>9859.4030000000002</v>
      </c>
      <c r="AS16" s="1225">
        <v>35448.9443552702</v>
      </c>
      <c r="AT16" s="1226">
        <v>142367.55799999999</v>
      </c>
      <c r="AU16" s="1224">
        <v>0</v>
      </c>
      <c r="AV16" s="1225">
        <v>1093.7316746923489</v>
      </c>
      <c r="AW16" s="1226">
        <v>4088.3690000000001</v>
      </c>
      <c r="AX16" s="1224">
        <v>27151.786</v>
      </c>
      <c r="AY16" s="1225">
        <v>49194.689138576774</v>
      </c>
      <c r="AZ16" s="1226">
        <v>211041.53400000001</v>
      </c>
      <c r="BA16" s="1224">
        <v>22927726.967</v>
      </c>
      <c r="BB16" s="1225">
        <v>7829541.4649545206</v>
      </c>
      <c r="BC16" s="1226">
        <v>52194552.963</v>
      </c>
      <c r="BD16" s="1227"/>
      <c r="BE16" s="1227"/>
    </row>
    <row r="17" spans="1:57" s="1222" customFormat="1">
      <c r="A17" s="1228" t="s">
        <v>1096</v>
      </c>
      <c r="B17" s="1229">
        <v>607.45000000000005</v>
      </c>
      <c r="C17" s="1230">
        <v>166.35259497057251</v>
      </c>
      <c r="D17" s="1231">
        <v>1229.2760000000001</v>
      </c>
      <c r="E17" s="1229">
        <v>0.371</v>
      </c>
      <c r="F17" s="1230">
        <v>17.857945425361155</v>
      </c>
      <c r="G17" s="1231">
        <v>67.125</v>
      </c>
      <c r="H17" s="1229">
        <v>4787.8900000000003</v>
      </c>
      <c r="I17" s="1230">
        <v>4720.5112359550567</v>
      </c>
      <c r="J17" s="1231">
        <v>22433.161</v>
      </c>
      <c r="K17" s="1229">
        <v>2583.7449999999999</v>
      </c>
      <c r="L17" s="1230">
        <v>14.077581594435527</v>
      </c>
      <c r="M17" s="1231">
        <v>2636.3670000000002</v>
      </c>
      <c r="N17" s="1229">
        <v>12310.107</v>
      </c>
      <c r="O17" s="1230">
        <v>1150.7907972177636</v>
      </c>
      <c r="P17" s="1231">
        <v>16611.763999999999</v>
      </c>
      <c r="Q17" s="1229">
        <v>129.21799999999999</v>
      </c>
      <c r="R17" s="1230">
        <v>877.39486356340296</v>
      </c>
      <c r="S17" s="1231">
        <v>3408.92</v>
      </c>
      <c r="T17" s="1229">
        <v>412.07799999999997</v>
      </c>
      <c r="U17" s="1230">
        <v>1.5818619582664528</v>
      </c>
      <c r="V17" s="1231">
        <v>417.99099999999999</v>
      </c>
      <c r="W17" s="1229">
        <v>17251.766</v>
      </c>
      <c r="X17" s="1230">
        <v>872.95211342964149</v>
      </c>
      <c r="Y17" s="1231">
        <v>20514.862000000001</v>
      </c>
      <c r="Z17" s="1229">
        <v>0</v>
      </c>
      <c r="AA17" s="1230">
        <v>0</v>
      </c>
      <c r="AB17" s="1231">
        <v>0</v>
      </c>
      <c r="AC17" s="1229">
        <v>0</v>
      </c>
      <c r="AD17" s="1230">
        <v>0</v>
      </c>
      <c r="AE17" s="1231">
        <v>0</v>
      </c>
      <c r="AF17" s="1229">
        <v>0</v>
      </c>
      <c r="AG17" s="1230">
        <v>0</v>
      </c>
      <c r="AH17" s="1231">
        <v>0</v>
      </c>
      <c r="AI17" s="1229">
        <v>0.97899999999999998</v>
      </c>
      <c r="AJ17" s="1230">
        <v>1.1495452113429641</v>
      </c>
      <c r="AK17" s="1231">
        <v>5.2759999999999998</v>
      </c>
      <c r="AL17" s="1229">
        <v>0</v>
      </c>
      <c r="AM17" s="1230">
        <v>0</v>
      </c>
      <c r="AN17" s="1231">
        <v>0</v>
      </c>
      <c r="AO17" s="1229">
        <v>0</v>
      </c>
      <c r="AP17" s="1230">
        <v>0</v>
      </c>
      <c r="AQ17" s="1231">
        <v>0</v>
      </c>
      <c r="AR17" s="1229">
        <v>0</v>
      </c>
      <c r="AS17" s="1230">
        <v>0</v>
      </c>
      <c r="AT17" s="1231">
        <v>0</v>
      </c>
      <c r="AU17" s="1229">
        <v>0</v>
      </c>
      <c r="AV17" s="1230">
        <v>0</v>
      </c>
      <c r="AW17" s="1231">
        <v>0</v>
      </c>
      <c r="AX17" s="1229">
        <v>0</v>
      </c>
      <c r="AY17" s="1230">
        <v>0</v>
      </c>
      <c r="AZ17" s="1231">
        <v>0</v>
      </c>
      <c r="BA17" s="1229">
        <v>38083.608</v>
      </c>
      <c r="BB17" s="1230">
        <v>7822.6693418940604</v>
      </c>
      <c r="BC17" s="1232">
        <v>67324.745999999999</v>
      </c>
      <c r="BD17" s="1227"/>
      <c r="BE17" s="1227"/>
    </row>
    <row r="18" spans="1:57" s="1222" customFormat="1">
      <c r="A18" s="1228" t="s">
        <v>782</v>
      </c>
      <c r="B18" s="1229">
        <v>3683.1909999999998</v>
      </c>
      <c r="C18" s="1231">
        <v>1645.4620117710006</v>
      </c>
      <c r="D18" s="1231">
        <v>9833.9290000000001</v>
      </c>
      <c r="E18" s="1229">
        <v>0</v>
      </c>
      <c r="F18" s="1231">
        <v>0</v>
      </c>
      <c r="G18" s="1231">
        <v>0</v>
      </c>
      <c r="H18" s="1229">
        <v>8347.9349999999995</v>
      </c>
      <c r="I18" s="1231">
        <v>3126.3204922418404</v>
      </c>
      <c r="J18" s="1231">
        <v>20034.121999999999</v>
      </c>
      <c r="K18" s="1229">
        <v>408.28399999999999</v>
      </c>
      <c r="L18" s="1231">
        <v>48.796950240770464</v>
      </c>
      <c r="M18" s="1231">
        <v>590.68700000000001</v>
      </c>
      <c r="N18" s="1229">
        <v>972.28200000000004</v>
      </c>
      <c r="O18" s="1231">
        <v>145.42188336008562</v>
      </c>
      <c r="P18" s="1231">
        <v>1515.8689999999999</v>
      </c>
      <c r="Q18" s="1229">
        <v>1061.771</v>
      </c>
      <c r="R18" s="1231">
        <v>449.05296950240768</v>
      </c>
      <c r="S18" s="1231">
        <v>2740.3319999999999</v>
      </c>
      <c r="T18" s="1229">
        <v>2403.288</v>
      </c>
      <c r="U18" s="1231">
        <v>975.7878544676297</v>
      </c>
      <c r="V18" s="1231">
        <v>6050.7839999999997</v>
      </c>
      <c r="W18" s="1229">
        <v>521.47199999999998</v>
      </c>
      <c r="X18" s="1231">
        <v>405.5</v>
      </c>
      <c r="Y18" s="1231">
        <v>2037.231</v>
      </c>
      <c r="Z18" s="1229">
        <v>0</v>
      </c>
      <c r="AA18" s="1231">
        <v>0</v>
      </c>
      <c r="AB18" s="1231">
        <v>0</v>
      </c>
      <c r="AC18" s="1229">
        <v>0</v>
      </c>
      <c r="AD18" s="1231">
        <v>0</v>
      </c>
      <c r="AE18" s="1231">
        <v>0</v>
      </c>
      <c r="AF18" s="1229">
        <v>0</v>
      </c>
      <c r="AG18" s="1231">
        <v>0</v>
      </c>
      <c r="AH18" s="1231">
        <v>0</v>
      </c>
      <c r="AI18" s="1229">
        <v>0</v>
      </c>
      <c r="AJ18" s="1231">
        <v>0</v>
      </c>
      <c r="AK18" s="1231">
        <v>0</v>
      </c>
      <c r="AL18" s="1229">
        <v>0</v>
      </c>
      <c r="AM18" s="1231">
        <v>0</v>
      </c>
      <c r="AN18" s="1231">
        <v>0</v>
      </c>
      <c r="AO18" s="1229">
        <v>0</v>
      </c>
      <c r="AP18" s="1231">
        <v>0</v>
      </c>
      <c r="AQ18" s="1231">
        <v>0</v>
      </c>
      <c r="AR18" s="1229">
        <v>0</v>
      </c>
      <c r="AS18" s="1231">
        <v>0</v>
      </c>
      <c r="AT18" s="1231">
        <v>0</v>
      </c>
      <c r="AU18" s="1229">
        <v>0</v>
      </c>
      <c r="AV18" s="1231">
        <v>0</v>
      </c>
      <c r="AW18" s="1231">
        <v>0</v>
      </c>
      <c r="AX18" s="1229">
        <v>0</v>
      </c>
      <c r="AY18" s="1231">
        <v>0</v>
      </c>
      <c r="AZ18" s="1231">
        <v>0</v>
      </c>
      <c r="BA18" s="1229">
        <v>17398.226999999999</v>
      </c>
      <c r="BB18" s="1231">
        <v>6796.3432316746921</v>
      </c>
      <c r="BC18" s="1232">
        <v>42802.957999999999</v>
      </c>
      <c r="BD18" s="1227"/>
      <c r="BE18" s="1227"/>
    </row>
    <row r="19" spans="1:57" s="1222" customFormat="1">
      <c r="A19" s="1228" t="s">
        <v>123</v>
      </c>
      <c r="B19" s="1229">
        <v>250269.71900000001</v>
      </c>
      <c r="C19" s="1231">
        <v>119162.537988229</v>
      </c>
      <c r="D19" s="1231">
        <v>695699.28700000001</v>
      </c>
      <c r="E19" s="1229">
        <v>1137.963</v>
      </c>
      <c r="F19" s="1231">
        <v>1975.6487426431247</v>
      </c>
      <c r="G19" s="1231">
        <v>8522.9390000000003</v>
      </c>
      <c r="H19" s="1229">
        <v>611419.18200000003</v>
      </c>
      <c r="I19" s="1231">
        <v>204201.36008560727</v>
      </c>
      <c r="J19" s="1231">
        <v>1374723.8670000001</v>
      </c>
      <c r="K19" s="1229">
        <v>23533.393</v>
      </c>
      <c r="L19" s="1231">
        <v>15451.201444622793</v>
      </c>
      <c r="M19" s="1231">
        <v>81289.985000000001</v>
      </c>
      <c r="N19" s="1229">
        <v>53931.434000000001</v>
      </c>
      <c r="O19" s="1231">
        <v>24577.252541466027</v>
      </c>
      <c r="P19" s="1231">
        <v>145801.20499999999</v>
      </c>
      <c r="Q19" s="1229">
        <v>138777.70800000001</v>
      </c>
      <c r="R19" s="1231">
        <v>58619.033707865172</v>
      </c>
      <c r="S19" s="1231">
        <v>357895.65600000002</v>
      </c>
      <c r="T19" s="1229">
        <v>0</v>
      </c>
      <c r="U19" s="1231">
        <v>0</v>
      </c>
      <c r="V19" s="1231">
        <v>0</v>
      </c>
      <c r="W19" s="1229">
        <v>352209.522</v>
      </c>
      <c r="X19" s="1231">
        <v>52300.566345639374</v>
      </c>
      <c r="Y19" s="1231">
        <v>547709.04</v>
      </c>
      <c r="Z19" s="1229">
        <v>0</v>
      </c>
      <c r="AA19" s="1231">
        <v>0</v>
      </c>
      <c r="AB19" s="1231">
        <v>0</v>
      </c>
      <c r="AC19" s="1229">
        <v>6831.5209999999997</v>
      </c>
      <c r="AD19" s="1231">
        <v>617.54333868378808</v>
      </c>
      <c r="AE19" s="1231">
        <v>9139.8989999999994</v>
      </c>
      <c r="AF19" s="1229">
        <v>0</v>
      </c>
      <c r="AG19" s="1231">
        <v>0</v>
      </c>
      <c r="AH19" s="1231">
        <v>0</v>
      </c>
      <c r="AI19" s="1229">
        <v>35380.468000000001</v>
      </c>
      <c r="AJ19" s="1231">
        <v>21879.0848047084</v>
      </c>
      <c r="AK19" s="1231">
        <v>117164.488</v>
      </c>
      <c r="AL19" s="1229">
        <v>0</v>
      </c>
      <c r="AM19" s="1231">
        <v>0</v>
      </c>
      <c r="AN19" s="1231">
        <v>0</v>
      </c>
      <c r="AO19" s="1229">
        <v>0</v>
      </c>
      <c r="AP19" s="1231">
        <v>0</v>
      </c>
      <c r="AQ19" s="1231">
        <v>0</v>
      </c>
      <c r="AR19" s="1229">
        <v>214.43700000000001</v>
      </c>
      <c r="AS19" s="1231">
        <v>964.40315676832529</v>
      </c>
      <c r="AT19" s="1231">
        <v>3819.3760000000002</v>
      </c>
      <c r="AU19" s="1229">
        <v>0</v>
      </c>
      <c r="AV19" s="1231">
        <v>0</v>
      </c>
      <c r="AW19" s="1231">
        <v>0</v>
      </c>
      <c r="AX19" s="1229">
        <v>0</v>
      </c>
      <c r="AY19" s="1231">
        <v>0</v>
      </c>
      <c r="AZ19" s="1231">
        <v>0</v>
      </c>
      <c r="BA19" s="1229">
        <v>1473705.352</v>
      </c>
      <c r="BB19" s="1231">
        <v>499748.63349384698</v>
      </c>
      <c r="BC19" s="1232">
        <v>3341765.7439999999</v>
      </c>
      <c r="BD19" s="1227"/>
      <c r="BE19" s="1227"/>
    </row>
    <row r="20" spans="1:57" s="1222" customFormat="1">
      <c r="A20" s="1228" t="s">
        <v>133</v>
      </c>
      <c r="B20" s="1229">
        <v>3228272.676</v>
      </c>
      <c r="C20" s="1231">
        <v>800100.23943285178</v>
      </c>
      <c r="D20" s="1231">
        <v>6219047.3720000004</v>
      </c>
      <c r="E20" s="1229">
        <v>14119.733</v>
      </c>
      <c r="F20" s="1231">
        <v>4399.3392188336011</v>
      </c>
      <c r="G20" s="1231">
        <v>30564.463</v>
      </c>
      <c r="H20" s="1229">
        <v>4669071.6260000002</v>
      </c>
      <c r="I20" s="1231">
        <v>1873361.0008025682</v>
      </c>
      <c r="J20" s="1231">
        <v>11671695.047</v>
      </c>
      <c r="K20" s="1229">
        <v>174281.916</v>
      </c>
      <c r="L20" s="1231">
        <v>50148.166934189408</v>
      </c>
      <c r="M20" s="1231">
        <v>361735.76500000001</v>
      </c>
      <c r="N20" s="1229">
        <v>987231.96400000004</v>
      </c>
      <c r="O20" s="1231">
        <v>192713.53745318353</v>
      </c>
      <c r="P20" s="1231">
        <v>1707595.1680000001</v>
      </c>
      <c r="Q20" s="1229">
        <v>3219034.8250000002</v>
      </c>
      <c r="R20" s="1231">
        <v>400470.88978063135</v>
      </c>
      <c r="S20" s="1231">
        <v>4715995.0109999999</v>
      </c>
      <c r="T20" s="1229">
        <v>48000</v>
      </c>
      <c r="U20" s="1231">
        <v>12620</v>
      </c>
      <c r="V20" s="1231">
        <v>95173.56</v>
      </c>
      <c r="W20" s="1229">
        <v>2181056.108</v>
      </c>
      <c r="X20" s="1231">
        <v>591810.35232744785</v>
      </c>
      <c r="Y20" s="1231">
        <v>4393243.2050000001</v>
      </c>
      <c r="Z20" s="1229">
        <v>0</v>
      </c>
      <c r="AA20" s="1231">
        <v>0</v>
      </c>
      <c r="AB20" s="1231">
        <v>0</v>
      </c>
      <c r="AC20" s="1229">
        <v>173971.86300000001</v>
      </c>
      <c r="AD20" s="1231">
        <v>52089.294542536118</v>
      </c>
      <c r="AE20" s="1231">
        <v>368681.64600000001</v>
      </c>
      <c r="AF20" s="1229">
        <v>0</v>
      </c>
      <c r="AG20" s="1231">
        <v>0</v>
      </c>
      <c r="AH20" s="1231">
        <v>0</v>
      </c>
      <c r="AI20" s="1229">
        <v>479840.50300000003</v>
      </c>
      <c r="AJ20" s="1231">
        <v>235491.45746388444</v>
      </c>
      <c r="AK20" s="1231">
        <v>1360107.5719999999</v>
      </c>
      <c r="AL20" s="1229">
        <v>0</v>
      </c>
      <c r="AM20" s="1231">
        <v>0</v>
      </c>
      <c r="AN20" s="1231">
        <v>0</v>
      </c>
      <c r="AO20" s="1229">
        <v>21680.39</v>
      </c>
      <c r="AP20" s="1231">
        <v>4765.5214018191546</v>
      </c>
      <c r="AQ20" s="1231">
        <v>39493.910000000003</v>
      </c>
      <c r="AR20" s="1229">
        <v>8585</v>
      </c>
      <c r="AS20" s="1231">
        <v>11519</v>
      </c>
      <c r="AT20" s="1231">
        <v>51643.021999999997</v>
      </c>
      <c r="AU20" s="1229">
        <v>0</v>
      </c>
      <c r="AV20" s="1231">
        <v>0</v>
      </c>
      <c r="AW20" s="1231">
        <v>0</v>
      </c>
      <c r="AX20" s="1229">
        <v>27151.786</v>
      </c>
      <c r="AY20" s="1231">
        <v>31205.534510433386</v>
      </c>
      <c r="AZ20" s="1231">
        <v>143798.07399999999</v>
      </c>
      <c r="BA20" s="1229">
        <v>15232298.395</v>
      </c>
      <c r="BB20" s="1231">
        <v>4260694.3352059927</v>
      </c>
      <c r="BC20" s="1232">
        <v>31158773.820999999</v>
      </c>
      <c r="BD20" s="1227"/>
      <c r="BE20" s="1227"/>
    </row>
    <row r="21" spans="1:57" s="1222" customFormat="1">
      <c r="A21" s="1228" t="s">
        <v>702</v>
      </c>
      <c r="B21" s="1229">
        <v>155359.28899999999</v>
      </c>
      <c r="C21" s="1231">
        <v>10712.880684858213</v>
      </c>
      <c r="D21" s="1231">
        <v>195404.03700000001</v>
      </c>
      <c r="E21" s="1229">
        <v>0</v>
      </c>
      <c r="F21" s="1231">
        <v>0</v>
      </c>
      <c r="G21" s="1231">
        <v>0</v>
      </c>
      <c r="H21" s="1229">
        <v>573384.66099999996</v>
      </c>
      <c r="I21" s="1231">
        <v>50801.794007490636</v>
      </c>
      <c r="J21" s="1231">
        <v>763281.76800000004</v>
      </c>
      <c r="K21" s="1229">
        <v>0</v>
      </c>
      <c r="L21" s="1231">
        <v>0</v>
      </c>
      <c r="M21" s="1231">
        <v>0</v>
      </c>
      <c r="N21" s="1229">
        <v>42794.337</v>
      </c>
      <c r="O21" s="1231">
        <v>5324.0358480470841</v>
      </c>
      <c r="P21" s="1231">
        <v>62695.584000000003</v>
      </c>
      <c r="Q21" s="1229">
        <v>130235.49</v>
      </c>
      <c r="R21" s="1231">
        <v>21176.94810058855</v>
      </c>
      <c r="S21" s="1231">
        <v>209394.92300000001</v>
      </c>
      <c r="T21" s="1229">
        <v>87342.557000000001</v>
      </c>
      <c r="U21" s="1231">
        <v>31172.905831995718</v>
      </c>
      <c r="V21" s="1231">
        <v>203866.88</v>
      </c>
      <c r="W21" s="1229">
        <v>116729.96</v>
      </c>
      <c r="X21" s="1231">
        <v>4643.2338148742638</v>
      </c>
      <c r="Y21" s="1231">
        <v>134086.36900000001</v>
      </c>
      <c r="Z21" s="1229">
        <v>0</v>
      </c>
      <c r="AA21" s="1231">
        <v>0</v>
      </c>
      <c r="AB21" s="1231">
        <v>0</v>
      </c>
      <c r="AC21" s="1229">
        <v>0</v>
      </c>
      <c r="AD21" s="1231">
        <v>0</v>
      </c>
      <c r="AE21" s="1231">
        <v>0</v>
      </c>
      <c r="AF21" s="1229">
        <v>0</v>
      </c>
      <c r="AG21" s="1231">
        <v>0</v>
      </c>
      <c r="AH21" s="1231">
        <v>0</v>
      </c>
      <c r="AI21" s="1229">
        <v>17587.489000000001</v>
      </c>
      <c r="AJ21" s="1231">
        <v>873.66773675762443</v>
      </c>
      <c r="AK21" s="1231">
        <v>20853.259999999998</v>
      </c>
      <c r="AL21" s="1229">
        <v>0</v>
      </c>
      <c r="AM21" s="1231">
        <v>0</v>
      </c>
      <c r="AN21" s="1231">
        <v>0</v>
      </c>
      <c r="AO21" s="1229">
        <v>0</v>
      </c>
      <c r="AP21" s="1231">
        <v>0</v>
      </c>
      <c r="AQ21" s="1231">
        <v>0</v>
      </c>
      <c r="AR21" s="1229">
        <v>0</v>
      </c>
      <c r="AS21" s="1231">
        <v>0</v>
      </c>
      <c r="AT21" s="1231">
        <v>0</v>
      </c>
      <c r="AU21" s="1229">
        <v>0</v>
      </c>
      <c r="AV21" s="1231">
        <v>0</v>
      </c>
      <c r="AW21" s="1231">
        <v>0</v>
      </c>
      <c r="AX21" s="1229">
        <v>0</v>
      </c>
      <c r="AY21" s="1231">
        <v>0</v>
      </c>
      <c r="AZ21" s="1231">
        <v>0</v>
      </c>
      <c r="BA21" s="1229">
        <v>1123433.787</v>
      </c>
      <c r="BB21" s="1231">
        <v>124705.46709470305</v>
      </c>
      <c r="BC21" s="1232">
        <v>1589582.824</v>
      </c>
      <c r="BD21" s="1227"/>
      <c r="BE21" s="1227"/>
    </row>
    <row r="22" spans="1:57" s="1222" customFormat="1">
      <c r="A22" s="1228" t="s">
        <v>783</v>
      </c>
      <c r="B22" s="1229">
        <v>578532.21299999999</v>
      </c>
      <c r="C22" s="1231">
        <v>262007.47645799894</v>
      </c>
      <c r="D22" s="1231">
        <v>1557916.1610000001</v>
      </c>
      <c r="E22" s="1229">
        <v>1460.9860000000001</v>
      </c>
      <c r="F22" s="1231">
        <v>612.24558587479942</v>
      </c>
      <c r="G22" s="1231">
        <v>3749.5610000000001</v>
      </c>
      <c r="H22" s="1229">
        <v>753858.91299999994</v>
      </c>
      <c r="I22" s="1231">
        <v>354064.57517388975</v>
      </c>
      <c r="J22" s="1231">
        <v>2077352.2949999999</v>
      </c>
      <c r="K22" s="1229">
        <v>6128.7269999999999</v>
      </c>
      <c r="L22" s="1231">
        <v>1152.5403959336543</v>
      </c>
      <c r="M22" s="1231">
        <v>10436.924000000001</v>
      </c>
      <c r="N22" s="1229">
        <v>123919.13400000001</v>
      </c>
      <c r="O22" s="1231">
        <v>71544.815141787039</v>
      </c>
      <c r="P22" s="1231">
        <v>391353.65299999999</v>
      </c>
      <c r="Q22" s="1229">
        <v>505217.75799999997</v>
      </c>
      <c r="R22" s="1231">
        <v>88066.540395933655</v>
      </c>
      <c r="S22" s="1231">
        <v>834410.48699999996</v>
      </c>
      <c r="T22" s="1229">
        <v>0</v>
      </c>
      <c r="U22" s="1231">
        <v>0</v>
      </c>
      <c r="V22" s="1231">
        <v>0</v>
      </c>
      <c r="W22" s="1229">
        <v>553933.799</v>
      </c>
      <c r="X22" s="1231">
        <v>74803.241840556439</v>
      </c>
      <c r="Y22" s="1231">
        <v>833548.31700000004</v>
      </c>
      <c r="Z22" s="1229">
        <v>0</v>
      </c>
      <c r="AA22" s="1231">
        <v>0</v>
      </c>
      <c r="AB22" s="1231">
        <v>0</v>
      </c>
      <c r="AC22" s="1229">
        <v>466.34100000000001</v>
      </c>
      <c r="AD22" s="1231">
        <v>1352.5045478865704</v>
      </c>
      <c r="AE22" s="1231">
        <v>5522.0039999999999</v>
      </c>
      <c r="AF22" s="1229">
        <v>0</v>
      </c>
      <c r="AG22" s="1231">
        <v>0</v>
      </c>
      <c r="AH22" s="1231">
        <v>0</v>
      </c>
      <c r="AI22" s="1229">
        <v>145324.44099999999</v>
      </c>
      <c r="AJ22" s="1231">
        <v>49018.147940074909</v>
      </c>
      <c r="AK22" s="1231">
        <v>328554.27799999999</v>
      </c>
      <c r="AL22" s="1229">
        <v>0</v>
      </c>
      <c r="AM22" s="1231">
        <v>0</v>
      </c>
      <c r="AN22" s="1231">
        <v>0</v>
      </c>
      <c r="AO22" s="1229">
        <v>0</v>
      </c>
      <c r="AP22" s="1231">
        <v>0</v>
      </c>
      <c r="AQ22" s="1231">
        <v>0</v>
      </c>
      <c r="AR22" s="1229">
        <v>149.96600000000001</v>
      </c>
      <c r="AS22" s="1231">
        <v>1700.3654360620653</v>
      </c>
      <c r="AT22" s="1231">
        <v>6505.933</v>
      </c>
      <c r="AU22" s="1229">
        <v>0</v>
      </c>
      <c r="AV22" s="1231">
        <v>0</v>
      </c>
      <c r="AW22" s="1231">
        <v>0</v>
      </c>
      <c r="AX22" s="1229">
        <v>0</v>
      </c>
      <c r="AY22" s="1231">
        <v>0</v>
      </c>
      <c r="AZ22" s="1231">
        <v>0</v>
      </c>
      <c r="BA22" s="1229">
        <v>2668992.2829999998</v>
      </c>
      <c r="BB22" s="1231">
        <v>904322.45398608886</v>
      </c>
      <c r="BC22" s="1232">
        <v>6049349.6169999996</v>
      </c>
      <c r="BD22" s="1227"/>
      <c r="BE22" s="1227"/>
    </row>
    <row r="23" spans="1:57" s="1222" customFormat="1">
      <c r="A23" s="1228" t="s">
        <v>784</v>
      </c>
      <c r="B23" s="1229">
        <v>577835.44799999997</v>
      </c>
      <c r="C23" s="1231">
        <v>652808.1784376672</v>
      </c>
      <c r="D23" s="1231">
        <v>3018032.42</v>
      </c>
      <c r="E23" s="1229">
        <v>5161.549</v>
      </c>
      <c r="F23" s="1231">
        <v>22194.223381487427</v>
      </c>
      <c r="G23" s="1231">
        <v>88123.555999999997</v>
      </c>
      <c r="H23" s="1229">
        <v>100937.433</v>
      </c>
      <c r="I23" s="1231">
        <v>311161.30123060459</v>
      </c>
      <c r="J23" s="1231">
        <v>1264058.3770000001</v>
      </c>
      <c r="K23" s="1229">
        <v>70654.735000000001</v>
      </c>
      <c r="L23" s="1231">
        <v>215627.82450508291</v>
      </c>
      <c r="M23" s="1231">
        <v>876671.54299999995</v>
      </c>
      <c r="N23" s="1229">
        <v>90280.69</v>
      </c>
      <c r="O23" s="1231">
        <v>185823.93338683789</v>
      </c>
      <c r="P23" s="1231">
        <v>784890.55299999996</v>
      </c>
      <c r="Q23" s="1229">
        <v>134160.223</v>
      </c>
      <c r="R23" s="1231">
        <v>203655.8622257892</v>
      </c>
      <c r="S23" s="1231">
        <v>895425.83600000001</v>
      </c>
      <c r="T23" s="1229">
        <v>409670</v>
      </c>
      <c r="U23" s="1231">
        <v>7800</v>
      </c>
      <c r="V23" s="1231">
        <v>438826.4</v>
      </c>
      <c r="W23" s="1229">
        <v>70287.706000000006</v>
      </c>
      <c r="X23" s="1231">
        <v>179230.95184590688</v>
      </c>
      <c r="Y23" s="1231">
        <v>740253.00399999996</v>
      </c>
      <c r="Z23" s="1229">
        <v>0</v>
      </c>
      <c r="AA23" s="1231">
        <v>0</v>
      </c>
      <c r="AB23" s="1231">
        <v>0</v>
      </c>
      <c r="AC23" s="1229">
        <v>18292.416000000001</v>
      </c>
      <c r="AD23" s="1231">
        <v>26539.5848047084</v>
      </c>
      <c r="AE23" s="1231">
        <v>117497.38400000001</v>
      </c>
      <c r="AF23" s="1229">
        <v>0</v>
      </c>
      <c r="AG23" s="1231">
        <v>0</v>
      </c>
      <c r="AH23" s="1231">
        <v>0</v>
      </c>
      <c r="AI23" s="1229">
        <v>14264.205</v>
      </c>
      <c r="AJ23" s="1231">
        <v>60524.883360085609</v>
      </c>
      <c r="AK23" s="1231">
        <v>240506.22</v>
      </c>
      <c r="AL23" s="1229">
        <v>0</v>
      </c>
      <c r="AM23" s="1231">
        <v>0</v>
      </c>
      <c r="AN23" s="1231">
        <v>0</v>
      </c>
      <c r="AO23" s="1229">
        <v>0</v>
      </c>
      <c r="AP23" s="1231">
        <v>0</v>
      </c>
      <c r="AQ23" s="1231">
        <v>0</v>
      </c>
      <c r="AR23" s="1229">
        <v>910</v>
      </c>
      <c r="AS23" s="1231">
        <v>10193.746923488497</v>
      </c>
      <c r="AT23" s="1231">
        <v>39014.226000000002</v>
      </c>
      <c r="AU23" s="1229">
        <v>0</v>
      </c>
      <c r="AV23" s="1231">
        <v>1093.7316746923489</v>
      </c>
      <c r="AW23" s="1231">
        <v>4088.3690000000001</v>
      </c>
      <c r="AX23" s="1229">
        <v>0</v>
      </c>
      <c r="AY23" s="1231">
        <v>13989.154360620654</v>
      </c>
      <c r="AZ23" s="1231">
        <v>52291.459000000003</v>
      </c>
      <c r="BA23" s="1229">
        <v>1492454.409</v>
      </c>
      <c r="BB23" s="1231">
        <v>1890643.3774745853</v>
      </c>
      <c r="BC23" s="1232">
        <v>8559679.3550000004</v>
      </c>
      <c r="BD23" s="1227"/>
      <c r="BE23" s="1227"/>
    </row>
    <row r="24" spans="1:57" s="1222" customFormat="1">
      <c r="A24" s="1228" t="s">
        <v>1099</v>
      </c>
      <c r="B24" s="1229">
        <v>243389.75099999999</v>
      </c>
      <c r="C24" s="1231">
        <v>64524.829855537726</v>
      </c>
      <c r="D24" s="1231">
        <v>484583.56599999999</v>
      </c>
      <c r="E24" s="1229">
        <v>0</v>
      </c>
      <c r="F24" s="1231">
        <v>0</v>
      </c>
      <c r="G24" s="1231">
        <v>0</v>
      </c>
      <c r="H24" s="1229">
        <v>277039.14600000001</v>
      </c>
      <c r="I24" s="1231">
        <v>1298.3376136971642</v>
      </c>
      <c r="J24" s="1231">
        <v>281892.33299999998</v>
      </c>
      <c r="K24" s="1229">
        <v>198844.63</v>
      </c>
      <c r="L24" s="1231">
        <v>46353.268325307647</v>
      </c>
      <c r="M24" s="1231">
        <v>372113.14799999999</v>
      </c>
      <c r="N24" s="1229">
        <v>25258.254000000001</v>
      </c>
      <c r="O24" s="1231">
        <v>0</v>
      </c>
      <c r="P24" s="1231">
        <v>25258.254000000001</v>
      </c>
      <c r="Q24" s="1229">
        <v>1268.6410000000001</v>
      </c>
      <c r="R24" s="1231">
        <v>64.895666131621198</v>
      </c>
      <c r="S24" s="1231">
        <v>1511.222</v>
      </c>
      <c r="T24" s="1229">
        <v>0</v>
      </c>
      <c r="U24" s="1231">
        <v>0</v>
      </c>
      <c r="V24" s="1231">
        <v>0</v>
      </c>
      <c r="W24" s="1229">
        <v>135560.47700000001</v>
      </c>
      <c r="X24" s="1231">
        <v>7495.4237560192614</v>
      </c>
      <c r="Y24" s="1231">
        <v>163578.37100000001</v>
      </c>
      <c r="Z24" s="1229">
        <v>0</v>
      </c>
      <c r="AA24" s="1231">
        <v>0</v>
      </c>
      <c r="AB24" s="1231">
        <v>0</v>
      </c>
      <c r="AC24" s="1229">
        <v>0</v>
      </c>
      <c r="AD24" s="1231">
        <v>0</v>
      </c>
      <c r="AE24" s="1231">
        <v>0</v>
      </c>
      <c r="AF24" s="1229">
        <v>0</v>
      </c>
      <c r="AG24" s="1231">
        <v>0</v>
      </c>
      <c r="AH24" s="1231">
        <v>0</v>
      </c>
      <c r="AI24" s="1229">
        <v>0</v>
      </c>
      <c r="AJ24" s="1231">
        <v>0</v>
      </c>
      <c r="AK24" s="1231">
        <v>0</v>
      </c>
      <c r="AL24" s="1229">
        <v>0</v>
      </c>
      <c r="AM24" s="1231">
        <v>0</v>
      </c>
      <c r="AN24" s="1231">
        <v>0</v>
      </c>
      <c r="AO24" s="1229">
        <v>0</v>
      </c>
      <c r="AP24" s="1231">
        <v>0</v>
      </c>
      <c r="AQ24" s="1231">
        <v>0</v>
      </c>
      <c r="AR24" s="1229">
        <v>0</v>
      </c>
      <c r="AS24" s="1231">
        <v>11071.428303905834</v>
      </c>
      <c r="AT24" s="1231">
        <v>41384.999000000003</v>
      </c>
      <c r="AU24" s="1229">
        <v>0</v>
      </c>
      <c r="AV24" s="1231">
        <v>0</v>
      </c>
      <c r="AW24" s="1231">
        <v>0</v>
      </c>
      <c r="AX24" s="1229">
        <v>0</v>
      </c>
      <c r="AY24" s="1231">
        <v>4000</v>
      </c>
      <c r="AZ24" s="1231">
        <v>14952</v>
      </c>
      <c r="BA24" s="1229">
        <v>881360.90300000005</v>
      </c>
      <c r="BB24" s="1231">
        <v>134808.18432316749</v>
      </c>
      <c r="BC24" s="1232">
        <v>1385273.8959999999</v>
      </c>
      <c r="BD24" s="1227"/>
      <c r="BE24" s="1227"/>
    </row>
    <row r="25" spans="1:57" s="1222" customFormat="1">
      <c r="A25" s="1223" t="s">
        <v>1100</v>
      </c>
      <c r="B25" s="1224">
        <v>11363428.585999999</v>
      </c>
      <c r="C25" s="1225">
        <v>1160891.5695559122</v>
      </c>
      <c r="D25" s="1226">
        <v>15702841.273</v>
      </c>
      <c r="E25" s="1224">
        <v>39338.722000000002</v>
      </c>
      <c r="F25" s="1225">
        <v>8991.212413055111</v>
      </c>
      <c r="G25" s="1226">
        <v>72947.875</v>
      </c>
      <c r="H25" s="1224">
        <v>14602234.777000001</v>
      </c>
      <c r="I25" s="1225">
        <v>1332482.5516318886</v>
      </c>
      <c r="J25" s="1226">
        <v>19583054.555</v>
      </c>
      <c r="K25" s="1224">
        <v>421586.78100000002</v>
      </c>
      <c r="L25" s="1225">
        <v>89646.260299625472</v>
      </c>
      <c r="M25" s="1226">
        <v>756684.50300000003</v>
      </c>
      <c r="N25" s="1224">
        <v>952555.45600000001</v>
      </c>
      <c r="O25" s="1225">
        <v>213693.7808988764</v>
      </c>
      <c r="P25" s="1226">
        <v>1751342.8089999999</v>
      </c>
      <c r="Q25" s="1224">
        <v>5015586.1220000004</v>
      </c>
      <c r="R25" s="1225">
        <v>517804.72284644196</v>
      </c>
      <c r="S25" s="1226">
        <v>6951140.1770000001</v>
      </c>
      <c r="T25" s="1224">
        <v>150548.89499999999</v>
      </c>
      <c r="U25" s="1225">
        <v>40.750936329588015</v>
      </c>
      <c r="V25" s="1226">
        <v>150701.223</v>
      </c>
      <c r="W25" s="1224">
        <v>1783854.1059999999</v>
      </c>
      <c r="X25" s="1225">
        <v>439201.14044943819</v>
      </c>
      <c r="Y25" s="1226">
        <v>3425587.969</v>
      </c>
      <c r="Z25" s="1224">
        <v>479944.63500000001</v>
      </c>
      <c r="AA25" s="1225">
        <v>1617.1161048689137</v>
      </c>
      <c r="AB25" s="1226">
        <v>485989.41499999998</v>
      </c>
      <c r="AC25" s="1224">
        <v>66073.94</v>
      </c>
      <c r="AD25" s="1225">
        <v>18630.527019796682</v>
      </c>
      <c r="AE25" s="1226">
        <v>135714.851</v>
      </c>
      <c r="AF25" s="1224">
        <v>150</v>
      </c>
      <c r="AG25" s="1225">
        <v>0</v>
      </c>
      <c r="AH25" s="1226">
        <v>150</v>
      </c>
      <c r="AI25" s="1224">
        <v>315593.22899999999</v>
      </c>
      <c r="AJ25" s="1225">
        <v>136406.52969502407</v>
      </c>
      <c r="AK25" s="1226">
        <v>825480.83700000006</v>
      </c>
      <c r="AL25" s="1224">
        <v>0</v>
      </c>
      <c r="AM25" s="1225">
        <v>0</v>
      </c>
      <c r="AN25" s="1226">
        <v>0</v>
      </c>
      <c r="AO25" s="1224">
        <v>11495.243</v>
      </c>
      <c r="AP25" s="1225">
        <v>10222.527287319423</v>
      </c>
      <c r="AQ25" s="1226">
        <v>49707.050999999999</v>
      </c>
      <c r="AR25" s="1224">
        <v>0</v>
      </c>
      <c r="AS25" s="1225">
        <v>1000</v>
      </c>
      <c r="AT25" s="1226">
        <v>3738</v>
      </c>
      <c r="AU25" s="1224">
        <v>0</v>
      </c>
      <c r="AV25" s="1225">
        <v>0</v>
      </c>
      <c r="AW25" s="1226">
        <v>0</v>
      </c>
      <c r="AX25" s="1224">
        <v>0</v>
      </c>
      <c r="AY25" s="1225">
        <v>0</v>
      </c>
      <c r="AZ25" s="1226">
        <v>0</v>
      </c>
      <c r="BA25" s="1224">
        <v>35202390.5</v>
      </c>
      <c r="BB25" s="1225">
        <v>3930628.6904761903</v>
      </c>
      <c r="BC25" s="1226">
        <v>49895080.545000002</v>
      </c>
      <c r="BD25" s="1227"/>
      <c r="BE25" s="1227"/>
    </row>
    <row r="26" spans="1:57" s="1222" customFormat="1">
      <c r="A26" s="1228" t="s">
        <v>1096</v>
      </c>
      <c r="B26" s="1229">
        <v>2105.1799999999998</v>
      </c>
      <c r="C26" s="1230">
        <v>378.42295345104338</v>
      </c>
      <c r="D26" s="1231">
        <v>3519.7249999999999</v>
      </c>
      <c r="E26" s="1229">
        <v>29.495000000000001</v>
      </c>
      <c r="F26" s="1230">
        <v>9.9534510433386849</v>
      </c>
      <c r="G26" s="1231">
        <v>66.700999999999993</v>
      </c>
      <c r="H26" s="1229">
        <v>26002.126</v>
      </c>
      <c r="I26" s="1230">
        <v>33777.953451043337</v>
      </c>
      <c r="J26" s="1231">
        <v>152264.11600000001</v>
      </c>
      <c r="K26" s="1229">
        <v>1369.8869999999999</v>
      </c>
      <c r="L26" s="1230">
        <v>49.882022471910112</v>
      </c>
      <c r="M26" s="1231">
        <v>1556.347</v>
      </c>
      <c r="N26" s="1229">
        <v>9528.2540000000008</v>
      </c>
      <c r="O26" s="1230">
        <v>1197.0272873194222</v>
      </c>
      <c r="P26" s="1231">
        <v>14002.743</v>
      </c>
      <c r="Q26" s="1229">
        <v>3143.297</v>
      </c>
      <c r="R26" s="1230">
        <v>36.44489031567683</v>
      </c>
      <c r="S26" s="1231">
        <v>3279.529</v>
      </c>
      <c r="T26" s="1229">
        <v>0</v>
      </c>
      <c r="U26" s="1230">
        <v>0</v>
      </c>
      <c r="V26" s="1231">
        <v>0</v>
      </c>
      <c r="W26" s="1229">
        <v>3673.174</v>
      </c>
      <c r="X26" s="1230">
        <v>904.92241840556449</v>
      </c>
      <c r="Y26" s="1231">
        <v>7055.7749999999996</v>
      </c>
      <c r="Z26" s="1229">
        <v>0</v>
      </c>
      <c r="AA26" s="1230">
        <v>0</v>
      </c>
      <c r="AB26" s="1231">
        <v>0</v>
      </c>
      <c r="AC26" s="1229">
        <v>0</v>
      </c>
      <c r="AD26" s="1230">
        <v>0</v>
      </c>
      <c r="AE26" s="1231">
        <v>0</v>
      </c>
      <c r="AF26" s="1229">
        <v>0</v>
      </c>
      <c r="AG26" s="1230">
        <v>0</v>
      </c>
      <c r="AH26" s="1231">
        <v>0</v>
      </c>
      <c r="AI26" s="1229">
        <v>812.85400000000004</v>
      </c>
      <c r="AJ26" s="1230">
        <v>6.3057784911717496</v>
      </c>
      <c r="AK26" s="1231">
        <v>836.42499999999995</v>
      </c>
      <c r="AL26" s="1229">
        <v>0</v>
      </c>
      <c r="AM26" s="1230">
        <v>0</v>
      </c>
      <c r="AN26" s="1231">
        <v>0</v>
      </c>
      <c r="AO26" s="1229">
        <v>0</v>
      </c>
      <c r="AP26" s="1230">
        <v>0</v>
      </c>
      <c r="AQ26" s="1231">
        <v>0</v>
      </c>
      <c r="AR26" s="1229">
        <v>0</v>
      </c>
      <c r="AS26" s="1230">
        <v>0</v>
      </c>
      <c r="AT26" s="1231">
        <v>0</v>
      </c>
      <c r="AU26" s="1229">
        <v>0</v>
      </c>
      <c r="AV26" s="1230">
        <v>0</v>
      </c>
      <c r="AW26" s="1231">
        <v>0</v>
      </c>
      <c r="AX26" s="1229">
        <v>0</v>
      </c>
      <c r="AY26" s="1230">
        <v>0</v>
      </c>
      <c r="AZ26" s="1231">
        <v>0</v>
      </c>
      <c r="BA26" s="1229">
        <v>46664.27</v>
      </c>
      <c r="BB26" s="1230">
        <v>36360.913055109682</v>
      </c>
      <c r="BC26" s="1232">
        <v>182581.364</v>
      </c>
      <c r="BD26" s="1227"/>
      <c r="BE26" s="1227"/>
    </row>
    <row r="27" spans="1:57" s="1222" customFormat="1">
      <c r="A27" s="1228" t="s">
        <v>782</v>
      </c>
      <c r="B27" s="1229">
        <v>272198.13099999999</v>
      </c>
      <c r="C27" s="1231">
        <v>3710.6235955056177</v>
      </c>
      <c r="D27" s="1231">
        <v>286068.44199999998</v>
      </c>
      <c r="E27" s="1229">
        <v>0</v>
      </c>
      <c r="F27" s="1231">
        <v>0</v>
      </c>
      <c r="G27" s="1231">
        <v>0</v>
      </c>
      <c r="H27" s="1229">
        <v>279581.60499999998</v>
      </c>
      <c r="I27" s="1231">
        <v>6547.9229534510432</v>
      </c>
      <c r="J27" s="1231">
        <v>304057.74099999998</v>
      </c>
      <c r="K27" s="1229">
        <v>493.99900000000002</v>
      </c>
      <c r="L27" s="1231">
        <v>119.27447833065811</v>
      </c>
      <c r="M27" s="1231">
        <v>939.84699999999998</v>
      </c>
      <c r="N27" s="1229">
        <v>3788.7910000000002</v>
      </c>
      <c r="O27" s="1231">
        <v>74.42723381487427</v>
      </c>
      <c r="P27" s="1231">
        <v>4067</v>
      </c>
      <c r="Q27" s="1229">
        <v>17337.48</v>
      </c>
      <c r="R27" s="1231">
        <v>1366.8445692883895</v>
      </c>
      <c r="S27" s="1231">
        <v>22446.744999999999</v>
      </c>
      <c r="T27" s="1229">
        <v>947.05100000000004</v>
      </c>
      <c r="U27" s="1231">
        <v>36.004547886570357</v>
      </c>
      <c r="V27" s="1231">
        <v>1081.6369999999999</v>
      </c>
      <c r="W27" s="1229">
        <v>1672.9870000000001</v>
      </c>
      <c r="X27" s="1231">
        <v>166.69662921348313</v>
      </c>
      <c r="Y27" s="1231">
        <v>2296.1</v>
      </c>
      <c r="Z27" s="1229">
        <v>0</v>
      </c>
      <c r="AA27" s="1231">
        <v>0</v>
      </c>
      <c r="AB27" s="1231">
        <v>0</v>
      </c>
      <c r="AC27" s="1229">
        <v>0</v>
      </c>
      <c r="AD27" s="1231">
        <v>0</v>
      </c>
      <c r="AE27" s="1231">
        <v>0</v>
      </c>
      <c r="AF27" s="1229">
        <v>0</v>
      </c>
      <c r="AG27" s="1231">
        <v>0</v>
      </c>
      <c r="AH27" s="1231">
        <v>0</v>
      </c>
      <c r="AI27" s="1229">
        <v>0</v>
      </c>
      <c r="AJ27" s="1231">
        <v>0</v>
      </c>
      <c r="AK27" s="1231">
        <v>0</v>
      </c>
      <c r="AL27" s="1229">
        <v>0</v>
      </c>
      <c r="AM27" s="1231">
        <v>0</v>
      </c>
      <c r="AN27" s="1231">
        <v>0</v>
      </c>
      <c r="AO27" s="1229">
        <v>0</v>
      </c>
      <c r="AP27" s="1231">
        <v>0</v>
      </c>
      <c r="AQ27" s="1231">
        <v>0</v>
      </c>
      <c r="AR27" s="1229">
        <v>0</v>
      </c>
      <c r="AS27" s="1231">
        <v>0</v>
      </c>
      <c r="AT27" s="1231">
        <v>0</v>
      </c>
      <c r="AU27" s="1229">
        <v>0</v>
      </c>
      <c r="AV27" s="1231">
        <v>0</v>
      </c>
      <c r="AW27" s="1231">
        <v>0</v>
      </c>
      <c r="AX27" s="1229">
        <v>0</v>
      </c>
      <c r="AY27" s="1231">
        <v>0</v>
      </c>
      <c r="AZ27" s="1231">
        <v>0</v>
      </c>
      <c r="BA27" s="1229">
        <v>576020.04599999997</v>
      </c>
      <c r="BB27" s="1231">
        <v>12021.794542536116</v>
      </c>
      <c r="BC27" s="1232">
        <v>620957.51500000001</v>
      </c>
      <c r="BD27" s="1227"/>
      <c r="BE27" s="1227"/>
    </row>
    <row r="28" spans="1:57" s="1222" customFormat="1">
      <c r="A28" s="1228" t="s">
        <v>123</v>
      </c>
      <c r="B28" s="1229">
        <v>101992.258</v>
      </c>
      <c r="C28" s="1231">
        <v>20821.890850722313</v>
      </c>
      <c r="D28" s="1231">
        <v>179824.48699999999</v>
      </c>
      <c r="E28" s="1229">
        <v>524.75400000000002</v>
      </c>
      <c r="F28" s="1231">
        <v>233.68619582664527</v>
      </c>
      <c r="G28" s="1231">
        <v>1398.2739999999999</v>
      </c>
      <c r="H28" s="1229">
        <v>480801.85499999998</v>
      </c>
      <c r="I28" s="1231">
        <v>104309.00214018191</v>
      </c>
      <c r="J28" s="1231">
        <v>870708.90599999996</v>
      </c>
      <c r="K28" s="1229">
        <v>9814.6450000000004</v>
      </c>
      <c r="L28" s="1231">
        <v>1330.8509898341358</v>
      </c>
      <c r="M28" s="1231">
        <v>14789.366</v>
      </c>
      <c r="N28" s="1229">
        <v>42434.031000000003</v>
      </c>
      <c r="O28" s="1231">
        <v>10892.386570358482</v>
      </c>
      <c r="P28" s="1231">
        <v>83149.771999999997</v>
      </c>
      <c r="Q28" s="1229">
        <v>97508.865999999995</v>
      </c>
      <c r="R28" s="1231">
        <v>18289.380417335473</v>
      </c>
      <c r="S28" s="1231">
        <v>165874.571</v>
      </c>
      <c r="T28" s="1229">
        <v>0</v>
      </c>
      <c r="U28" s="1231">
        <v>0</v>
      </c>
      <c r="V28" s="1231">
        <v>0</v>
      </c>
      <c r="W28" s="1229">
        <v>103760.234</v>
      </c>
      <c r="X28" s="1231">
        <v>18345.151150347781</v>
      </c>
      <c r="Y28" s="1231">
        <v>172334.40900000001</v>
      </c>
      <c r="Z28" s="1229">
        <v>0</v>
      </c>
      <c r="AA28" s="1231">
        <v>0</v>
      </c>
      <c r="AB28" s="1231">
        <v>0</v>
      </c>
      <c r="AC28" s="1229">
        <v>0</v>
      </c>
      <c r="AD28" s="1231">
        <v>0</v>
      </c>
      <c r="AE28" s="1231">
        <v>0</v>
      </c>
      <c r="AF28" s="1229">
        <v>0</v>
      </c>
      <c r="AG28" s="1231">
        <v>0</v>
      </c>
      <c r="AH28" s="1231">
        <v>0</v>
      </c>
      <c r="AI28" s="1229">
        <v>3056.7069999999999</v>
      </c>
      <c r="AJ28" s="1231">
        <v>450.64740502942749</v>
      </c>
      <c r="AK28" s="1231">
        <v>4741.2269999999999</v>
      </c>
      <c r="AL28" s="1229">
        <v>0</v>
      </c>
      <c r="AM28" s="1231">
        <v>0</v>
      </c>
      <c r="AN28" s="1231">
        <v>0</v>
      </c>
      <c r="AO28" s="1229">
        <v>0</v>
      </c>
      <c r="AP28" s="1231">
        <v>0</v>
      </c>
      <c r="AQ28" s="1231">
        <v>0</v>
      </c>
      <c r="AR28" s="1229">
        <v>0</v>
      </c>
      <c r="AS28" s="1231">
        <v>0</v>
      </c>
      <c r="AT28" s="1231">
        <v>0</v>
      </c>
      <c r="AU28" s="1229">
        <v>0</v>
      </c>
      <c r="AV28" s="1231">
        <v>0</v>
      </c>
      <c r="AW28" s="1231">
        <v>0</v>
      </c>
      <c r="AX28" s="1229">
        <v>0</v>
      </c>
      <c r="AY28" s="1231">
        <v>0</v>
      </c>
      <c r="AZ28" s="1231">
        <v>0</v>
      </c>
      <c r="BA28" s="1229">
        <v>839893.35400000005</v>
      </c>
      <c r="BB28" s="1231">
        <v>174672.99625468167</v>
      </c>
      <c r="BC28" s="1232">
        <v>1492821.0149999999</v>
      </c>
      <c r="BD28" s="1227"/>
      <c r="BE28" s="1227"/>
    </row>
    <row r="29" spans="1:57" s="1222" customFormat="1">
      <c r="A29" s="1228" t="s">
        <v>133</v>
      </c>
      <c r="B29" s="1229">
        <v>9765624.4930000007</v>
      </c>
      <c r="C29" s="1231">
        <v>697791.27501337614</v>
      </c>
      <c r="D29" s="1231">
        <v>12373968.278999999</v>
      </c>
      <c r="E29" s="1229">
        <v>33743.620000000003</v>
      </c>
      <c r="F29" s="1231">
        <v>3791.1257356875331</v>
      </c>
      <c r="G29" s="1231">
        <v>47914.847999999998</v>
      </c>
      <c r="H29" s="1229">
        <v>12731965.223999999</v>
      </c>
      <c r="I29" s="1231">
        <v>884106.04146602459</v>
      </c>
      <c r="J29" s="1231">
        <v>16036753.607999999</v>
      </c>
      <c r="K29" s="1229">
        <v>164572.01999999999</v>
      </c>
      <c r="L29" s="1231">
        <v>54873.536115569819</v>
      </c>
      <c r="M29" s="1231">
        <v>369689.29800000001</v>
      </c>
      <c r="N29" s="1229">
        <v>690320.48699999996</v>
      </c>
      <c r="O29" s="1231">
        <v>120813.09657570893</v>
      </c>
      <c r="P29" s="1231">
        <v>1141919.8430000001</v>
      </c>
      <c r="Q29" s="1229">
        <v>4611931.08</v>
      </c>
      <c r="R29" s="1231">
        <v>417025.36115569825</v>
      </c>
      <c r="S29" s="1231">
        <v>6170771.8799999999</v>
      </c>
      <c r="T29" s="1229">
        <v>36400</v>
      </c>
      <c r="U29" s="1231">
        <v>0</v>
      </c>
      <c r="V29" s="1231">
        <v>36400</v>
      </c>
      <c r="W29" s="1229">
        <v>1331294.9809999999</v>
      </c>
      <c r="X29" s="1231">
        <v>333118.61342964153</v>
      </c>
      <c r="Y29" s="1231">
        <v>2576492.358</v>
      </c>
      <c r="Z29" s="1229">
        <v>479944.63500000001</v>
      </c>
      <c r="AA29" s="1231">
        <v>1617.1161048689137</v>
      </c>
      <c r="AB29" s="1231">
        <v>485989.41499999998</v>
      </c>
      <c r="AC29" s="1229">
        <v>47030.637999999999</v>
      </c>
      <c r="AD29" s="1231">
        <v>2934.922685928304</v>
      </c>
      <c r="AE29" s="1231">
        <v>58001.379000000001</v>
      </c>
      <c r="AF29" s="1229">
        <v>150</v>
      </c>
      <c r="AG29" s="1231">
        <v>0</v>
      </c>
      <c r="AH29" s="1231">
        <v>150</v>
      </c>
      <c r="AI29" s="1229">
        <v>244919.21100000001</v>
      </c>
      <c r="AJ29" s="1231">
        <v>125941.00107009096</v>
      </c>
      <c r="AK29" s="1231">
        <v>715686.67299999995</v>
      </c>
      <c r="AL29" s="1229">
        <v>0</v>
      </c>
      <c r="AM29" s="1231">
        <v>0</v>
      </c>
      <c r="AN29" s="1231">
        <v>0</v>
      </c>
      <c r="AO29" s="1229">
        <v>11495.243</v>
      </c>
      <c r="AP29" s="1231">
        <v>10222.527287319423</v>
      </c>
      <c r="AQ29" s="1231">
        <v>49707.050999999999</v>
      </c>
      <c r="AR29" s="1229">
        <v>0</v>
      </c>
      <c r="AS29" s="1231">
        <v>1000</v>
      </c>
      <c r="AT29" s="1231">
        <v>3738</v>
      </c>
      <c r="AU29" s="1229">
        <v>0</v>
      </c>
      <c r="AV29" s="1231">
        <v>0</v>
      </c>
      <c r="AW29" s="1231">
        <v>0</v>
      </c>
      <c r="AX29" s="1229">
        <v>0</v>
      </c>
      <c r="AY29" s="1231">
        <v>0</v>
      </c>
      <c r="AZ29" s="1231">
        <v>0</v>
      </c>
      <c r="BA29" s="1229">
        <v>30149391.636999998</v>
      </c>
      <c r="BB29" s="1231">
        <v>2653234.6174424826</v>
      </c>
      <c r="BC29" s="1232">
        <v>40067182.637999997</v>
      </c>
      <c r="BD29" s="1227"/>
      <c r="BE29" s="1227"/>
    </row>
    <row r="30" spans="1:57" s="1222" customFormat="1">
      <c r="A30" s="1228" t="s">
        <v>702</v>
      </c>
      <c r="B30" s="1229">
        <v>61761.108999999997</v>
      </c>
      <c r="C30" s="1231">
        <v>3701.1942215088284</v>
      </c>
      <c r="D30" s="1231">
        <v>75596.173999999999</v>
      </c>
      <c r="E30" s="1229">
        <v>0</v>
      </c>
      <c r="F30" s="1231">
        <v>0</v>
      </c>
      <c r="G30" s="1231">
        <v>0</v>
      </c>
      <c r="H30" s="1229">
        <v>27431.940999999999</v>
      </c>
      <c r="I30" s="1231">
        <v>3059.5722311396471</v>
      </c>
      <c r="J30" s="1231">
        <v>38868.622000000003</v>
      </c>
      <c r="K30" s="1229">
        <v>1057.377</v>
      </c>
      <c r="L30" s="1231">
        <v>14.94836811128946</v>
      </c>
      <c r="M30" s="1231">
        <v>1113.2550000000001</v>
      </c>
      <c r="N30" s="1229">
        <v>2918.7640000000001</v>
      </c>
      <c r="O30" s="1231">
        <v>1798.6824505082934</v>
      </c>
      <c r="P30" s="1231">
        <v>9642.2389999999996</v>
      </c>
      <c r="Q30" s="1229">
        <v>2655.846</v>
      </c>
      <c r="R30" s="1231">
        <v>29.83868378812199</v>
      </c>
      <c r="S30" s="1231">
        <v>2767.3829999999998</v>
      </c>
      <c r="T30" s="1229">
        <v>6701.8440000000001</v>
      </c>
      <c r="U30" s="1231">
        <v>4.7461209202782237</v>
      </c>
      <c r="V30" s="1231">
        <v>6719.585</v>
      </c>
      <c r="W30" s="1229">
        <v>412.863</v>
      </c>
      <c r="X30" s="1231">
        <v>0</v>
      </c>
      <c r="Y30" s="1231">
        <v>412.863</v>
      </c>
      <c r="Z30" s="1229">
        <v>0</v>
      </c>
      <c r="AA30" s="1231">
        <v>0</v>
      </c>
      <c r="AB30" s="1231">
        <v>0</v>
      </c>
      <c r="AC30" s="1229">
        <v>0</v>
      </c>
      <c r="AD30" s="1231">
        <v>0</v>
      </c>
      <c r="AE30" s="1231">
        <v>0</v>
      </c>
      <c r="AF30" s="1229">
        <v>0</v>
      </c>
      <c r="AG30" s="1231">
        <v>0</v>
      </c>
      <c r="AH30" s="1231">
        <v>0</v>
      </c>
      <c r="AI30" s="1229">
        <v>95.117000000000004</v>
      </c>
      <c r="AJ30" s="1231">
        <v>9.3895131086142314</v>
      </c>
      <c r="AK30" s="1231">
        <v>130.21600000000001</v>
      </c>
      <c r="AL30" s="1229">
        <v>0</v>
      </c>
      <c r="AM30" s="1231">
        <v>0</v>
      </c>
      <c r="AN30" s="1231">
        <v>0</v>
      </c>
      <c r="AO30" s="1229">
        <v>0</v>
      </c>
      <c r="AP30" s="1231">
        <v>0</v>
      </c>
      <c r="AQ30" s="1231">
        <v>0</v>
      </c>
      <c r="AR30" s="1229">
        <v>0</v>
      </c>
      <c r="AS30" s="1231">
        <v>0</v>
      </c>
      <c r="AT30" s="1231">
        <v>0</v>
      </c>
      <c r="AU30" s="1229">
        <v>0</v>
      </c>
      <c r="AV30" s="1231">
        <v>0</v>
      </c>
      <c r="AW30" s="1231">
        <v>0</v>
      </c>
      <c r="AX30" s="1229">
        <v>0</v>
      </c>
      <c r="AY30" s="1231">
        <v>0</v>
      </c>
      <c r="AZ30" s="1231">
        <v>0</v>
      </c>
      <c r="BA30" s="1229">
        <v>103034.863</v>
      </c>
      <c r="BB30" s="1231">
        <v>8618.3723916532908</v>
      </c>
      <c r="BC30" s="1232">
        <v>135250.34</v>
      </c>
      <c r="BD30" s="1227"/>
      <c r="BE30" s="1227"/>
    </row>
    <row r="31" spans="1:57" s="1222" customFormat="1">
      <c r="A31" s="1228" t="s">
        <v>783</v>
      </c>
      <c r="B31" s="1229">
        <v>613732.03700000001</v>
      </c>
      <c r="C31" s="1231">
        <v>166448.07624398073</v>
      </c>
      <c r="D31" s="1231">
        <v>1235914.9469999999</v>
      </c>
      <c r="E31" s="1229">
        <v>2732.1660000000002</v>
      </c>
      <c r="F31" s="1231">
        <v>1883.370786516854</v>
      </c>
      <c r="G31" s="1231">
        <v>9772.2060000000001</v>
      </c>
      <c r="H31" s="1229">
        <v>211803.54399999999</v>
      </c>
      <c r="I31" s="1231">
        <v>131996.75334403425</v>
      </c>
      <c r="J31" s="1231">
        <v>705207.40899999999</v>
      </c>
      <c r="K31" s="1229">
        <v>15370.861000000001</v>
      </c>
      <c r="L31" s="1231">
        <v>1707.7798287854466</v>
      </c>
      <c r="M31" s="1231">
        <v>21754.542000000001</v>
      </c>
      <c r="N31" s="1229">
        <v>72239.320000000007</v>
      </c>
      <c r="O31" s="1231">
        <v>46362.389245585873</v>
      </c>
      <c r="P31" s="1231">
        <v>245541.93100000001</v>
      </c>
      <c r="Q31" s="1229">
        <v>156371.65400000001</v>
      </c>
      <c r="R31" s="1231">
        <v>30379.159711075441</v>
      </c>
      <c r="S31" s="1231">
        <v>269928.95400000003</v>
      </c>
      <c r="T31" s="1229">
        <v>0</v>
      </c>
      <c r="U31" s="1231">
        <v>0</v>
      </c>
      <c r="V31" s="1231">
        <v>0</v>
      </c>
      <c r="W31" s="1229">
        <v>68238.682000000001</v>
      </c>
      <c r="X31" s="1231">
        <v>22779.994382022473</v>
      </c>
      <c r="Y31" s="1231">
        <v>153390.30100000001</v>
      </c>
      <c r="Z31" s="1229">
        <v>0</v>
      </c>
      <c r="AA31" s="1231">
        <v>0</v>
      </c>
      <c r="AB31" s="1231">
        <v>0</v>
      </c>
      <c r="AC31" s="1229">
        <v>307.71199999999999</v>
      </c>
      <c r="AD31" s="1231">
        <v>1742.2423756019264</v>
      </c>
      <c r="AE31" s="1231">
        <v>6820.2139999999999</v>
      </c>
      <c r="AF31" s="1229">
        <v>0</v>
      </c>
      <c r="AG31" s="1231">
        <v>0</v>
      </c>
      <c r="AH31" s="1231">
        <v>0</v>
      </c>
      <c r="AI31" s="1229">
        <v>60459.49</v>
      </c>
      <c r="AJ31" s="1231">
        <v>7444.930176565008</v>
      </c>
      <c r="AK31" s="1231">
        <v>88288.639999999999</v>
      </c>
      <c r="AL31" s="1229">
        <v>0</v>
      </c>
      <c r="AM31" s="1231">
        <v>0</v>
      </c>
      <c r="AN31" s="1231">
        <v>0</v>
      </c>
      <c r="AO31" s="1229">
        <v>0</v>
      </c>
      <c r="AP31" s="1231">
        <v>0</v>
      </c>
      <c r="AQ31" s="1231">
        <v>0</v>
      </c>
      <c r="AR31" s="1229">
        <v>0</v>
      </c>
      <c r="AS31" s="1231">
        <v>0</v>
      </c>
      <c r="AT31" s="1231">
        <v>0</v>
      </c>
      <c r="AU31" s="1229">
        <v>0</v>
      </c>
      <c r="AV31" s="1231">
        <v>0</v>
      </c>
      <c r="AW31" s="1231">
        <v>0</v>
      </c>
      <c r="AX31" s="1229">
        <v>0</v>
      </c>
      <c r="AY31" s="1231">
        <v>0</v>
      </c>
      <c r="AZ31" s="1231">
        <v>0</v>
      </c>
      <c r="BA31" s="1229">
        <v>1201255.469</v>
      </c>
      <c r="BB31" s="1231">
        <v>410744.69716425898</v>
      </c>
      <c r="BC31" s="1232">
        <v>2736619.1469999999</v>
      </c>
      <c r="BD31" s="1227"/>
      <c r="BE31" s="1227"/>
    </row>
    <row r="32" spans="1:57" s="1222" customFormat="1">
      <c r="A32" s="1228" t="s">
        <v>784</v>
      </c>
      <c r="B32" s="1229">
        <v>71825.127999999997</v>
      </c>
      <c r="C32" s="1231">
        <v>192103.80230069556</v>
      </c>
      <c r="D32" s="1231">
        <v>789909.14199999999</v>
      </c>
      <c r="E32" s="1229">
        <v>1702.94</v>
      </c>
      <c r="F32" s="1231">
        <v>2833.0759764579989</v>
      </c>
      <c r="G32" s="1231">
        <v>12292.977999999999</v>
      </c>
      <c r="H32" s="1229">
        <v>40858.788</v>
      </c>
      <c r="I32" s="1231">
        <v>86486.427233814873</v>
      </c>
      <c r="J32" s="1231">
        <v>364145.05300000001</v>
      </c>
      <c r="K32" s="1229">
        <v>13888.578</v>
      </c>
      <c r="L32" s="1231">
        <v>14962.697431781702</v>
      </c>
      <c r="M32" s="1231">
        <v>69819.142000000007</v>
      </c>
      <c r="N32" s="1229">
        <v>8637.7250000000004</v>
      </c>
      <c r="O32" s="1231">
        <v>32555.770465489568</v>
      </c>
      <c r="P32" s="1231">
        <v>130331.196</v>
      </c>
      <c r="Q32" s="1229">
        <v>44604.150999999998</v>
      </c>
      <c r="R32" s="1231">
        <v>38320.738095238092</v>
      </c>
      <c r="S32" s="1231">
        <v>187847.071</v>
      </c>
      <c r="T32" s="1229">
        <v>106500</v>
      </c>
      <c r="U32" s="1231">
        <v>0</v>
      </c>
      <c r="V32" s="1231">
        <v>106500</v>
      </c>
      <c r="W32" s="1229">
        <v>4025.2170000000001</v>
      </c>
      <c r="X32" s="1231">
        <v>16285.153558052436</v>
      </c>
      <c r="Y32" s="1231">
        <v>64899.120999999999</v>
      </c>
      <c r="Z32" s="1229">
        <v>0</v>
      </c>
      <c r="AA32" s="1231">
        <v>0</v>
      </c>
      <c r="AB32" s="1231">
        <v>0</v>
      </c>
      <c r="AC32" s="1229">
        <v>2628.194</v>
      </c>
      <c r="AD32" s="1231">
        <v>1544.3400214018193</v>
      </c>
      <c r="AE32" s="1231">
        <v>8400.9380000000001</v>
      </c>
      <c r="AF32" s="1229">
        <v>0</v>
      </c>
      <c r="AG32" s="1231">
        <v>0</v>
      </c>
      <c r="AH32" s="1231">
        <v>0</v>
      </c>
      <c r="AI32" s="1229">
        <v>3600</v>
      </c>
      <c r="AJ32" s="1231">
        <v>2104.2747458533977</v>
      </c>
      <c r="AK32" s="1231">
        <v>11465.779</v>
      </c>
      <c r="AL32" s="1229">
        <v>0</v>
      </c>
      <c r="AM32" s="1231">
        <v>0</v>
      </c>
      <c r="AN32" s="1231">
        <v>0</v>
      </c>
      <c r="AO32" s="1229">
        <v>0</v>
      </c>
      <c r="AP32" s="1231">
        <v>0</v>
      </c>
      <c r="AQ32" s="1231">
        <v>0</v>
      </c>
      <c r="AR32" s="1229">
        <v>0</v>
      </c>
      <c r="AS32" s="1231">
        <v>0</v>
      </c>
      <c r="AT32" s="1231">
        <v>0</v>
      </c>
      <c r="AU32" s="1229">
        <v>0</v>
      </c>
      <c r="AV32" s="1231">
        <v>0</v>
      </c>
      <c r="AW32" s="1231">
        <v>0</v>
      </c>
      <c r="AX32" s="1229">
        <v>0</v>
      </c>
      <c r="AY32" s="1231">
        <v>0</v>
      </c>
      <c r="AZ32" s="1231">
        <v>0</v>
      </c>
      <c r="BA32" s="1229">
        <v>298270.723</v>
      </c>
      <c r="BB32" s="1231">
        <v>387196.28089887643</v>
      </c>
      <c r="BC32" s="1232">
        <v>1745610.422</v>
      </c>
      <c r="BD32" s="1227"/>
      <c r="BE32" s="1227"/>
    </row>
    <row r="33" spans="1:57" s="1222" customFormat="1">
      <c r="A33" s="1228" t="s">
        <v>1101</v>
      </c>
      <c r="B33" s="1229">
        <v>474190.24699999997</v>
      </c>
      <c r="C33" s="1231">
        <v>75936.283306581056</v>
      </c>
      <c r="D33" s="1231">
        <v>758040.07499999995</v>
      </c>
      <c r="E33" s="1229">
        <v>605.745</v>
      </c>
      <c r="F33" s="1231">
        <v>240</v>
      </c>
      <c r="G33" s="1231">
        <v>1502.865</v>
      </c>
      <c r="H33" s="1229">
        <v>803789.69</v>
      </c>
      <c r="I33" s="1231">
        <v>82198.878277153563</v>
      </c>
      <c r="J33" s="1231">
        <v>1111049.0970000001</v>
      </c>
      <c r="K33" s="1229">
        <v>215019.41200000001</v>
      </c>
      <c r="L33" s="1231">
        <v>16587.290262172282</v>
      </c>
      <c r="M33" s="1231">
        <v>277022.70299999998</v>
      </c>
      <c r="N33" s="1229">
        <v>122688.08100000001</v>
      </c>
      <c r="O33" s="1231">
        <v>0</v>
      </c>
      <c r="P33" s="1231">
        <v>122688.08100000001</v>
      </c>
      <c r="Q33" s="1229">
        <v>82033.745999999999</v>
      </c>
      <c r="R33" s="1231">
        <v>12356.954521134297</v>
      </c>
      <c r="S33" s="1231">
        <v>128224.042</v>
      </c>
      <c r="T33" s="1229">
        <v>0</v>
      </c>
      <c r="U33" s="1231">
        <v>0</v>
      </c>
      <c r="V33" s="1231">
        <v>0</v>
      </c>
      <c r="W33" s="1229">
        <v>270775.96600000001</v>
      </c>
      <c r="X33" s="1231">
        <v>47600.608079186735</v>
      </c>
      <c r="Y33" s="1231">
        <v>448707.03899999999</v>
      </c>
      <c r="Z33" s="1229">
        <v>0</v>
      </c>
      <c r="AA33" s="1231">
        <v>0</v>
      </c>
      <c r="AB33" s="1231">
        <v>0</v>
      </c>
      <c r="AC33" s="1229">
        <v>16107.395</v>
      </c>
      <c r="AD33" s="1231">
        <v>12409.021936864634</v>
      </c>
      <c r="AE33" s="1231">
        <v>62492.319000000003</v>
      </c>
      <c r="AF33" s="1229">
        <v>0</v>
      </c>
      <c r="AG33" s="1231">
        <v>0</v>
      </c>
      <c r="AH33" s="1231">
        <v>0</v>
      </c>
      <c r="AI33" s="1229">
        <v>2649.8470000000002</v>
      </c>
      <c r="AJ33" s="1231">
        <v>449.98047084002144</v>
      </c>
      <c r="AK33" s="1231">
        <v>4331.8739999999998</v>
      </c>
      <c r="AL33" s="1229">
        <v>0</v>
      </c>
      <c r="AM33" s="1231">
        <v>0</v>
      </c>
      <c r="AN33" s="1231">
        <v>0</v>
      </c>
      <c r="AO33" s="1229">
        <v>0</v>
      </c>
      <c r="AP33" s="1231">
        <v>0</v>
      </c>
      <c r="AQ33" s="1231">
        <v>0</v>
      </c>
      <c r="AR33" s="1229">
        <v>0</v>
      </c>
      <c r="AS33" s="1231">
        <v>0</v>
      </c>
      <c r="AT33" s="1231">
        <v>0</v>
      </c>
      <c r="AU33" s="1229">
        <v>0</v>
      </c>
      <c r="AV33" s="1231">
        <v>0</v>
      </c>
      <c r="AW33" s="1231">
        <v>0</v>
      </c>
      <c r="AX33" s="1229">
        <v>0</v>
      </c>
      <c r="AY33" s="1231">
        <v>0</v>
      </c>
      <c r="AZ33" s="1231">
        <v>0</v>
      </c>
      <c r="BA33" s="1229">
        <v>1987860.1329999999</v>
      </c>
      <c r="BB33" s="1231">
        <v>247779.01738897804</v>
      </c>
      <c r="BC33" s="1232">
        <v>2914058.1</v>
      </c>
      <c r="BD33" s="1227"/>
      <c r="BE33" s="1227"/>
    </row>
    <row r="34" spans="1:57" s="1222" customFormat="1">
      <c r="A34" s="1223" t="s">
        <v>1102</v>
      </c>
      <c r="B34" s="1224">
        <v>3123729.7969999998</v>
      </c>
      <c r="C34" s="1225">
        <v>14914.33493846977</v>
      </c>
      <c r="D34" s="1226">
        <v>3179479.5809999998</v>
      </c>
      <c r="E34" s="1224">
        <v>1827.605</v>
      </c>
      <c r="F34" s="1225">
        <v>658.73996789727119</v>
      </c>
      <c r="G34" s="1226">
        <v>4289.9759999999997</v>
      </c>
      <c r="H34" s="1224">
        <v>6594236.4500000002</v>
      </c>
      <c r="I34" s="1225">
        <v>42019.617442482609</v>
      </c>
      <c r="J34" s="1226">
        <v>6751305.7800000003</v>
      </c>
      <c r="K34" s="1224">
        <v>173805.995</v>
      </c>
      <c r="L34" s="1225">
        <v>233.16720171214553</v>
      </c>
      <c r="M34" s="1226">
        <v>174677.57500000001</v>
      </c>
      <c r="N34" s="1224">
        <v>21338.116000000002</v>
      </c>
      <c r="O34" s="1225">
        <v>2547.4328517924023</v>
      </c>
      <c r="P34" s="1226">
        <v>30860.420999999998</v>
      </c>
      <c r="Q34" s="1224">
        <v>1806784.6140000001</v>
      </c>
      <c r="R34" s="1225">
        <v>9710.6254681647933</v>
      </c>
      <c r="S34" s="1226">
        <v>1843082.932</v>
      </c>
      <c r="T34" s="1224">
        <v>168.44200000000001</v>
      </c>
      <c r="U34" s="1225">
        <v>131.98715890850721</v>
      </c>
      <c r="V34" s="1226">
        <v>661.81100000000004</v>
      </c>
      <c r="W34" s="1224">
        <v>881725.17799999996</v>
      </c>
      <c r="X34" s="1225">
        <v>2062.4917067950778</v>
      </c>
      <c r="Y34" s="1226">
        <v>889434.77300000004</v>
      </c>
      <c r="Z34" s="1224">
        <v>8950335.3719999995</v>
      </c>
      <c r="AA34" s="1225">
        <v>731.95826645264845</v>
      </c>
      <c r="AB34" s="1226">
        <v>8953071.4330000002</v>
      </c>
      <c r="AC34" s="1224">
        <v>619.673</v>
      </c>
      <c r="AD34" s="1225">
        <v>109.60647405029428</v>
      </c>
      <c r="AE34" s="1226">
        <v>1029.3820000000001</v>
      </c>
      <c r="AF34" s="1224">
        <v>2290.069</v>
      </c>
      <c r="AG34" s="1225">
        <v>0</v>
      </c>
      <c r="AH34" s="1226">
        <v>2290.069</v>
      </c>
      <c r="AI34" s="1224">
        <v>0</v>
      </c>
      <c r="AJ34" s="1225">
        <v>23.121187800963085</v>
      </c>
      <c r="AK34" s="1226">
        <v>86.427000000000007</v>
      </c>
      <c r="AL34" s="1224">
        <v>0</v>
      </c>
      <c r="AM34" s="1225">
        <v>0</v>
      </c>
      <c r="AN34" s="1226">
        <v>0</v>
      </c>
      <c r="AO34" s="1224">
        <v>7045.6509999999998</v>
      </c>
      <c r="AP34" s="1225">
        <v>0</v>
      </c>
      <c r="AQ34" s="1226">
        <v>7045.6509999999998</v>
      </c>
      <c r="AR34" s="1224">
        <v>0</v>
      </c>
      <c r="AS34" s="1225">
        <v>0</v>
      </c>
      <c r="AT34" s="1226">
        <v>0</v>
      </c>
      <c r="AU34" s="1224">
        <v>0</v>
      </c>
      <c r="AV34" s="1225">
        <v>0</v>
      </c>
      <c r="AW34" s="1226">
        <v>0</v>
      </c>
      <c r="AX34" s="1224">
        <v>0</v>
      </c>
      <c r="AY34" s="1225">
        <v>0</v>
      </c>
      <c r="AZ34" s="1226">
        <v>0</v>
      </c>
      <c r="BA34" s="1224">
        <v>21563906.967999998</v>
      </c>
      <c r="BB34" s="1225">
        <v>73143.084269662912</v>
      </c>
      <c r="BC34" s="1226">
        <v>21837315.817000002</v>
      </c>
      <c r="BD34" s="1227"/>
      <c r="BE34" s="1227"/>
    </row>
    <row r="35" spans="1:57" s="1222" customFormat="1">
      <c r="A35" s="1228" t="s">
        <v>1096</v>
      </c>
      <c r="B35" s="1229">
        <v>222.45099999999999</v>
      </c>
      <c r="C35" s="1230">
        <v>5.2835741037988226</v>
      </c>
      <c r="D35" s="1231">
        <v>242.20099999999999</v>
      </c>
      <c r="E35" s="1229">
        <v>7.6719999999999997</v>
      </c>
      <c r="F35" s="1230">
        <v>0.16987693953986088</v>
      </c>
      <c r="G35" s="1231">
        <v>8.3079999999999998</v>
      </c>
      <c r="H35" s="1229">
        <v>6583.73</v>
      </c>
      <c r="I35" s="1230">
        <v>786.47645799892996</v>
      </c>
      <c r="J35" s="1231">
        <v>9523.5789999999997</v>
      </c>
      <c r="K35" s="1229">
        <v>19.361999999999998</v>
      </c>
      <c r="L35" s="1230">
        <v>13.861423220973784</v>
      </c>
      <c r="M35" s="1231">
        <v>71.177000000000007</v>
      </c>
      <c r="N35" s="1229">
        <v>183.17599999999999</v>
      </c>
      <c r="O35" s="1230">
        <v>56.078116639914391</v>
      </c>
      <c r="P35" s="1231">
        <v>392.79599999999999</v>
      </c>
      <c r="Q35" s="1229">
        <v>718.053</v>
      </c>
      <c r="R35" s="1230">
        <v>62.821829855537722</v>
      </c>
      <c r="S35" s="1231">
        <v>952.88099999999997</v>
      </c>
      <c r="T35" s="1229">
        <v>0</v>
      </c>
      <c r="U35" s="1230">
        <v>0</v>
      </c>
      <c r="V35" s="1231">
        <v>0</v>
      </c>
      <c r="W35" s="1229">
        <v>234.077</v>
      </c>
      <c r="X35" s="1230">
        <v>0.39994649545211347</v>
      </c>
      <c r="Y35" s="1231">
        <v>235.572</v>
      </c>
      <c r="Z35" s="1229">
        <v>0</v>
      </c>
      <c r="AA35" s="1230">
        <v>0</v>
      </c>
      <c r="AB35" s="1231">
        <v>0</v>
      </c>
      <c r="AC35" s="1229">
        <v>0</v>
      </c>
      <c r="AD35" s="1230">
        <v>0</v>
      </c>
      <c r="AE35" s="1231">
        <v>0</v>
      </c>
      <c r="AF35" s="1229">
        <v>0</v>
      </c>
      <c r="AG35" s="1230">
        <v>0</v>
      </c>
      <c r="AH35" s="1231">
        <v>0</v>
      </c>
      <c r="AI35" s="1229">
        <v>0</v>
      </c>
      <c r="AJ35" s="1230">
        <v>0</v>
      </c>
      <c r="AK35" s="1231">
        <v>0</v>
      </c>
      <c r="AL35" s="1229">
        <v>0</v>
      </c>
      <c r="AM35" s="1230">
        <v>0</v>
      </c>
      <c r="AN35" s="1231">
        <v>0</v>
      </c>
      <c r="AO35" s="1229">
        <v>0</v>
      </c>
      <c r="AP35" s="1230">
        <v>0</v>
      </c>
      <c r="AQ35" s="1231">
        <v>0</v>
      </c>
      <c r="AR35" s="1229">
        <v>0</v>
      </c>
      <c r="AS35" s="1230">
        <v>0</v>
      </c>
      <c r="AT35" s="1231">
        <v>0</v>
      </c>
      <c r="AU35" s="1229">
        <v>0</v>
      </c>
      <c r="AV35" s="1230">
        <v>0</v>
      </c>
      <c r="AW35" s="1231">
        <v>0</v>
      </c>
      <c r="AX35" s="1229">
        <v>0</v>
      </c>
      <c r="AY35" s="1230">
        <v>0</v>
      </c>
      <c r="AZ35" s="1231">
        <v>0</v>
      </c>
      <c r="BA35" s="1229">
        <v>7968.5240000000003</v>
      </c>
      <c r="BB35" s="1230">
        <v>925.09176029962543</v>
      </c>
      <c r="BC35" s="1232">
        <v>11426.518</v>
      </c>
      <c r="BD35" s="1227"/>
      <c r="BE35" s="1227"/>
    </row>
    <row r="36" spans="1:57" s="1222" customFormat="1">
      <c r="A36" s="1228" t="s">
        <v>782</v>
      </c>
      <c r="B36" s="1229">
        <v>354196.10499999998</v>
      </c>
      <c r="C36" s="1231">
        <v>1761.0957731407168</v>
      </c>
      <c r="D36" s="1231">
        <v>360779.08199999999</v>
      </c>
      <c r="E36" s="1229">
        <v>0</v>
      </c>
      <c r="F36" s="1231">
        <v>0</v>
      </c>
      <c r="G36" s="1231">
        <v>0</v>
      </c>
      <c r="H36" s="1229">
        <v>311496.12900000002</v>
      </c>
      <c r="I36" s="1231">
        <v>656.4606741573034</v>
      </c>
      <c r="J36" s="1231">
        <v>313949.98</v>
      </c>
      <c r="K36" s="1229">
        <v>0</v>
      </c>
      <c r="L36" s="1231">
        <v>0</v>
      </c>
      <c r="M36" s="1231">
        <v>0</v>
      </c>
      <c r="N36" s="1229">
        <v>959.08299999999997</v>
      </c>
      <c r="O36" s="1231">
        <v>20.475922953451043</v>
      </c>
      <c r="P36" s="1231">
        <v>1035.6220000000001</v>
      </c>
      <c r="Q36" s="1229">
        <v>269.87200000000001</v>
      </c>
      <c r="R36" s="1231">
        <v>69.699839486356339</v>
      </c>
      <c r="S36" s="1231">
        <v>530.41</v>
      </c>
      <c r="T36" s="1229">
        <v>168.44200000000001</v>
      </c>
      <c r="U36" s="1231">
        <v>131.98715890850721</v>
      </c>
      <c r="V36" s="1231">
        <v>661.81100000000004</v>
      </c>
      <c r="W36" s="1229">
        <v>54.115000000000002</v>
      </c>
      <c r="X36" s="1231">
        <v>108.01819154628143</v>
      </c>
      <c r="Y36" s="1231">
        <v>457.887</v>
      </c>
      <c r="Z36" s="1229">
        <v>0</v>
      </c>
      <c r="AA36" s="1231">
        <v>0</v>
      </c>
      <c r="AB36" s="1231">
        <v>0</v>
      </c>
      <c r="AC36" s="1229">
        <v>0</v>
      </c>
      <c r="AD36" s="1231">
        <v>0</v>
      </c>
      <c r="AE36" s="1231">
        <v>0</v>
      </c>
      <c r="AF36" s="1229">
        <v>0</v>
      </c>
      <c r="AG36" s="1231">
        <v>0</v>
      </c>
      <c r="AH36" s="1231">
        <v>0</v>
      </c>
      <c r="AI36" s="1229">
        <v>0</v>
      </c>
      <c r="AJ36" s="1231">
        <v>0</v>
      </c>
      <c r="AK36" s="1231">
        <v>0</v>
      </c>
      <c r="AL36" s="1229">
        <v>0</v>
      </c>
      <c r="AM36" s="1231">
        <v>0</v>
      </c>
      <c r="AN36" s="1231">
        <v>0</v>
      </c>
      <c r="AO36" s="1229">
        <v>0</v>
      </c>
      <c r="AP36" s="1231">
        <v>0</v>
      </c>
      <c r="AQ36" s="1231">
        <v>0</v>
      </c>
      <c r="AR36" s="1229">
        <v>0</v>
      </c>
      <c r="AS36" s="1231">
        <v>0</v>
      </c>
      <c r="AT36" s="1231">
        <v>0</v>
      </c>
      <c r="AU36" s="1229">
        <v>0</v>
      </c>
      <c r="AV36" s="1231">
        <v>0</v>
      </c>
      <c r="AW36" s="1231">
        <v>0</v>
      </c>
      <c r="AX36" s="1229">
        <v>0</v>
      </c>
      <c r="AY36" s="1231">
        <v>0</v>
      </c>
      <c r="AZ36" s="1231">
        <v>0</v>
      </c>
      <c r="BA36" s="1229">
        <v>667143.74800000002</v>
      </c>
      <c r="BB36" s="1231">
        <v>2747.7386302835744</v>
      </c>
      <c r="BC36" s="1232">
        <v>677414.79599999997</v>
      </c>
      <c r="BD36" s="1227"/>
      <c r="BE36" s="1227"/>
    </row>
    <row r="37" spans="1:57" s="1222" customFormat="1">
      <c r="A37" s="1228" t="s">
        <v>123</v>
      </c>
      <c r="B37" s="1229">
        <v>1788.962</v>
      </c>
      <c r="C37" s="1231">
        <v>406.40395933654361</v>
      </c>
      <c r="D37" s="1231">
        <v>3308.1010000000001</v>
      </c>
      <c r="E37" s="1229">
        <v>0</v>
      </c>
      <c r="F37" s="1231">
        <v>67.956393793472444</v>
      </c>
      <c r="G37" s="1231">
        <v>254.02099999999999</v>
      </c>
      <c r="H37" s="1229">
        <v>89586.554000000004</v>
      </c>
      <c r="I37" s="1231">
        <v>12960.289727126807</v>
      </c>
      <c r="J37" s="1231">
        <v>138032.117</v>
      </c>
      <c r="K37" s="1229">
        <v>0</v>
      </c>
      <c r="L37" s="1231">
        <v>5.3785446762974853</v>
      </c>
      <c r="M37" s="1231">
        <v>20.105</v>
      </c>
      <c r="N37" s="1229">
        <v>6276.0129999999999</v>
      </c>
      <c r="O37" s="1231">
        <v>914.29266987693961</v>
      </c>
      <c r="P37" s="1231">
        <v>9693.64</v>
      </c>
      <c r="Q37" s="1229">
        <v>2497.0680000000002</v>
      </c>
      <c r="R37" s="1231">
        <v>673.6468699839487</v>
      </c>
      <c r="S37" s="1231">
        <v>5015.16</v>
      </c>
      <c r="T37" s="1229">
        <v>0</v>
      </c>
      <c r="U37" s="1231">
        <v>0</v>
      </c>
      <c r="V37" s="1231">
        <v>0</v>
      </c>
      <c r="W37" s="1229">
        <v>3751.127</v>
      </c>
      <c r="X37" s="1231">
        <v>789.13269127875867</v>
      </c>
      <c r="Y37" s="1231">
        <v>6700.9049999999997</v>
      </c>
      <c r="Z37" s="1229">
        <v>0</v>
      </c>
      <c r="AA37" s="1231">
        <v>0</v>
      </c>
      <c r="AB37" s="1231">
        <v>0</v>
      </c>
      <c r="AC37" s="1229">
        <v>0</v>
      </c>
      <c r="AD37" s="1231">
        <v>0</v>
      </c>
      <c r="AE37" s="1231">
        <v>0</v>
      </c>
      <c r="AF37" s="1229">
        <v>0</v>
      </c>
      <c r="AG37" s="1231">
        <v>0</v>
      </c>
      <c r="AH37" s="1231">
        <v>0</v>
      </c>
      <c r="AI37" s="1229">
        <v>0</v>
      </c>
      <c r="AJ37" s="1231">
        <v>0</v>
      </c>
      <c r="AK37" s="1231">
        <v>0</v>
      </c>
      <c r="AL37" s="1229">
        <v>0</v>
      </c>
      <c r="AM37" s="1231">
        <v>0</v>
      </c>
      <c r="AN37" s="1231">
        <v>0</v>
      </c>
      <c r="AO37" s="1229">
        <v>0</v>
      </c>
      <c r="AP37" s="1231">
        <v>0</v>
      </c>
      <c r="AQ37" s="1231">
        <v>0</v>
      </c>
      <c r="AR37" s="1229">
        <v>0</v>
      </c>
      <c r="AS37" s="1231">
        <v>0</v>
      </c>
      <c r="AT37" s="1231">
        <v>0</v>
      </c>
      <c r="AU37" s="1229">
        <v>0</v>
      </c>
      <c r="AV37" s="1231">
        <v>0</v>
      </c>
      <c r="AW37" s="1231">
        <v>0</v>
      </c>
      <c r="AX37" s="1229">
        <v>0</v>
      </c>
      <c r="AY37" s="1231">
        <v>0</v>
      </c>
      <c r="AZ37" s="1231">
        <v>0</v>
      </c>
      <c r="BA37" s="1229">
        <v>103899.726</v>
      </c>
      <c r="BB37" s="1231">
        <v>15817.101658640984</v>
      </c>
      <c r="BC37" s="1232">
        <v>163024.05300000001</v>
      </c>
      <c r="BD37" s="1227"/>
      <c r="BE37" s="1227"/>
    </row>
    <row r="38" spans="1:57" s="1222" customFormat="1">
      <c r="A38" s="1228" t="s">
        <v>133</v>
      </c>
      <c r="B38" s="1229">
        <v>2690012.3939999999</v>
      </c>
      <c r="C38" s="1231">
        <v>5943.3531300160512</v>
      </c>
      <c r="D38" s="1231">
        <v>2712228.648</v>
      </c>
      <c r="E38" s="1229">
        <v>1677.2249999999999</v>
      </c>
      <c r="F38" s="1231">
        <v>28.260032102728729</v>
      </c>
      <c r="G38" s="1231">
        <v>1782.8620000000001</v>
      </c>
      <c r="H38" s="1229">
        <v>6174371.6270000003</v>
      </c>
      <c r="I38" s="1231">
        <v>11968.291064740504</v>
      </c>
      <c r="J38" s="1231">
        <v>6219109.0999999996</v>
      </c>
      <c r="K38" s="1229">
        <v>173407.52100000001</v>
      </c>
      <c r="L38" s="1231">
        <v>108.72043873729267</v>
      </c>
      <c r="M38" s="1231">
        <v>173813.91800000001</v>
      </c>
      <c r="N38" s="1229">
        <v>9470.2180000000008</v>
      </c>
      <c r="O38" s="1231">
        <v>584.56447298020328</v>
      </c>
      <c r="P38" s="1231">
        <v>11655.321</v>
      </c>
      <c r="Q38" s="1229">
        <v>1770020.4269999999</v>
      </c>
      <c r="R38" s="1231">
        <v>5360.3226324237557</v>
      </c>
      <c r="S38" s="1231">
        <v>1790057.3130000001</v>
      </c>
      <c r="T38" s="1229">
        <v>0</v>
      </c>
      <c r="U38" s="1231">
        <v>0</v>
      </c>
      <c r="V38" s="1231">
        <v>0</v>
      </c>
      <c r="W38" s="1229">
        <v>874693.76899999997</v>
      </c>
      <c r="X38" s="1231">
        <v>681.0652755484216</v>
      </c>
      <c r="Y38" s="1231">
        <v>877239.59199999995</v>
      </c>
      <c r="Z38" s="1229">
        <v>8950335.3719999995</v>
      </c>
      <c r="AA38" s="1231">
        <v>731.95826645264845</v>
      </c>
      <c r="AB38" s="1231">
        <v>8953071.4330000002</v>
      </c>
      <c r="AC38" s="1229">
        <v>485.702</v>
      </c>
      <c r="AD38" s="1231">
        <v>82.74879614767255</v>
      </c>
      <c r="AE38" s="1231">
        <v>795.01800000000003</v>
      </c>
      <c r="AF38" s="1229">
        <v>2290.069</v>
      </c>
      <c r="AG38" s="1231">
        <v>0</v>
      </c>
      <c r="AH38" s="1231">
        <v>2290.069</v>
      </c>
      <c r="AI38" s="1229">
        <v>0</v>
      </c>
      <c r="AJ38" s="1231">
        <v>0</v>
      </c>
      <c r="AK38" s="1231">
        <v>0</v>
      </c>
      <c r="AL38" s="1229">
        <v>0</v>
      </c>
      <c r="AM38" s="1231">
        <v>0</v>
      </c>
      <c r="AN38" s="1231">
        <v>0</v>
      </c>
      <c r="AO38" s="1229">
        <v>7045.6509999999998</v>
      </c>
      <c r="AP38" s="1231">
        <v>0</v>
      </c>
      <c r="AQ38" s="1231">
        <v>7045.6509999999998</v>
      </c>
      <c r="AR38" s="1229">
        <v>0</v>
      </c>
      <c r="AS38" s="1231">
        <v>0</v>
      </c>
      <c r="AT38" s="1231">
        <v>0</v>
      </c>
      <c r="AU38" s="1229">
        <v>0</v>
      </c>
      <c r="AV38" s="1231">
        <v>0</v>
      </c>
      <c r="AW38" s="1231">
        <v>0</v>
      </c>
      <c r="AX38" s="1229">
        <v>0</v>
      </c>
      <c r="AY38" s="1231">
        <v>0</v>
      </c>
      <c r="AZ38" s="1231">
        <v>0</v>
      </c>
      <c r="BA38" s="1229">
        <v>20653809.98</v>
      </c>
      <c r="BB38" s="1231">
        <v>25489.285179240236</v>
      </c>
      <c r="BC38" s="1232">
        <v>20749088.929000001</v>
      </c>
      <c r="BD38" s="1227"/>
      <c r="BE38" s="1227"/>
    </row>
    <row r="39" spans="1:57" s="1222" customFormat="1">
      <c r="A39" s="1228" t="s">
        <v>702</v>
      </c>
      <c r="B39" s="1229">
        <v>1165.933</v>
      </c>
      <c r="C39" s="1231">
        <v>0</v>
      </c>
      <c r="D39" s="1231">
        <v>1165.933</v>
      </c>
      <c r="E39" s="1229">
        <v>0</v>
      </c>
      <c r="F39" s="1231">
        <v>0</v>
      </c>
      <c r="G39" s="1231">
        <v>0</v>
      </c>
      <c r="H39" s="1229">
        <v>164.499</v>
      </c>
      <c r="I39" s="1231">
        <v>0.14820759764579991</v>
      </c>
      <c r="J39" s="1231">
        <v>165.054</v>
      </c>
      <c r="K39" s="1229">
        <v>0</v>
      </c>
      <c r="L39" s="1231">
        <v>0</v>
      </c>
      <c r="M39" s="1231">
        <v>0</v>
      </c>
      <c r="N39" s="1229">
        <v>0</v>
      </c>
      <c r="O39" s="1231">
        <v>0</v>
      </c>
      <c r="P39" s="1231">
        <v>0</v>
      </c>
      <c r="Q39" s="1229">
        <v>0</v>
      </c>
      <c r="R39" s="1231">
        <v>0</v>
      </c>
      <c r="S39" s="1231">
        <v>0</v>
      </c>
      <c r="T39" s="1229">
        <v>0</v>
      </c>
      <c r="U39" s="1231">
        <v>0</v>
      </c>
      <c r="V39" s="1231">
        <v>0</v>
      </c>
      <c r="W39" s="1229">
        <v>0</v>
      </c>
      <c r="X39" s="1231">
        <v>0</v>
      </c>
      <c r="Y39" s="1231">
        <v>0</v>
      </c>
      <c r="Z39" s="1229">
        <v>0</v>
      </c>
      <c r="AA39" s="1231">
        <v>0</v>
      </c>
      <c r="AB39" s="1231">
        <v>0</v>
      </c>
      <c r="AC39" s="1229">
        <v>0</v>
      </c>
      <c r="AD39" s="1231">
        <v>0</v>
      </c>
      <c r="AE39" s="1231">
        <v>0</v>
      </c>
      <c r="AF39" s="1229">
        <v>0</v>
      </c>
      <c r="AG39" s="1231">
        <v>0</v>
      </c>
      <c r="AH39" s="1231">
        <v>0</v>
      </c>
      <c r="AI39" s="1229">
        <v>0</v>
      </c>
      <c r="AJ39" s="1231">
        <v>0</v>
      </c>
      <c r="AK39" s="1231">
        <v>0</v>
      </c>
      <c r="AL39" s="1229">
        <v>0</v>
      </c>
      <c r="AM39" s="1231">
        <v>0</v>
      </c>
      <c r="AN39" s="1231">
        <v>0</v>
      </c>
      <c r="AO39" s="1229">
        <v>0</v>
      </c>
      <c r="AP39" s="1231">
        <v>0</v>
      </c>
      <c r="AQ39" s="1231">
        <v>0</v>
      </c>
      <c r="AR39" s="1229">
        <v>0</v>
      </c>
      <c r="AS39" s="1231">
        <v>0</v>
      </c>
      <c r="AT39" s="1231">
        <v>0</v>
      </c>
      <c r="AU39" s="1229">
        <v>0</v>
      </c>
      <c r="AV39" s="1231">
        <v>0</v>
      </c>
      <c r="AW39" s="1231">
        <v>0</v>
      </c>
      <c r="AX39" s="1229">
        <v>0</v>
      </c>
      <c r="AY39" s="1231">
        <v>0</v>
      </c>
      <c r="AZ39" s="1231">
        <v>0</v>
      </c>
      <c r="BA39" s="1229">
        <v>1330.433</v>
      </c>
      <c r="BB39" s="1231">
        <v>0.14820759764579991</v>
      </c>
      <c r="BC39" s="1232">
        <v>1330.9880000000001</v>
      </c>
      <c r="BD39" s="1227"/>
      <c r="BE39" s="1227"/>
    </row>
    <row r="40" spans="1:57" s="1222" customFormat="1">
      <c r="A40" s="1228" t="s">
        <v>783</v>
      </c>
      <c r="B40" s="1229">
        <v>51347.974000000002</v>
      </c>
      <c r="C40" s="1231">
        <v>4555.3440342429103</v>
      </c>
      <c r="D40" s="1231">
        <v>68375.850999999995</v>
      </c>
      <c r="E40" s="1229">
        <v>0</v>
      </c>
      <c r="F40" s="1231">
        <v>12.353130016051365</v>
      </c>
      <c r="G40" s="1231">
        <v>46.176000000000002</v>
      </c>
      <c r="H40" s="1229">
        <v>10733.528</v>
      </c>
      <c r="I40" s="1231">
        <v>13746.393525949707</v>
      </c>
      <c r="J40" s="1231">
        <v>62117.548000000003</v>
      </c>
      <c r="K40" s="1229">
        <v>379.11099999999999</v>
      </c>
      <c r="L40" s="1231">
        <v>0</v>
      </c>
      <c r="M40" s="1231">
        <v>379.11099999999999</v>
      </c>
      <c r="N40" s="1229">
        <v>3919.6239999999998</v>
      </c>
      <c r="O40" s="1231">
        <v>453.56393793472444</v>
      </c>
      <c r="P40" s="1231">
        <v>5615.0460000000003</v>
      </c>
      <c r="Q40" s="1229">
        <v>29903.513999999999</v>
      </c>
      <c r="R40" s="1231">
        <v>2392.0684858212949</v>
      </c>
      <c r="S40" s="1231">
        <v>38845.067000000003</v>
      </c>
      <c r="T40" s="1229">
        <v>0</v>
      </c>
      <c r="U40" s="1231">
        <v>0</v>
      </c>
      <c r="V40" s="1231">
        <v>0</v>
      </c>
      <c r="W40" s="1229">
        <v>2992.0889999999999</v>
      </c>
      <c r="X40" s="1231">
        <v>421.22685928303906</v>
      </c>
      <c r="Y40" s="1231">
        <v>4566.6350000000002</v>
      </c>
      <c r="Z40" s="1229">
        <v>0</v>
      </c>
      <c r="AA40" s="1231">
        <v>0</v>
      </c>
      <c r="AB40" s="1231">
        <v>0</v>
      </c>
      <c r="AC40" s="1229">
        <v>0</v>
      </c>
      <c r="AD40" s="1231">
        <v>0</v>
      </c>
      <c r="AE40" s="1231">
        <v>0</v>
      </c>
      <c r="AF40" s="1229">
        <v>0</v>
      </c>
      <c r="AG40" s="1231">
        <v>0</v>
      </c>
      <c r="AH40" s="1231">
        <v>0</v>
      </c>
      <c r="AI40" s="1229">
        <v>0</v>
      </c>
      <c r="AJ40" s="1231">
        <v>23.121187800963085</v>
      </c>
      <c r="AK40" s="1231">
        <v>86.427000000000007</v>
      </c>
      <c r="AL40" s="1229">
        <v>0</v>
      </c>
      <c r="AM40" s="1231">
        <v>0</v>
      </c>
      <c r="AN40" s="1231">
        <v>0</v>
      </c>
      <c r="AO40" s="1229">
        <v>0</v>
      </c>
      <c r="AP40" s="1231">
        <v>0</v>
      </c>
      <c r="AQ40" s="1231">
        <v>0</v>
      </c>
      <c r="AR40" s="1229">
        <v>0</v>
      </c>
      <c r="AS40" s="1231">
        <v>0</v>
      </c>
      <c r="AT40" s="1231">
        <v>0</v>
      </c>
      <c r="AU40" s="1229">
        <v>0</v>
      </c>
      <c r="AV40" s="1231">
        <v>0</v>
      </c>
      <c r="AW40" s="1231">
        <v>0</v>
      </c>
      <c r="AX40" s="1229">
        <v>0</v>
      </c>
      <c r="AY40" s="1231">
        <v>0</v>
      </c>
      <c r="AZ40" s="1231">
        <v>0</v>
      </c>
      <c r="BA40" s="1229">
        <v>99275.842000000004</v>
      </c>
      <c r="BB40" s="1231">
        <v>21604.072231139646</v>
      </c>
      <c r="BC40" s="1232">
        <v>180031.86499999999</v>
      </c>
      <c r="BD40" s="1227"/>
      <c r="BE40" s="1227"/>
    </row>
    <row r="41" spans="1:57" s="1222" customFormat="1">
      <c r="A41" s="1228" t="s">
        <v>784</v>
      </c>
      <c r="B41" s="1229">
        <v>945.55</v>
      </c>
      <c r="C41" s="1231">
        <v>1618.9991974317818</v>
      </c>
      <c r="D41" s="1231">
        <v>6997.37</v>
      </c>
      <c r="E41" s="1229">
        <v>142.70699999999999</v>
      </c>
      <c r="F41" s="1231">
        <v>550</v>
      </c>
      <c r="G41" s="1231">
        <v>2198.607</v>
      </c>
      <c r="H41" s="1229">
        <v>809</v>
      </c>
      <c r="I41" s="1231">
        <v>1871.9989299090423</v>
      </c>
      <c r="J41" s="1231">
        <v>7806.5320000000002</v>
      </c>
      <c r="K41" s="1229">
        <v>0</v>
      </c>
      <c r="L41" s="1231">
        <v>50</v>
      </c>
      <c r="M41" s="1231">
        <v>186.9</v>
      </c>
      <c r="N41" s="1229">
        <v>530</v>
      </c>
      <c r="O41" s="1231">
        <v>518.45746388443013</v>
      </c>
      <c r="P41" s="1231">
        <v>2467.9940000000001</v>
      </c>
      <c r="Q41" s="1229">
        <v>3115.86</v>
      </c>
      <c r="R41" s="1231">
        <v>529.08025682182983</v>
      </c>
      <c r="S41" s="1231">
        <v>5093.5630000000001</v>
      </c>
      <c r="T41" s="1229">
        <v>0</v>
      </c>
      <c r="U41" s="1231">
        <v>0</v>
      </c>
      <c r="V41" s="1231">
        <v>0</v>
      </c>
      <c r="W41" s="1229">
        <v>0</v>
      </c>
      <c r="X41" s="1231">
        <v>62.647940074906366</v>
      </c>
      <c r="Y41" s="1231">
        <v>234.178</v>
      </c>
      <c r="Z41" s="1229">
        <v>0</v>
      </c>
      <c r="AA41" s="1231">
        <v>0</v>
      </c>
      <c r="AB41" s="1231">
        <v>0</v>
      </c>
      <c r="AC41" s="1229">
        <v>0</v>
      </c>
      <c r="AD41" s="1231">
        <v>26.857410379882289</v>
      </c>
      <c r="AE41" s="1231">
        <v>100.393</v>
      </c>
      <c r="AF41" s="1229">
        <v>0</v>
      </c>
      <c r="AG41" s="1231">
        <v>0</v>
      </c>
      <c r="AH41" s="1231">
        <v>0</v>
      </c>
      <c r="AI41" s="1229">
        <v>0</v>
      </c>
      <c r="AJ41" s="1231">
        <v>0</v>
      </c>
      <c r="AK41" s="1231">
        <v>0</v>
      </c>
      <c r="AL41" s="1229">
        <v>0</v>
      </c>
      <c r="AM41" s="1231">
        <v>0</v>
      </c>
      <c r="AN41" s="1231">
        <v>0</v>
      </c>
      <c r="AO41" s="1229">
        <v>0</v>
      </c>
      <c r="AP41" s="1231">
        <v>0</v>
      </c>
      <c r="AQ41" s="1231">
        <v>0</v>
      </c>
      <c r="AR41" s="1229">
        <v>0</v>
      </c>
      <c r="AS41" s="1231">
        <v>0</v>
      </c>
      <c r="AT41" s="1231">
        <v>0</v>
      </c>
      <c r="AU41" s="1229">
        <v>0</v>
      </c>
      <c r="AV41" s="1231">
        <v>0</v>
      </c>
      <c r="AW41" s="1231">
        <v>0</v>
      </c>
      <c r="AX41" s="1229">
        <v>0</v>
      </c>
      <c r="AY41" s="1231">
        <v>0</v>
      </c>
      <c r="AZ41" s="1231">
        <v>0</v>
      </c>
      <c r="BA41" s="1229">
        <v>5543.1180000000004</v>
      </c>
      <c r="BB41" s="1231">
        <v>5228.0420010700909</v>
      </c>
      <c r="BC41" s="1232">
        <v>25085.54</v>
      </c>
      <c r="BD41" s="1227"/>
      <c r="BE41" s="1227"/>
    </row>
    <row r="42" spans="1:57" s="1222" customFormat="1">
      <c r="A42" s="1228" t="s">
        <v>1103</v>
      </c>
      <c r="B42" s="1229">
        <v>24050.423999999999</v>
      </c>
      <c r="C42" s="1231">
        <v>623.85420010700909</v>
      </c>
      <c r="D42" s="1231">
        <v>26382.391</v>
      </c>
      <c r="E42" s="1229">
        <v>0</v>
      </c>
      <c r="F42" s="1231">
        <v>0</v>
      </c>
      <c r="G42" s="1231">
        <v>0</v>
      </c>
      <c r="H42" s="1229">
        <v>491.38</v>
      </c>
      <c r="I42" s="1231">
        <v>29.557517388978063</v>
      </c>
      <c r="J42" s="1231">
        <v>601.86599999999999</v>
      </c>
      <c r="K42" s="1229">
        <v>0</v>
      </c>
      <c r="L42" s="1231">
        <v>55.206527554842161</v>
      </c>
      <c r="M42" s="1231">
        <v>206.36199999999999</v>
      </c>
      <c r="N42" s="1229">
        <v>0</v>
      </c>
      <c r="O42" s="1231">
        <v>0</v>
      </c>
      <c r="P42" s="1231">
        <v>0</v>
      </c>
      <c r="Q42" s="1229">
        <v>259.81700000000001</v>
      </c>
      <c r="R42" s="1231">
        <v>622.9847512038524</v>
      </c>
      <c r="S42" s="1231">
        <v>2588.5349999999999</v>
      </c>
      <c r="T42" s="1229">
        <v>0</v>
      </c>
      <c r="U42" s="1231">
        <v>0</v>
      </c>
      <c r="V42" s="1231">
        <v>0</v>
      </c>
      <c r="W42" s="1229">
        <v>0</v>
      </c>
      <c r="X42" s="1231">
        <v>0</v>
      </c>
      <c r="Y42" s="1231">
        <v>0</v>
      </c>
      <c r="Z42" s="1229">
        <v>0</v>
      </c>
      <c r="AA42" s="1231">
        <v>0</v>
      </c>
      <c r="AB42" s="1231">
        <v>0</v>
      </c>
      <c r="AC42" s="1229">
        <v>133.97</v>
      </c>
      <c r="AD42" s="1231">
        <v>0</v>
      </c>
      <c r="AE42" s="1231">
        <v>133.97</v>
      </c>
      <c r="AF42" s="1229">
        <v>0</v>
      </c>
      <c r="AG42" s="1231">
        <v>0</v>
      </c>
      <c r="AH42" s="1231">
        <v>0</v>
      </c>
      <c r="AI42" s="1229">
        <v>0</v>
      </c>
      <c r="AJ42" s="1231">
        <v>0</v>
      </c>
      <c r="AK42" s="1231">
        <v>0</v>
      </c>
      <c r="AL42" s="1229">
        <v>0</v>
      </c>
      <c r="AM42" s="1231">
        <v>0</v>
      </c>
      <c r="AN42" s="1231">
        <v>0</v>
      </c>
      <c r="AO42" s="1229">
        <v>0</v>
      </c>
      <c r="AP42" s="1231">
        <v>0</v>
      </c>
      <c r="AQ42" s="1231">
        <v>0</v>
      </c>
      <c r="AR42" s="1229">
        <v>0</v>
      </c>
      <c r="AS42" s="1231">
        <v>0</v>
      </c>
      <c r="AT42" s="1231">
        <v>0</v>
      </c>
      <c r="AU42" s="1229">
        <v>0</v>
      </c>
      <c r="AV42" s="1231">
        <v>0</v>
      </c>
      <c r="AW42" s="1231">
        <v>0</v>
      </c>
      <c r="AX42" s="1229">
        <v>0</v>
      </c>
      <c r="AY42" s="1231">
        <v>0</v>
      </c>
      <c r="AZ42" s="1231">
        <v>0</v>
      </c>
      <c r="BA42" s="1229">
        <v>24935.592000000001</v>
      </c>
      <c r="BB42" s="1231">
        <v>1331.6035313001605</v>
      </c>
      <c r="BC42" s="1232">
        <v>29913.126</v>
      </c>
      <c r="BD42" s="1227"/>
      <c r="BE42" s="1227"/>
    </row>
    <row r="43" spans="1:57" s="1222" customFormat="1">
      <c r="A43" s="1233" t="s">
        <v>1104</v>
      </c>
      <c r="B43" s="1234">
        <v>87716.448999999993</v>
      </c>
      <c r="C43" s="1235">
        <v>2746.2659176029961</v>
      </c>
      <c r="D43" s="1236">
        <v>97981.990999999995</v>
      </c>
      <c r="E43" s="1234">
        <v>8.7059999999999995</v>
      </c>
      <c r="F43" s="1235">
        <v>0.14258962011771001</v>
      </c>
      <c r="G43" s="1236">
        <v>9.24</v>
      </c>
      <c r="H43" s="1234">
        <v>498821.83299999998</v>
      </c>
      <c r="I43" s="1235">
        <v>22378.414392723382</v>
      </c>
      <c r="J43" s="1236">
        <v>582472.34600000002</v>
      </c>
      <c r="K43" s="1234">
        <v>11855.489</v>
      </c>
      <c r="L43" s="1235">
        <v>7.3170144462279287</v>
      </c>
      <c r="M43" s="1236">
        <v>11882.84</v>
      </c>
      <c r="N43" s="1234">
        <v>7372.366</v>
      </c>
      <c r="O43" s="1235">
        <v>1121.6730872124131</v>
      </c>
      <c r="P43" s="1236">
        <v>11565.181</v>
      </c>
      <c r="Q43" s="1234">
        <v>42480.824000000001</v>
      </c>
      <c r="R43" s="1235">
        <v>375.87586944890313</v>
      </c>
      <c r="S43" s="1236">
        <v>43885.847999999998</v>
      </c>
      <c r="T43" s="1234">
        <v>103.22199999999999</v>
      </c>
      <c r="U43" s="1235">
        <v>37.859818084537189</v>
      </c>
      <c r="V43" s="1236">
        <v>244.74199999999999</v>
      </c>
      <c r="W43" s="1234">
        <v>59306.389000000003</v>
      </c>
      <c r="X43" s="1235">
        <v>1255.0230069555912</v>
      </c>
      <c r="Y43" s="1236">
        <v>63997.665000000001</v>
      </c>
      <c r="Z43" s="1234">
        <v>2548795.1800000002</v>
      </c>
      <c r="AA43" s="1235">
        <v>22.395398608881756</v>
      </c>
      <c r="AB43" s="1236">
        <v>2548878.895</v>
      </c>
      <c r="AC43" s="1234">
        <v>0</v>
      </c>
      <c r="AD43" s="1235">
        <v>0</v>
      </c>
      <c r="AE43" s="1236">
        <v>0</v>
      </c>
      <c r="AF43" s="1234">
        <v>1516.2560000000001</v>
      </c>
      <c r="AG43" s="1235">
        <v>0</v>
      </c>
      <c r="AH43" s="1236">
        <v>1516.2560000000001</v>
      </c>
      <c r="AI43" s="1234">
        <v>0</v>
      </c>
      <c r="AJ43" s="1235">
        <v>0</v>
      </c>
      <c r="AK43" s="1236">
        <v>0</v>
      </c>
      <c r="AL43" s="1234">
        <v>0</v>
      </c>
      <c r="AM43" s="1235">
        <v>0</v>
      </c>
      <c r="AN43" s="1236">
        <v>0</v>
      </c>
      <c r="AO43" s="1234">
        <v>1775.1669999999999</v>
      </c>
      <c r="AP43" s="1235">
        <v>0</v>
      </c>
      <c r="AQ43" s="1236">
        <v>1775.1669999999999</v>
      </c>
      <c r="AR43" s="1234">
        <v>0</v>
      </c>
      <c r="AS43" s="1235">
        <v>0</v>
      </c>
      <c r="AT43" s="1236">
        <v>0</v>
      </c>
      <c r="AU43" s="1234">
        <v>0</v>
      </c>
      <c r="AV43" s="1235">
        <v>0</v>
      </c>
      <c r="AW43" s="1236">
        <v>0</v>
      </c>
      <c r="AX43" s="1234">
        <v>0</v>
      </c>
      <c r="AY43" s="1235">
        <v>0</v>
      </c>
      <c r="AZ43" s="1236">
        <v>0</v>
      </c>
      <c r="BA43" s="1234">
        <v>3259751.8849999998</v>
      </c>
      <c r="BB43" s="1235">
        <v>27944.967897271268</v>
      </c>
      <c r="BC43" s="1236">
        <v>3364210.1749999998</v>
      </c>
      <c r="BD43" s="1227"/>
      <c r="BE43" s="1227"/>
    </row>
    <row r="44" spans="1:57" s="1222" customFormat="1">
      <c r="A44" s="1228" t="s">
        <v>1096</v>
      </c>
      <c r="B44" s="1229">
        <v>485.98700000000002</v>
      </c>
      <c r="C44" s="1231">
        <v>55.196094168004279</v>
      </c>
      <c r="D44" s="1231">
        <v>692.31100000000004</v>
      </c>
      <c r="E44" s="1229">
        <v>8.7050000000000001</v>
      </c>
      <c r="F44" s="1231">
        <v>0.14071696094168004</v>
      </c>
      <c r="G44" s="1231">
        <v>9.2309999999999999</v>
      </c>
      <c r="H44" s="1229">
        <v>8305.4709999999995</v>
      </c>
      <c r="I44" s="1231">
        <v>1129.6559657570895</v>
      </c>
      <c r="J44" s="1231">
        <v>12528.126</v>
      </c>
      <c r="K44" s="1229">
        <v>80.228999999999999</v>
      </c>
      <c r="L44" s="1231">
        <v>7.3159443552701982</v>
      </c>
      <c r="M44" s="1231">
        <v>107.577</v>
      </c>
      <c r="N44" s="1229">
        <v>1315.8209999999999</v>
      </c>
      <c r="O44" s="1231">
        <v>16.136436597110755</v>
      </c>
      <c r="P44" s="1231">
        <v>1376.14</v>
      </c>
      <c r="Q44" s="1229">
        <v>251.65600000000001</v>
      </c>
      <c r="R44" s="1231">
        <v>19.451043338683789</v>
      </c>
      <c r="S44" s="1231">
        <v>324.36399999999998</v>
      </c>
      <c r="T44" s="1229">
        <v>0</v>
      </c>
      <c r="U44" s="1231">
        <v>0</v>
      </c>
      <c r="V44" s="1231">
        <v>0</v>
      </c>
      <c r="W44" s="1229">
        <v>57.686</v>
      </c>
      <c r="X44" s="1231">
        <v>4.6123595505617976</v>
      </c>
      <c r="Y44" s="1231">
        <v>74.927999999999997</v>
      </c>
      <c r="Z44" s="1229">
        <v>0</v>
      </c>
      <c r="AA44" s="1231">
        <v>0</v>
      </c>
      <c r="AB44" s="1231">
        <v>0</v>
      </c>
      <c r="AC44" s="1229">
        <v>0</v>
      </c>
      <c r="AD44" s="1231">
        <v>0</v>
      </c>
      <c r="AE44" s="1231">
        <v>0</v>
      </c>
      <c r="AF44" s="1229">
        <v>0</v>
      </c>
      <c r="AG44" s="1231">
        <v>0</v>
      </c>
      <c r="AH44" s="1231">
        <v>0</v>
      </c>
      <c r="AI44" s="1229">
        <v>0</v>
      </c>
      <c r="AJ44" s="1231">
        <v>0</v>
      </c>
      <c r="AK44" s="1231">
        <v>0</v>
      </c>
      <c r="AL44" s="1229">
        <v>0</v>
      </c>
      <c r="AM44" s="1231">
        <v>0</v>
      </c>
      <c r="AN44" s="1231">
        <v>0</v>
      </c>
      <c r="AO44" s="1229">
        <v>0</v>
      </c>
      <c r="AP44" s="1231">
        <v>0</v>
      </c>
      <c r="AQ44" s="1231">
        <v>0</v>
      </c>
      <c r="AR44" s="1229">
        <v>0</v>
      </c>
      <c r="AS44" s="1231">
        <v>0</v>
      </c>
      <c r="AT44" s="1231">
        <v>0</v>
      </c>
      <c r="AU44" s="1229">
        <v>0</v>
      </c>
      <c r="AV44" s="1231">
        <v>0</v>
      </c>
      <c r="AW44" s="1231">
        <v>0</v>
      </c>
      <c r="AX44" s="1229">
        <v>0</v>
      </c>
      <c r="AY44" s="1231">
        <v>0</v>
      </c>
      <c r="AZ44" s="1231">
        <v>0</v>
      </c>
      <c r="BA44" s="1229">
        <v>10505.558999999999</v>
      </c>
      <c r="BB44" s="1231">
        <v>1232.5093632958801</v>
      </c>
      <c r="BC44" s="1232">
        <v>15112.68</v>
      </c>
      <c r="BD44" s="1227"/>
      <c r="BE44" s="1227"/>
    </row>
    <row r="45" spans="1:57" s="1222" customFormat="1">
      <c r="A45" s="1228" t="s">
        <v>782</v>
      </c>
      <c r="B45" s="1229">
        <v>11752.281999999999</v>
      </c>
      <c r="C45" s="1231">
        <v>551.45318352059917</v>
      </c>
      <c r="D45" s="1231">
        <v>13813.614</v>
      </c>
      <c r="E45" s="1229">
        <v>0</v>
      </c>
      <c r="F45" s="1231">
        <v>0</v>
      </c>
      <c r="G45" s="1231">
        <v>0</v>
      </c>
      <c r="H45" s="1229">
        <v>10119.299000000001</v>
      </c>
      <c r="I45" s="1231">
        <v>670.14526484751207</v>
      </c>
      <c r="J45" s="1231">
        <v>12624.302</v>
      </c>
      <c r="K45" s="1229">
        <v>0</v>
      </c>
      <c r="L45" s="1231">
        <v>0</v>
      </c>
      <c r="M45" s="1231">
        <v>0</v>
      </c>
      <c r="N45" s="1229">
        <v>244.65600000000001</v>
      </c>
      <c r="O45" s="1231">
        <v>28.000267522739435</v>
      </c>
      <c r="P45" s="1231">
        <v>349.32100000000003</v>
      </c>
      <c r="Q45" s="1229">
        <v>314.78100000000001</v>
      </c>
      <c r="R45" s="1231">
        <v>60.925628678437668</v>
      </c>
      <c r="S45" s="1231">
        <v>542.52099999999996</v>
      </c>
      <c r="T45" s="1229">
        <v>103.22199999999999</v>
      </c>
      <c r="U45" s="1231">
        <v>37.859818084537189</v>
      </c>
      <c r="V45" s="1231">
        <v>244.74199999999999</v>
      </c>
      <c r="W45" s="1229">
        <v>97.572000000000003</v>
      </c>
      <c r="X45" s="1231">
        <v>79.628143392188335</v>
      </c>
      <c r="Y45" s="1231">
        <v>395.22300000000001</v>
      </c>
      <c r="Z45" s="1229">
        <v>0</v>
      </c>
      <c r="AA45" s="1231">
        <v>0</v>
      </c>
      <c r="AB45" s="1231">
        <v>0</v>
      </c>
      <c r="AC45" s="1229">
        <v>0</v>
      </c>
      <c r="AD45" s="1231">
        <v>0</v>
      </c>
      <c r="AE45" s="1231">
        <v>0</v>
      </c>
      <c r="AF45" s="1229">
        <v>0</v>
      </c>
      <c r="AG45" s="1231">
        <v>0</v>
      </c>
      <c r="AH45" s="1231">
        <v>0</v>
      </c>
      <c r="AI45" s="1229">
        <v>0</v>
      </c>
      <c r="AJ45" s="1231">
        <v>0</v>
      </c>
      <c r="AK45" s="1231">
        <v>0</v>
      </c>
      <c r="AL45" s="1229">
        <v>0</v>
      </c>
      <c r="AM45" s="1231">
        <v>0</v>
      </c>
      <c r="AN45" s="1231">
        <v>0</v>
      </c>
      <c r="AO45" s="1229">
        <v>0</v>
      </c>
      <c r="AP45" s="1231">
        <v>0</v>
      </c>
      <c r="AQ45" s="1231">
        <v>0</v>
      </c>
      <c r="AR45" s="1229">
        <v>0</v>
      </c>
      <c r="AS45" s="1231">
        <v>0</v>
      </c>
      <c r="AT45" s="1231">
        <v>0</v>
      </c>
      <c r="AU45" s="1229">
        <v>0</v>
      </c>
      <c r="AV45" s="1231">
        <v>0</v>
      </c>
      <c r="AW45" s="1231">
        <v>0</v>
      </c>
      <c r="AX45" s="1229">
        <v>0</v>
      </c>
      <c r="AY45" s="1231">
        <v>0</v>
      </c>
      <c r="AZ45" s="1231">
        <v>0</v>
      </c>
      <c r="BA45" s="1229">
        <v>22631.812999999998</v>
      </c>
      <c r="BB45" s="1231">
        <v>1428.0125735687534</v>
      </c>
      <c r="BC45" s="1232">
        <v>27969.724999999999</v>
      </c>
      <c r="BD45" s="1227"/>
      <c r="BE45" s="1227"/>
    </row>
    <row r="46" spans="1:57" s="1222" customFormat="1">
      <c r="A46" s="1228" t="s">
        <v>123</v>
      </c>
      <c r="B46" s="1229">
        <v>184.85</v>
      </c>
      <c r="C46" s="1231">
        <v>5.9788657035848045</v>
      </c>
      <c r="D46" s="1231">
        <v>207.19900000000001</v>
      </c>
      <c r="E46" s="1229">
        <v>0</v>
      </c>
      <c r="F46" s="1231">
        <v>0</v>
      </c>
      <c r="G46" s="1231">
        <v>0</v>
      </c>
      <c r="H46" s="1229">
        <v>21347.579000000002</v>
      </c>
      <c r="I46" s="1231">
        <v>3348.4973247726061</v>
      </c>
      <c r="J46" s="1231">
        <v>33864.262999999999</v>
      </c>
      <c r="K46" s="1229">
        <v>0</v>
      </c>
      <c r="L46" s="1231">
        <v>0</v>
      </c>
      <c r="M46" s="1231">
        <v>0</v>
      </c>
      <c r="N46" s="1229">
        <v>502.69499999999999</v>
      </c>
      <c r="O46" s="1231">
        <v>27.536115569823437</v>
      </c>
      <c r="P46" s="1231">
        <v>605.62599999999998</v>
      </c>
      <c r="Q46" s="1229">
        <v>59.817</v>
      </c>
      <c r="R46" s="1231">
        <v>9.0700909577314075</v>
      </c>
      <c r="S46" s="1231">
        <v>93.721000000000004</v>
      </c>
      <c r="T46" s="1229">
        <v>0</v>
      </c>
      <c r="U46" s="1231">
        <v>0</v>
      </c>
      <c r="V46" s="1231">
        <v>0</v>
      </c>
      <c r="W46" s="1229">
        <v>217.56</v>
      </c>
      <c r="X46" s="1231">
        <v>55.183253076511505</v>
      </c>
      <c r="Y46" s="1231">
        <v>423.83499999999998</v>
      </c>
      <c r="Z46" s="1229">
        <v>0</v>
      </c>
      <c r="AA46" s="1231">
        <v>0</v>
      </c>
      <c r="AB46" s="1231">
        <v>0</v>
      </c>
      <c r="AC46" s="1229">
        <v>0</v>
      </c>
      <c r="AD46" s="1231">
        <v>0</v>
      </c>
      <c r="AE46" s="1231">
        <v>0</v>
      </c>
      <c r="AF46" s="1229">
        <v>0</v>
      </c>
      <c r="AG46" s="1231">
        <v>0</v>
      </c>
      <c r="AH46" s="1231">
        <v>0</v>
      </c>
      <c r="AI46" s="1229">
        <v>0</v>
      </c>
      <c r="AJ46" s="1231">
        <v>0</v>
      </c>
      <c r="AK46" s="1231">
        <v>0</v>
      </c>
      <c r="AL46" s="1229">
        <v>0</v>
      </c>
      <c r="AM46" s="1231">
        <v>0</v>
      </c>
      <c r="AN46" s="1231">
        <v>0</v>
      </c>
      <c r="AO46" s="1229">
        <v>0</v>
      </c>
      <c r="AP46" s="1231">
        <v>0</v>
      </c>
      <c r="AQ46" s="1231">
        <v>0</v>
      </c>
      <c r="AR46" s="1229">
        <v>0</v>
      </c>
      <c r="AS46" s="1231">
        <v>0</v>
      </c>
      <c r="AT46" s="1231">
        <v>0</v>
      </c>
      <c r="AU46" s="1229">
        <v>0</v>
      </c>
      <c r="AV46" s="1231">
        <v>0</v>
      </c>
      <c r="AW46" s="1231">
        <v>0</v>
      </c>
      <c r="AX46" s="1229">
        <v>0</v>
      </c>
      <c r="AY46" s="1231">
        <v>0</v>
      </c>
      <c r="AZ46" s="1231">
        <v>0</v>
      </c>
      <c r="BA46" s="1229">
        <v>22312.502</v>
      </c>
      <c r="BB46" s="1231">
        <v>3446.2661851257358</v>
      </c>
      <c r="BC46" s="1232">
        <v>35194.646000000001</v>
      </c>
      <c r="BD46" s="1227"/>
      <c r="BE46" s="1227"/>
    </row>
    <row r="47" spans="1:57" s="1222" customFormat="1">
      <c r="A47" s="1228" t="s">
        <v>133</v>
      </c>
      <c r="B47" s="1229">
        <v>73038.7</v>
      </c>
      <c r="C47" s="1231">
        <v>1726.4975922953452</v>
      </c>
      <c r="D47" s="1231">
        <v>79492.349000000002</v>
      </c>
      <c r="E47" s="1229">
        <v>0</v>
      </c>
      <c r="F47" s="1231">
        <v>0</v>
      </c>
      <c r="G47" s="1231">
        <v>0</v>
      </c>
      <c r="H47" s="1229">
        <v>456902.58399999997</v>
      </c>
      <c r="I47" s="1231">
        <v>5805.8887105403965</v>
      </c>
      <c r="J47" s="1231">
        <v>478604.99699999997</v>
      </c>
      <c r="K47" s="1229">
        <v>10275.259</v>
      </c>
      <c r="L47" s="1231">
        <v>0</v>
      </c>
      <c r="M47" s="1231">
        <v>10275.259</v>
      </c>
      <c r="N47" s="1229">
        <v>2106.518</v>
      </c>
      <c r="O47" s="1231">
        <v>50</v>
      </c>
      <c r="P47" s="1231">
        <v>2293.4180000000001</v>
      </c>
      <c r="Q47" s="1229">
        <v>41582.618999999999</v>
      </c>
      <c r="R47" s="1231">
        <v>226.00133761369716</v>
      </c>
      <c r="S47" s="1231">
        <v>42427.413</v>
      </c>
      <c r="T47" s="1229">
        <v>0</v>
      </c>
      <c r="U47" s="1231">
        <v>0</v>
      </c>
      <c r="V47" s="1231">
        <v>0</v>
      </c>
      <c r="W47" s="1229">
        <v>58385.468999999997</v>
      </c>
      <c r="X47" s="1231">
        <v>1115.5989834135903</v>
      </c>
      <c r="Y47" s="1231">
        <v>62555.578000000001</v>
      </c>
      <c r="Z47" s="1229">
        <v>2548795.1800000002</v>
      </c>
      <c r="AA47" s="1231">
        <v>22.395398608881756</v>
      </c>
      <c r="AB47" s="1231">
        <v>2548878.895</v>
      </c>
      <c r="AC47" s="1229">
        <v>0</v>
      </c>
      <c r="AD47" s="1231">
        <v>0</v>
      </c>
      <c r="AE47" s="1231">
        <v>0</v>
      </c>
      <c r="AF47" s="1229">
        <v>1516.2560000000001</v>
      </c>
      <c r="AG47" s="1231">
        <v>0</v>
      </c>
      <c r="AH47" s="1231">
        <v>1516.2560000000001</v>
      </c>
      <c r="AI47" s="1229">
        <v>0</v>
      </c>
      <c r="AJ47" s="1231">
        <v>0</v>
      </c>
      <c r="AK47" s="1231">
        <v>0</v>
      </c>
      <c r="AL47" s="1229">
        <v>0</v>
      </c>
      <c r="AM47" s="1231">
        <v>0</v>
      </c>
      <c r="AN47" s="1231">
        <v>0</v>
      </c>
      <c r="AO47" s="1229">
        <v>1775.1669999999999</v>
      </c>
      <c r="AP47" s="1231">
        <v>0</v>
      </c>
      <c r="AQ47" s="1231">
        <v>1775.1669999999999</v>
      </c>
      <c r="AR47" s="1229">
        <v>0</v>
      </c>
      <c r="AS47" s="1231">
        <v>0</v>
      </c>
      <c r="AT47" s="1231">
        <v>0</v>
      </c>
      <c r="AU47" s="1229">
        <v>0</v>
      </c>
      <c r="AV47" s="1231">
        <v>0</v>
      </c>
      <c r="AW47" s="1231">
        <v>0</v>
      </c>
      <c r="AX47" s="1229">
        <v>0</v>
      </c>
      <c r="AY47" s="1231">
        <v>0</v>
      </c>
      <c r="AZ47" s="1231">
        <v>0</v>
      </c>
      <c r="BA47" s="1229">
        <v>3194377.7570000002</v>
      </c>
      <c r="BB47" s="1231">
        <v>8946.3825575173887</v>
      </c>
      <c r="BC47" s="1232">
        <v>3227819.335</v>
      </c>
      <c r="BD47" s="1227"/>
      <c r="BE47" s="1227"/>
    </row>
    <row r="48" spans="1:57" s="1222" customFormat="1">
      <c r="A48" s="1228" t="s">
        <v>702</v>
      </c>
      <c r="B48" s="1229">
        <v>0</v>
      </c>
      <c r="C48" s="1231">
        <v>0</v>
      </c>
      <c r="D48" s="1231">
        <v>0</v>
      </c>
      <c r="E48" s="1229">
        <v>0</v>
      </c>
      <c r="F48" s="1231">
        <v>0</v>
      </c>
      <c r="G48" s="1231">
        <v>0</v>
      </c>
      <c r="H48" s="1229">
        <v>1E-3</v>
      </c>
      <c r="I48" s="1231">
        <v>0</v>
      </c>
      <c r="J48" s="1231">
        <v>1E-3</v>
      </c>
      <c r="K48" s="1229">
        <v>0</v>
      </c>
      <c r="L48" s="1231">
        <v>0</v>
      </c>
      <c r="M48" s="1231">
        <v>0</v>
      </c>
      <c r="N48" s="1229">
        <v>0</v>
      </c>
      <c r="O48" s="1231">
        <v>0</v>
      </c>
      <c r="P48" s="1231">
        <v>0</v>
      </c>
      <c r="Q48" s="1229">
        <v>0</v>
      </c>
      <c r="R48" s="1231">
        <v>0</v>
      </c>
      <c r="S48" s="1231">
        <v>0</v>
      </c>
      <c r="T48" s="1229">
        <v>0</v>
      </c>
      <c r="U48" s="1231">
        <v>0</v>
      </c>
      <c r="V48" s="1231">
        <v>0</v>
      </c>
      <c r="W48" s="1229">
        <v>74.828000000000003</v>
      </c>
      <c r="X48" s="1231">
        <v>0</v>
      </c>
      <c r="Y48" s="1231">
        <v>74.828000000000003</v>
      </c>
      <c r="Z48" s="1229">
        <v>0</v>
      </c>
      <c r="AA48" s="1231">
        <v>0</v>
      </c>
      <c r="AB48" s="1231">
        <v>0</v>
      </c>
      <c r="AC48" s="1229">
        <v>0</v>
      </c>
      <c r="AD48" s="1231">
        <v>0</v>
      </c>
      <c r="AE48" s="1231">
        <v>0</v>
      </c>
      <c r="AF48" s="1229">
        <v>0</v>
      </c>
      <c r="AG48" s="1231">
        <v>0</v>
      </c>
      <c r="AH48" s="1231">
        <v>0</v>
      </c>
      <c r="AI48" s="1229">
        <v>0</v>
      </c>
      <c r="AJ48" s="1231">
        <v>0</v>
      </c>
      <c r="AK48" s="1231">
        <v>0</v>
      </c>
      <c r="AL48" s="1229">
        <v>0</v>
      </c>
      <c r="AM48" s="1231">
        <v>0</v>
      </c>
      <c r="AN48" s="1231">
        <v>0</v>
      </c>
      <c r="AO48" s="1229">
        <v>0</v>
      </c>
      <c r="AP48" s="1231">
        <v>0</v>
      </c>
      <c r="AQ48" s="1231">
        <v>0</v>
      </c>
      <c r="AR48" s="1229">
        <v>0</v>
      </c>
      <c r="AS48" s="1231">
        <v>0</v>
      </c>
      <c r="AT48" s="1231">
        <v>0</v>
      </c>
      <c r="AU48" s="1229">
        <v>0</v>
      </c>
      <c r="AV48" s="1231">
        <v>0</v>
      </c>
      <c r="AW48" s="1231">
        <v>0</v>
      </c>
      <c r="AX48" s="1229">
        <v>0</v>
      </c>
      <c r="AY48" s="1231">
        <v>0</v>
      </c>
      <c r="AZ48" s="1231">
        <v>0</v>
      </c>
      <c r="BA48" s="1229">
        <v>74.83</v>
      </c>
      <c r="BB48" s="1231">
        <v>0</v>
      </c>
      <c r="BC48" s="1232">
        <v>74.83</v>
      </c>
      <c r="BD48" s="1227"/>
      <c r="BE48" s="1227"/>
    </row>
    <row r="49" spans="1:57" s="1222" customFormat="1">
      <c r="A49" s="1228" t="s">
        <v>783</v>
      </c>
      <c r="B49" s="1229">
        <v>2171.576</v>
      </c>
      <c r="C49" s="1231">
        <v>184.39165329052969</v>
      </c>
      <c r="D49" s="1231">
        <v>2860.8330000000001</v>
      </c>
      <c r="E49" s="1229">
        <v>1E-3</v>
      </c>
      <c r="F49" s="1231">
        <v>1.8726591760299626E-3</v>
      </c>
      <c r="G49" s="1231">
        <v>8.0000000000000002E-3</v>
      </c>
      <c r="H49" s="1229">
        <v>786.86599999999999</v>
      </c>
      <c r="I49" s="1231">
        <v>11370.464419475657</v>
      </c>
      <c r="J49" s="1231">
        <v>43289.663</v>
      </c>
      <c r="K49" s="1229">
        <v>0</v>
      </c>
      <c r="L49" s="1231">
        <v>8.0256821829855537E-4</v>
      </c>
      <c r="M49" s="1231">
        <v>3.0000000000000001E-3</v>
      </c>
      <c r="N49" s="1229">
        <v>3.673</v>
      </c>
      <c r="O49" s="1231">
        <v>0</v>
      </c>
      <c r="P49" s="1231">
        <v>3.673</v>
      </c>
      <c r="Q49" s="1229">
        <v>271.77</v>
      </c>
      <c r="R49" s="1231">
        <v>33.780096308186195</v>
      </c>
      <c r="S49" s="1231">
        <v>398.041</v>
      </c>
      <c r="T49" s="1229">
        <v>0</v>
      </c>
      <c r="U49" s="1231">
        <v>0</v>
      </c>
      <c r="V49" s="1231">
        <v>0</v>
      </c>
      <c r="W49" s="1229">
        <v>473.27100000000002</v>
      </c>
      <c r="X49" s="1231">
        <v>0</v>
      </c>
      <c r="Y49" s="1231">
        <v>473.27100000000002</v>
      </c>
      <c r="Z49" s="1229">
        <v>0</v>
      </c>
      <c r="AA49" s="1231">
        <v>0</v>
      </c>
      <c r="AB49" s="1231">
        <v>0</v>
      </c>
      <c r="AC49" s="1229">
        <v>0</v>
      </c>
      <c r="AD49" s="1231">
        <v>0</v>
      </c>
      <c r="AE49" s="1231">
        <v>0</v>
      </c>
      <c r="AF49" s="1229">
        <v>0</v>
      </c>
      <c r="AG49" s="1231">
        <v>0</v>
      </c>
      <c r="AH49" s="1231">
        <v>0</v>
      </c>
      <c r="AI49" s="1229">
        <v>0</v>
      </c>
      <c r="AJ49" s="1231">
        <v>0</v>
      </c>
      <c r="AK49" s="1231">
        <v>0</v>
      </c>
      <c r="AL49" s="1229">
        <v>0</v>
      </c>
      <c r="AM49" s="1231">
        <v>0</v>
      </c>
      <c r="AN49" s="1231">
        <v>0</v>
      </c>
      <c r="AO49" s="1229">
        <v>0</v>
      </c>
      <c r="AP49" s="1231">
        <v>0</v>
      </c>
      <c r="AQ49" s="1231">
        <v>0</v>
      </c>
      <c r="AR49" s="1229">
        <v>0</v>
      </c>
      <c r="AS49" s="1231">
        <v>0</v>
      </c>
      <c r="AT49" s="1231">
        <v>0</v>
      </c>
      <c r="AU49" s="1229">
        <v>0</v>
      </c>
      <c r="AV49" s="1231">
        <v>0</v>
      </c>
      <c r="AW49" s="1231">
        <v>0</v>
      </c>
      <c r="AX49" s="1229">
        <v>0</v>
      </c>
      <c r="AY49" s="1231">
        <v>0</v>
      </c>
      <c r="AZ49" s="1231">
        <v>0</v>
      </c>
      <c r="BA49" s="1229">
        <v>3707.16</v>
      </c>
      <c r="BB49" s="1231">
        <v>11588.639646869984</v>
      </c>
      <c r="BC49" s="1232">
        <v>47025.495000000003</v>
      </c>
      <c r="BD49" s="1227"/>
      <c r="BE49" s="1227"/>
    </row>
    <row r="50" spans="1:57" s="1222" customFormat="1">
      <c r="A50" s="1228" t="s">
        <v>784</v>
      </c>
      <c r="B50" s="1229">
        <v>0</v>
      </c>
      <c r="C50" s="1231">
        <v>218.79882289994649</v>
      </c>
      <c r="D50" s="1231">
        <v>817.87</v>
      </c>
      <c r="E50" s="1229">
        <v>0</v>
      </c>
      <c r="F50" s="1231">
        <v>0</v>
      </c>
      <c r="G50" s="1231">
        <v>0</v>
      </c>
      <c r="H50" s="1229">
        <v>1360.03</v>
      </c>
      <c r="I50" s="1231">
        <v>53.761904761904759</v>
      </c>
      <c r="J50" s="1231">
        <v>1560.992</v>
      </c>
      <c r="K50" s="1229">
        <v>0</v>
      </c>
      <c r="L50" s="1231">
        <v>0</v>
      </c>
      <c r="M50" s="1231">
        <v>0</v>
      </c>
      <c r="N50" s="1229">
        <v>0</v>
      </c>
      <c r="O50" s="1231">
        <v>1000</v>
      </c>
      <c r="P50" s="1231">
        <v>3738</v>
      </c>
      <c r="Q50" s="1229">
        <v>0</v>
      </c>
      <c r="R50" s="1231">
        <v>0</v>
      </c>
      <c r="S50" s="1231">
        <v>0</v>
      </c>
      <c r="T50" s="1229">
        <v>0</v>
      </c>
      <c r="U50" s="1231">
        <v>0</v>
      </c>
      <c r="V50" s="1231">
        <v>0</v>
      </c>
      <c r="W50" s="1229">
        <v>0</v>
      </c>
      <c r="X50" s="1231">
        <v>0</v>
      </c>
      <c r="Y50" s="1231">
        <v>0</v>
      </c>
      <c r="Z50" s="1229">
        <v>0</v>
      </c>
      <c r="AA50" s="1231">
        <v>0</v>
      </c>
      <c r="AB50" s="1231">
        <v>0</v>
      </c>
      <c r="AC50" s="1229">
        <v>0</v>
      </c>
      <c r="AD50" s="1231">
        <v>0</v>
      </c>
      <c r="AE50" s="1231">
        <v>0</v>
      </c>
      <c r="AF50" s="1229">
        <v>0</v>
      </c>
      <c r="AG50" s="1231">
        <v>0</v>
      </c>
      <c r="AH50" s="1231">
        <v>0</v>
      </c>
      <c r="AI50" s="1229">
        <v>0</v>
      </c>
      <c r="AJ50" s="1231">
        <v>0</v>
      </c>
      <c r="AK50" s="1231">
        <v>0</v>
      </c>
      <c r="AL50" s="1229">
        <v>0</v>
      </c>
      <c r="AM50" s="1231">
        <v>0</v>
      </c>
      <c r="AN50" s="1231">
        <v>0</v>
      </c>
      <c r="AO50" s="1229">
        <v>0</v>
      </c>
      <c r="AP50" s="1231">
        <v>0</v>
      </c>
      <c r="AQ50" s="1231">
        <v>0</v>
      </c>
      <c r="AR50" s="1229">
        <v>0</v>
      </c>
      <c r="AS50" s="1231">
        <v>0</v>
      </c>
      <c r="AT50" s="1231">
        <v>0</v>
      </c>
      <c r="AU50" s="1229">
        <v>0</v>
      </c>
      <c r="AV50" s="1231">
        <v>0</v>
      </c>
      <c r="AW50" s="1231">
        <v>0</v>
      </c>
      <c r="AX50" s="1229">
        <v>0</v>
      </c>
      <c r="AY50" s="1231">
        <v>0</v>
      </c>
      <c r="AZ50" s="1231">
        <v>0</v>
      </c>
      <c r="BA50" s="1229">
        <v>1360.03</v>
      </c>
      <c r="BB50" s="1231">
        <v>1272.5607276618514</v>
      </c>
      <c r="BC50" s="1232">
        <v>6116.8620000000001</v>
      </c>
      <c r="BD50" s="1227"/>
      <c r="BE50" s="1227"/>
    </row>
    <row r="51" spans="1:57" s="1222" customFormat="1">
      <c r="A51" s="1228" t="s">
        <v>1105</v>
      </c>
      <c r="B51" s="1229">
        <v>83.051000000000002</v>
      </c>
      <c r="C51" s="1231">
        <v>3.948903156768325</v>
      </c>
      <c r="D51" s="1231">
        <v>97.811999999999998</v>
      </c>
      <c r="E51" s="1229">
        <v>0</v>
      </c>
      <c r="F51" s="1231">
        <v>0</v>
      </c>
      <c r="G51" s="1231">
        <v>0</v>
      </c>
      <c r="H51" s="1229">
        <v>0</v>
      </c>
      <c r="I51" s="1231">
        <v>0</v>
      </c>
      <c r="J51" s="1231">
        <v>0</v>
      </c>
      <c r="K51" s="1229">
        <v>1500</v>
      </c>
      <c r="L51" s="1231">
        <v>0</v>
      </c>
      <c r="M51" s="1231">
        <v>1500</v>
      </c>
      <c r="N51" s="1229">
        <v>3199</v>
      </c>
      <c r="O51" s="1231">
        <v>0</v>
      </c>
      <c r="P51" s="1231">
        <v>3199</v>
      </c>
      <c r="Q51" s="1229">
        <v>0.17899999999999999</v>
      </c>
      <c r="R51" s="1231">
        <v>26.646869983948633</v>
      </c>
      <c r="S51" s="1231">
        <v>99.784999999999997</v>
      </c>
      <c r="T51" s="1229">
        <v>0</v>
      </c>
      <c r="U51" s="1231">
        <v>0</v>
      </c>
      <c r="V51" s="1231">
        <v>0</v>
      </c>
      <c r="W51" s="1229">
        <v>0</v>
      </c>
      <c r="X51" s="1231">
        <v>0</v>
      </c>
      <c r="Y51" s="1231">
        <v>0</v>
      </c>
      <c r="Z51" s="1229">
        <v>0</v>
      </c>
      <c r="AA51" s="1231">
        <v>0</v>
      </c>
      <c r="AB51" s="1231">
        <v>0</v>
      </c>
      <c r="AC51" s="1229">
        <v>0</v>
      </c>
      <c r="AD51" s="1231">
        <v>0</v>
      </c>
      <c r="AE51" s="1231">
        <v>0</v>
      </c>
      <c r="AF51" s="1229">
        <v>0</v>
      </c>
      <c r="AG51" s="1231">
        <v>0</v>
      </c>
      <c r="AH51" s="1231">
        <v>0</v>
      </c>
      <c r="AI51" s="1229">
        <v>0</v>
      </c>
      <c r="AJ51" s="1231">
        <v>0</v>
      </c>
      <c r="AK51" s="1231">
        <v>0</v>
      </c>
      <c r="AL51" s="1229">
        <v>0</v>
      </c>
      <c r="AM51" s="1231">
        <v>0</v>
      </c>
      <c r="AN51" s="1231">
        <v>0</v>
      </c>
      <c r="AO51" s="1229">
        <v>0</v>
      </c>
      <c r="AP51" s="1231">
        <v>0</v>
      </c>
      <c r="AQ51" s="1231">
        <v>0</v>
      </c>
      <c r="AR51" s="1229">
        <v>0</v>
      </c>
      <c r="AS51" s="1231">
        <v>0</v>
      </c>
      <c r="AT51" s="1231">
        <v>0</v>
      </c>
      <c r="AU51" s="1229">
        <v>0</v>
      </c>
      <c r="AV51" s="1231">
        <v>0</v>
      </c>
      <c r="AW51" s="1231">
        <v>0</v>
      </c>
      <c r="AX51" s="1229">
        <v>0</v>
      </c>
      <c r="AY51" s="1231">
        <v>0</v>
      </c>
      <c r="AZ51" s="1231">
        <v>0</v>
      </c>
      <c r="BA51" s="1229">
        <v>4782.2299999999996</v>
      </c>
      <c r="BB51" s="1231">
        <v>30.595773140716961</v>
      </c>
      <c r="BC51" s="1232">
        <v>4896.598</v>
      </c>
      <c r="BD51" s="1227"/>
      <c r="BE51" s="1227"/>
    </row>
    <row r="52" spans="1:57" s="1222" customFormat="1">
      <c r="A52" s="1233" t="s">
        <v>1106</v>
      </c>
      <c r="B52" s="1234">
        <v>12166607.071</v>
      </c>
      <c r="C52" s="1235">
        <v>183387.42857142858</v>
      </c>
      <c r="D52" s="1236">
        <v>12852109.279999999</v>
      </c>
      <c r="E52" s="1234">
        <v>1469927.8640000001</v>
      </c>
      <c r="F52" s="1235">
        <v>136.07356875334403</v>
      </c>
      <c r="G52" s="1236">
        <v>1470436.507</v>
      </c>
      <c r="H52" s="1234">
        <v>15852682.209000001</v>
      </c>
      <c r="I52" s="1235">
        <v>639371.19315141789</v>
      </c>
      <c r="J52" s="1236">
        <v>18242651.73</v>
      </c>
      <c r="K52" s="1234">
        <v>4055151.2039999999</v>
      </c>
      <c r="L52" s="1235">
        <v>29984.9708400214</v>
      </c>
      <c r="M52" s="1236">
        <v>4167235.0260000001</v>
      </c>
      <c r="N52" s="1234">
        <v>2038083.068</v>
      </c>
      <c r="O52" s="1235">
        <v>16177.95264847512</v>
      </c>
      <c r="P52" s="1236">
        <v>2098556.2549999999</v>
      </c>
      <c r="Q52" s="1234">
        <v>10007897.342</v>
      </c>
      <c r="R52" s="1235">
        <v>125492.61985018727</v>
      </c>
      <c r="S52" s="1236">
        <v>10476988.755000001</v>
      </c>
      <c r="T52" s="1234">
        <v>0</v>
      </c>
      <c r="U52" s="1235">
        <v>0</v>
      </c>
      <c r="V52" s="1236">
        <v>0</v>
      </c>
      <c r="W52" s="1234">
        <v>15342808.047</v>
      </c>
      <c r="X52" s="1235">
        <v>135785.86115569822</v>
      </c>
      <c r="Y52" s="1236">
        <v>15850375.596999999</v>
      </c>
      <c r="Z52" s="1234">
        <v>386146.87400000001</v>
      </c>
      <c r="AA52" s="1235">
        <v>0</v>
      </c>
      <c r="AB52" s="1236">
        <v>386146.87400000001</v>
      </c>
      <c r="AC52" s="1234">
        <v>1592529.584</v>
      </c>
      <c r="AD52" s="1235">
        <v>1284.1934189406099</v>
      </c>
      <c r="AE52" s="1236">
        <v>1597329.9</v>
      </c>
      <c r="AF52" s="1234">
        <v>3503433.2289999998</v>
      </c>
      <c r="AG52" s="1235">
        <v>32.974317817014445</v>
      </c>
      <c r="AH52" s="1236">
        <v>3503556.4879999999</v>
      </c>
      <c r="AI52" s="1234">
        <v>19427.749</v>
      </c>
      <c r="AJ52" s="1235">
        <v>21.199839486356343</v>
      </c>
      <c r="AK52" s="1236">
        <v>19506.993999999999</v>
      </c>
      <c r="AL52" s="1234">
        <v>1421050.912</v>
      </c>
      <c r="AM52" s="1235">
        <v>0</v>
      </c>
      <c r="AN52" s="1236">
        <v>1421050.912</v>
      </c>
      <c r="AO52" s="1234">
        <v>665784.36600000004</v>
      </c>
      <c r="AP52" s="1235">
        <v>0</v>
      </c>
      <c r="AQ52" s="1236">
        <v>665784.36600000004</v>
      </c>
      <c r="AR52" s="1234">
        <v>0</v>
      </c>
      <c r="AS52" s="1235">
        <v>0</v>
      </c>
      <c r="AT52" s="1236">
        <v>0</v>
      </c>
      <c r="AU52" s="1234">
        <v>0</v>
      </c>
      <c r="AV52" s="1235">
        <v>0</v>
      </c>
      <c r="AW52" s="1236">
        <v>0</v>
      </c>
      <c r="AX52" s="1234">
        <v>0</v>
      </c>
      <c r="AY52" s="1235">
        <v>0</v>
      </c>
      <c r="AZ52" s="1236">
        <v>0</v>
      </c>
      <c r="BA52" s="1234">
        <v>68521529.525999993</v>
      </c>
      <c r="BB52" s="1235">
        <v>1131674.4684323166</v>
      </c>
      <c r="BC52" s="1236">
        <v>72751728.689999998</v>
      </c>
      <c r="BD52" s="1227"/>
      <c r="BE52" s="1227"/>
    </row>
    <row r="53" spans="1:57" s="1222" customFormat="1">
      <c r="A53" s="1228" t="s">
        <v>1096</v>
      </c>
      <c r="B53" s="1229">
        <v>207.23599999999999</v>
      </c>
      <c r="C53" s="1231">
        <v>0.77661851257356873</v>
      </c>
      <c r="D53" s="1231">
        <v>210.13900000000001</v>
      </c>
      <c r="E53" s="1229">
        <v>0</v>
      </c>
      <c r="F53" s="1231">
        <v>0</v>
      </c>
      <c r="G53" s="1231">
        <v>0</v>
      </c>
      <c r="H53" s="1229">
        <v>1198.9190000000001</v>
      </c>
      <c r="I53" s="1231">
        <v>142.28972712680579</v>
      </c>
      <c r="J53" s="1231">
        <v>1730.798</v>
      </c>
      <c r="K53" s="1229">
        <v>8370.32</v>
      </c>
      <c r="L53" s="1231">
        <v>45.906367041198507</v>
      </c>
      <c r="M53" s="1231">
        <v>8541.9179999999997</v>
      </c>
      <c r="N53" s="1229">
        <v>16.352</v>
      </c>
      <c r="O53" s="1231">
        <v>1.9761904761904761</v>
      </c>
      <c r="P53" s="1231">
        <v>23.739000000000001</v>
      </c>
      <c r="Q53" s="1229">
        <v>726.96400000000006</v>
      </c>
      <c r="R53" s="1231">
        <v>104.55323702514714</v>
      </c>
      <c r="S53" s="1231">
        <v>1117.7840000000001</v>
      </c>
      <c r="T53" s="1229">
        <v>0</v>
      </c>
      <c r="U53" s="1231">
        <v>0</v>
      </c>
      <c r="V53" s="1231">
        <v>0</v>
      </c>
      <c r="W53" s="1229">
        <v>391.56700000000001</v>
      </c>
      <c r="X53" s="1231">
        <v>12.686195826645264</v>
      </c>
      <c r="Y53" s="1231">
        <v>438.988</v>
      </c>
      <c r="Z53" s="1229">
        <v>0</v>
      </c>
      <c r="AA53" s="1231">
        <v>0</v>
      </c>
      <c r="AB53" s="1231">
        <v>0</v>
      </c>
      <c r="AC53" s="1229">
        <v>0</v>
      </c>
      <c r="AD53" s="1231">
        <v>0</v>
      </c>
      <c r="AE53" s="1231">
        <v>0</v>
      </c>
      <c r="AF53" s="1229">
        <v>0</v>
      </c>
      <c r="AG53" s="1231">
        <v>0</v>
      </c>
      <c r="AH53" s="1231">
        <v>0</v>
      </c>
      <c r="AI53" s="1229">
        <v>0</v>
      </c>
      <c r="AJ53" s="1231">
        <v>0</v>
      </c>
      <c r="AK53" s="1231">
        <v>0</v>
      </c>
      <c r="AL53" s="1229">
        <v>0</v>
      </c>
      <c r="AM53" s="1231">
        <v>0</v>
      </c>
      <c r="AN53" s="1231">
        <v>0</v>
      </c>
      <c r="AO53" s="1229">
        <v>0</v>
      </c>
      <c r="AP53" s="1231">
        <v>0</v>
      </c>
      <c r="AQ53" s="1231">
        <v>0</v>
      </c>
      <c r="AR53" s="1229">
        <v>0</v>
      </c>
      <c r="AS53" s="1231">
        <v>0</v>
      </c>
      <c r="AT53" s="1231">
        <v>0</v>
      </c>
      <c r="AU53" s="1229">
        <v>0</v>
      </c>
      <c r="AV53" s="1231">
        <v>0</v>
      </c>
      <c r="AW53" s="1231">
        <v>0</v>
      </c>
      <c r="AX53" s="1229">
        <v>0</v>
      </c>
      <c r="AY53" s="1231">
        <v>0</v>
      </c>
      <c r="AZ53" s="1231">
        <v>0</v>
      </c>
      <c r="BA53" s="1229">
        <v>10911.359</v>
      </c>
      <c r="BB53" s="1231">
        <v>308.18887105403957</v>
      </c>
      <c r="BC53" s="1232">
        <v>12063.369000000001</v>
      </c>
      <c r="BD53" s="1227"/>
      <c r="BE53" s="1227"/>
    </row>
    <row r="54" spans="1:57" s="1222" customFormat="1">
      <c r="A54" s="1228" t="s">
        <v>782</v>
      </c>
      <c r="B54" s="1229">
        <v>3218975.23</v>
      </c>
      <c r="C54" s="1231">
        <v>102621.651952916</v>
      </c>
      <c r="D54" s="1231">
        <v>3602574.9649999999</v>
      </c>
      <c r="E54" s="1229">
        <v>3370.5929999999998</v>
      </c>
      <c r="F54" s="1231">
        <v>110.51096843231674</v>
      </c>
      <c r="G54" s="1231">
        <v>3783.683</v>
      </c>
      <c r="H54" s="1229">
        <v>4999159.6380000003</v>
      </c>
      <c r="I54" s="1231">
        <v>260269.51016586411</v>
      </c>
      <c r="J54" s="1231">
        <v>5972047.0669999998</v>
      </c>
      <c r="K54" s="1229">
        <v>654949.13100000005</v>
      </c>
      <c r="L54" s="1231">
        <v>29744.720706260032</v>
      </c>
      <c r="M54" s="1231">
        <v>766134.897</v>
      </c>
      <c r="N54" s="1229">
        <v>286055.565</v>
      </c>
      <c r="O54" s="1231">
        <v>10897.321829855537</v>
      </c>
      <c r="P54" s="1231">
        <v>326789.755</v>
      </c>
      <c r="Q54" s="1229">
        <v>2275563.4640000002</v>
      </c>
      <c r="R54" s="1231">
        <v>91059.574371321563</v>
      </c>
      <c r="S54" s="1231">
        <v>2615944.1529999999</v>
      </c>
      <c r="T54" s="1229">
        <v>0</v>
      </c>
      <c r="U54" s="1231">
        <v>0</v>
      </c>
      <c r="V54" s="1231">
        <v>0</v>
      </c>
      <c r="W54" s="1229">
        <v>2602058.8259999999</v>
      </c>
      <c r="X54" s="1231">
        <v>113256.22257891922</v>
      </c>
      <c r="Y54" s="1231">
        <v>3025410.5860000001</v>
      </c>
      <c r="Z54" s="1229">
        <v>0</v>
      </c>
      <c r="AA54" s="1231">
        <v>0</v>
      </c>
      <c r="AB54" s="1231">
        <v>0</v>
      </c>
      <c r="AC54" s="1229">
        <v>10760.395</v>
      </c>
      <c r="AD54" s="1231">
        <v>377.01444622792934</v>
      </c>
      <c r="AE54" s="1231">
        <v>12169.674999999999</v>
      </c>
      <c r="AF54" s="1229">
        <v>1796049.9</v>
      </c>
      <c r="AG54" s="1231">
        <v>0</v>
      </c>
      <c r="AH54" s="1231">
        <v>1796049.9</v>
      </c>
      <c r="AI54" s="1229">
        <v>0</v>
      </c>
      <c r="AJ54" s="1231">
        <v>0</v>
      </c>
      <c r="AK54" s="1231">
        <v>0</v>
      </c>
      <c r="AL54" s="1229">
        <v>693117.397</v>
      </c>
      <c r="AM54" s="1231">
        <v>0</v>
      </c>
      <c r="AN54" s="1231">
        <v>693117.397</v>
      </c>
      <c r="AO54" s="1229">
        <v>0</v>
      </c>
      <c r="AP54" s="1231">
        <v>0</v>
      </c>
      <c r="AQ54" s="1231">
        <v>0</v>
      </c>
      <c r="AR54" s="1229">
        <v>0</v>
      </c>
      <c r="AS54" s="1231">
        <v>0</v>
      </c>
      <c r="AT54" s="1231">
        <v>0</v>
      </c>
      <c r="AU54" s="1229">
        <v>0</v>
      </c>
      <c r="AV54" s="1231">
        <v>0</v>
      </c>
      <c r="AW54" s="1231">
        <v>0</v>
      </c>
      <c r="AX54" s="1229">
        <v>0</v>
      </c>
      <c r="AY54" s="1231">
        <v>0</v>
      </c>
      <c r="AZ54" s="1231">
        <v>0</v>
      </c>
      <c r="BA54" s="1229">
        <v>16540060.142999999</v>
      </c>
      <c r="BB54" s="1231">
        <v>608336.52755484218</v>
      </c>
      <c r="BC54" s="1232">
        <v>18814022.083000001</v>
      </c>
      <c r="BD54" s="1227"/>
      <c r="BE54" s="1227"/>
    </row>
    <row r="55" spans="1:57" s="1222" customFormat="1">
      <c r="A55" s="1228" t="s">
        <v>133</v>
      </c>
      <c r="B55" s="1229">
        <v>8947424.6050000004</v>
      </c>
      <c r="C55" s="1231">
        <v>80764.99973247727</v>
      </c>
      <c r="D55" s="1231">
        <v>9249324.1750000007</v>
      </c>
      <c r="E55" s="1229">
        <v>1075247.1189999999</v>
      </c>
      <c r="F55" s="1231">
        <v>25.562600321027286</v>
      </c>
      <c r="G55" s="1231">
        <v>1075342.672</v>
      </c>
      <c r="H55" s="1229">
        <v>10852323.652000001</v>
      </c>
      <c r="I55" s="1231">
        <v>378959.39299090422</v>
      </c>
      <c r="J55" s="1231">
        <v>12268873.863</v>
      </c>
      <c r="K55" s="1229">
        <v>3244548.2239999999</v>
      </c>
      <c r="L55" s="1231">
        <v>194.3437667201712</v>
      </c>
      <c r="M55" s="1231">
        <v>3245274.6809999999</v>
      </c>
      <c r="N55" s="1229">
        <v>1752011.15</v>
      </c>
      <c r="O55" s="1231">
        <v>5278.6543606206533</v>
      </c>
      <c r="P55" s="1231">
        <v>1771742.76</v>
      </c>
      <c r="Q55" s="1229">
        <v>7218129.6359999999</v>
      </c>
      <c r="R55" s="1231">
        <v>26626.613964686996</v>
      </c>
      <c r="S55" s="1231">
        <v>7317659.9199999999</v>
      </c>
      <c r="T55" s="1229">
        <v>0</v>
      </c>
      <c r="U55" s="1231">
        <v>0</v>
      </c>
      <c r="V55" s="1231">
        <v>0</v>
      </c>
      <c r="W55" s="1229">
        <v>12740352.391000001</v>
      </c>
      <c r="X55" s="1231">
        <v>22499.762974852863</v>
      </c>
      <c r="Y55" s="1231">
        <v>12824456.505999999</v>
      </c>
      <c r="Z55" s="1229">
        <v>386146.87400000001</v>
      </c>
      <c r="AA55" s="1231">
        <v>0</v>
      </c>
      <c r="AB55" s="1231">
        <v>386146.87400000001</v>
      </c>
      <c r="AC55" s="1229">
        <v>1581751.916</v>
      </c>
      <c r="AD55" s="1231">
        <v>906.87907972177641</v>
      </c>
      <c r="AE55" s="1231">
        <v>1585141.83</v>
      </c>
      <c r="AF55" s="1229">
        <v>1707383.3289999999</v>
      </c>
      <c r="AG55" s="1231">
        <v>32.974317817014445</v>
      </c>
      <c r="AH55" s="1231">
        <v>1707506.5870000001</v>
      </c>
      <c r="AI55" s="1229">
        <v>15944.655000000001</v>
      </c>
      <c r="AJ55" s="1231">
        <v>0</v>
      </c>
      <c r="AK55" s="1231">
        <v>15944.655000000001</v>
      </c>
      <c r="AL55" s="1229">
        <v>727933.51500000001</v>
      </c>
      <c r="AM55" s="1231">
        <v>0</v>
      </c>
      <c r="AN55" s="1231">
        <v>727933.51500000001</v>
      </c>
      <c r="AO55" s="1229">
        <v>665784.36600000004</v>
      </c>
      <c r="AP55" s="1231">
        <v>0</v>
      </c>
      <c r="AQ55" s="1231">
        <v>665784.36600000004</v>
      </c>
      <c r="AR55" s="1229">
        <v>0</v>
      </c>
      <c r="AS55" s="1231">
        <v>0</v>
      </c>
      <c r="AT55" s="1231">
        <v>0</v>
      </c>
      <c r="AU55" s="1229">
        <v>0</v>
      </c>
      <c r="AV55" s="1231">
        <v>0</v>
      </c>
      <c r="AW55" s="1231">
        <v>0</v>
      </c>
      <c r="AX55" s="1229">
        <v>0</v>
      </c>
      <c r="AY55" s="1231">
        <v>0</v>
      </c>
      <c r="AZ55" s="1231">
        <v>0</v>
      </c>
      <c r="BA55" s="1229">
        <v>50914981.435999997</v>
      </c>
      <c r="BB55" s="1231">
        <v>515289.18459069025</v>
      </c>
      <c r="BC55" s="1232">
        <v>52841132.409000002</v>
      </c>
      <c r="BD55" s="1227"/>
      <c r="BE55" s="1227"/>
    </row>
    <row r="56" spans="1:57" s="1222" customFormat="1">
      <c r="A56" s="1228" t="s">
        <v>1107</v>
      </c>
      <c r="B56" s="1229">
        <v>0</v>
      </c>
      <c r="C56" s="1231">
        <v>0</v>
      </c>
      <c r="D56" s="1231">
        <v>0</v>
      </c>
      <c r="E56" s="1229">
        <v>0</v>
      </c>
      <c r="F56" s="1231">
        <v>0</v>
      </c>
      <c r="G56" s="1231">
        <v>0</v>
      </c>
      <c r="H56" s="1229">
        <v>0</v>
      </c>
      <c r="I56" s="1231">
        <v>0</v>
      </c>
      <c r="J56" s="1231">
        <v>0</v>
      </c>
      <c r="K56" s="1229">
        <v>0</v>
      </c>
      <c r="L56" s="1231">
        <v>0</v>
      </c>
      <c r="M56" s="1231">
        <v>0</v>
      </c>
      <c r="N56" s="1229">
        <v>231.34299999999999</v>
      </c>
      <c r="O56" s="1231">
        <v>0.39379347244515783</v>
      </c>
      <c r="P56" s="1231">
        <v>232.816</v>
      </c>
      <c r="Q56" s="1229">
        <v>282.75400000000002</v>
      </c>
      <c r="R56" s="1231">
        <v>59.967362225789188</v>
      </c>
      <c r="S56" s="1231">
        <v>506.91300000000001</v>
      </c>
      <c r="T56" s="1229">
        <v>0</v>
      </c>
      <c r="U56" s="1231">
        <v>0</v>
      </c>
      <c r="V56" s="1231">
        <v>0</v>
      </c>
      <c r="W56" s="1229">
        <v>9708.4989999999998</v>
      </c>
      <c r="X56" s="1231">
        <v>0</v>
      </c>
      <c r="Y56" s="1231">
        <v>9708.4989999999998</v>
      </c>
      <c r="Z56" s="1229">
        <v>39448.010999999999</v>
      </c>
      <c r="AA56" s="1231">
        <v>0</v>
      </c>
      <c r="AB56" s="1231">
        <v>39448.010999999999</v>
      </c>
      <c r="AC56" s="1229">
        <v>0</v>
      </c>
      <c r="AD56" s="1231">
        <v>0</v>
      </c>
      <c r="AE56" s="1231">
        <v>0</v>
      </c>
      <c r="AF56" s="1229">
        <v>0</v>
      </c>
      <c r="AG56" s="1231">
        <v>0</v>
      </c>
      <c r="AH56" s="1231">
        <v>0</v>
      </c>
      <c r="AI56" s="1229">
        <v>0</v>
      </c>
      <c r="AJ56" s="1231">
        <v>0</v>
      </c>
      <c r="AK56" s="1231">
        <v>0</v>
      </c>
      <c r="AL56" s="1229">
        <v>0</v>
      </c>
      <c r="AM56" s="1231">
        <v>0</v>
      </c>
      <c r="AN56" s="1231">
        <v>0</v>
      </c>
      <c r="AO56" s="1229">
        <v>0</v>
      </c>
      <c r="AP56" s="1231">
        <v>0</v>
      </c>
      <c r="AQ56" s="1231">
        <v>0</v>
      </c>
      <c r="AR56" s="1229">
        <v>0</v>
      </c>
      <c r="AS56" s="1231">
        <v>0</v>
      </c>
      <c r="AT56" s="1231">
        <v>0</v>
      </c>
      <c r="AU56" s="1229">
        <v>0</v>
      </c>
      <c r="AV56" s="1231">
        <v>0</v>
      </c>
      <c r="AW56" s="1231">
        <v>0</v>
      </c>
      <c r="AX56" s="1229">
        <v>0</v>
      </c>
      <c r="AY56" s="1231">
        <v>0</v>
      </c>
      <c r="AZ56" s="1231">
        <v>0</v>
      </c>
      <c r="BA56" s="1229">
        <v>49670.608</v>
      </c>
      <c r="BB56" s="1231">
        <v>60.361423220973784</v>
      </c>
      <c r="BC56" s="1232">
        <v>49896.239000000001</v>
      </c>
      <c r="BD56" s="1227"/>
      <c r="BE56" s="1227"/>
    </row>
    <row r="57" spans="1:57" s="1222" customFormat="1">
      <c r="A57" s="1228" t="s">
        <v>1108</v>
      </c>
      <c r="B57" s="1229">
        <v>8947424.6050000004</v>
      </c>
      <c r="C57" s="1231">
        <v>80764.99973247727</v>
      </c>
      <c r="D57" s="1231">
        <v>9249324.1750000007</v>
      </c>
      <c r="E57" s="1229">
        <v>1075247.1189999999</v>
      </c>
      <c r="F57" s="1231">
        <v>25.562600321027286</v>
      </c>
      <c r="G57" s="1231">
        <v>1075342.672</v>
      </c>
      <c r="H57" s="1229">
        <v>10852323.652000001</v>
      </c>
      <c r="I57" s="1231">
        <v>378959.39299090422</v>
      </c>
      <c r="J57" s="1231">
        <v>12268873.863</v>
      </c>
      <c r="K57" s="1229">
        <v>3244548.2239999999</v>
      </c>
      <c r="L57" s="1231">
        <v>194.3437667201712</v>
      </c>
      <c r="M57" s="1231">
        <v>3245274.6809999999</v>
      </c>
      <c r="N57" s="1229">
        <v>1751779.807</v>
      </c>
      <c r="O57" s="1231">
        <v>5278.2602996254682</v>
      </c>
      <c r="P57" s="1231">
        <v>1771509.9439999999</v>
      </c>
      <c r="Q57" s="1229">
        <v>7217846.8820000002</v>
      </c>
      <c r="R57" s="1231">
        <v>26566.646602461209</v>
      </c>
      <c r="S57" s="1231">
        <v>7317153.0070000002</v>
      </c>
      <c r="T57" s="1229">
        <v>0</v>
      </c>
      <c r="U57" s="1231">
        <v>0</v>
      </c>
      <c r="V57" s="1231">
        <v>0</v>
      </c>
      <c r="W57" s="1229">
        <v>12730643.892000001</v>
      </c>
      <c r="X57" s="1231">
        <v>22499.762974852863</v>
      </c>
      <c r="Y57" s="1231">
        <v>12814748.005999999</v>
      </c>
      <c r="Z57" s="1229">
        <v>346698.86200000002</v>
      </c>
      <c r="AA57" s="1231">
        <v>0</v>
      </c>
      <c r="AB57" s="1231">
        <v>346698.86200000002</v>
      </c>
      <c r="AC57" s="1229">
        <v>1581751.916</v>
      </c>
      <c r="AD57" s="1231">
        <v>906.87907972177641</v>
      </c>
      <c r="AE57" s="1231">
        <v>1585141.83</v>
      </c>
      <c r="AF57" s="1229">
        <v>1707383.3289999999</v>
      </c>
      <c r="AG57" s="1231">
        <v>32.974317817014445</v>
      </c>
      <c r="AH57" s="1231">
        <v>1707506.5870000001</v>
      </c>
      <c r="AI57" s="1229">
        <v>15944.655000000001</v>
      </c>
      <c r="AJ57" s="1231">
        <v>0</v>
      </c>
      <c r="AK57" s="1231">
        <v>15944.655000000001</v>
      </c>
      <c r="AL57" s="1229">
        <v>727933.51500000001</v>
      </c>
      <c r="AM57" s="1231">
        <v>0</v>
      </c>
      <c r="AN57" s="1231">
        <v>727933.51500000001</v>
      </c>
      <c r="AO57" s="1229">
        <v>665784.36600000004</v>
      </c>
      <c r="AP57" s="1231">
        <v>0</v>
      </c>
      <c r="AQ57" s="1231">
        <v>665784.36600000004</v>
      </c>
      <c r="AR57" s="1229">
        <v>0</v>
      </c>
      <c r="AS57" s="1231">
        <v>0</v>
      </c>
      <c r="AT57" s="1231">
        <v>0</v>
      </c>
      <c r="AU57" s="1229">
        <v>0</v>
      </c>
      <c r="AV57" s="1231">
        <v>0</v>
      </c>
      <c r="AW57" s="1231">
        <v>0</v>
      </c>
      <c r="AX57" s="1229">
        <v>0</v>
      </c>
      <c r="AY57" s="1231">
        <v>0</v>
      </c>
      <c r="AZ57" s="1231">
        <v>0</v>
      </c>
      <c r="BA57" s="1229">
        <v>50865310.827</v>
      </c>
      <c r="BB57" s="1231">
        <v>515228.82316746924</v>
      </c>
      <c r="BC57" s="1232">
        <v>52791236.169</v>
      </c>
      <c r="BD57" s="1227"/>
      <c r="BE57" s="1227"/>
    </row>
    <row r="58" spans="1:57" s="1222" customFormat="1">
      <c r="A58" s="1228" t="s">
        <v>1109</v>
      </c>
      <c r="B58" s="1229">
        <v>834619.11100000003</v>
      </c>
      <c r="C58" s="1231">
        <v>7670.3582129481001</v>
      </c>
      <c r="D58" s="1231">
        <v>863290.91</v>
      </c>
      <c r="E58" s="1229">
        <v>0</v>
      </c>
      <c r="F58" s="1231">
        <v>0</v>
      </c>
      <c r="G58" s="1231">
        <v>0</v>
      </c>
      <c r="H58" s="1229">
        <v>880666.09</v>
      </c>
      <c r="I58" s="1231">
        <v>30014.250401284109</v>
      </c>
      <c r="J58" s="1231">
        <v>992859.35900000005</v>
      </c>
      <c r="K58" s="1229">
        <v>396.72199999999998</v>
      </c>
      <c r="L58" s="1231">
        <v>0</v>
      </c>
      <c r="M58" s="1231">
        <v>396.72199999999998</v>
      </c>
      <c r="N58" s="1229">
        <v>205293.21100000001</v>
      </c>
      <c r="O58" s="1231">
        <v>990.76645264847514</v>
      </c>
      <c r="P58" s="1231">
        <v>208996.696</v>
      </c>
      <c r="Q58" s="1229">
        <v>83673.327000000005</v>
      </c>
      <c r="R58" s="1231">
        <v>528.98475120385228</v>
      </c>
      <c r="S58" s="1231">
        <v>85650.672000000006</v>
      </c>
      <c r="T58" s="1229">
        <v>0</v>
      </c>
      <c r="U58" s="1231">
        <v>0</v>
      </c>
      <c r="V58" s="1231">
        <v>0</v>
      </c>
      <c r="W58" s="1229">
        <v>33106.356</v>
      </c>
      <c r="X58" s="1231">
        <v>1644.8780096308187</v>
      </c>
      <c r="Y58" s="1231">
        <v>39254.911</v>
      </c>
      <c r="Z58" s="1229">
        <v>0</v>
      </c>
      <c r="AA58" s="1231">
        <v>0</v>
      </c>
      <c r="AB58" s="1231">
        <v>0</v>
      </c>
      <c r="AC58" s="1229">
        <v>0</v>
      </c>
      <c r="AD58" s="1231">
        <v>0</v>
      </c>
      <c r="AE58" s="1231">
        <v>0</v>
      </c>
      <c r="AF58" s="1229">
        <v>809.24</v>
      </c>
      <c r="AG58" s="1231">
        <v>32.974317817014445</v>
      </c>
      <c r="AH58" s="1231">
        <v>932.49800000000005</v>
      </c>
      <c r="AI58" s="1229">
        <v>15944.655000000001</v>
      </c>
      <c r="AJ58" s="1231">
        <v>0</v>
      </c>
      <c r="AK58" s="1231">
        <v>15944.655000000001</v>
      </c>
      <c r="AL58" s="1229">
        <v>0</v>
      </c>
      <c r="AM58" s="1231">
        <v>0</v>
      </c>
      <c r="AN58" s="1231">
        <v>0</v>
      </c>
      <c r="AO58" s="1229">
        <v>2835.8339999999998</v>
      </c>
      <c r="AP58" s="1231">
        <v>0</v>
      </c>
      <c r="AQ58" s="1231">
        <v>2835.8339999999998</v>
      </c>
      <c r="AR58" s="1229">
        <v>0</v>
      </c>
      <c r="AS58" s="1231">
        <v>0</v>
      </c>
      <c r="AT58" s="1231">
        <v>0</v>
      </c>
      <c r="AU58" s="1229">
        <v>0</v>
      </c>
      <c r="AV58" s="1231">
        <v>0</v>
      </c>
      <c r="AW58" s="1231">
        <v>0</v>
      </c>
      <c r="AX58" s="1229">
        <v>0</v>
      </c>
      <c r="AY58" s="1231">
        <v>0</v>
      </c>
      <c r="AZ58" s="1231">
        <v>0</v>
      </c>
      <c r="BA58" s="1229">
        <v>2057344.5490000001</v>
      </c>
      <c r="BB58" s="1231">
        <v>40882.212680577853</v>
      </c>
      <c r="BC58" s="1232">
        <v>2210162.2609999999</v>
      </c>
      <c r="BD58" s="1227"/>
      <c r="BE58" s="1227"/>
    </row>
    <row r="59" spans="1:57" s="1222" customFormat="1">
      <c r="A59" s="1228" t="s">
        <v>783</v>
      </c>
      <c r="B59" s="1229">
        <v>0</v>
      </c>
      <c r="C59" s="1231">
        <v>0</v>
      </c>
      <c r="D59" s="1231">
        <v>0</v>
      </c>
      <c r="E59" s="1229">
        <v>0</v>
      </c>
      <c r="F59" s="1231">
        <v>0</v>
      </c>
      <c r="G59" s="1231">
        <v>0</v>
      </c>
      <c r="H59" s="1229">
        <v>0</v>
      </c>
      <c r="I59" s="1231">
        <v>0</v>
      </c>
      <c r="J59" s="1231">
        <v>0</v>
      </c>
      <c r="K59" s="1229">
        <v>0</v>
      </c>
      <c r="L59" s="1231">
        <v>0</v>
      </c>
      <c r="M59" s="1231">
        <v>0</v>
      </c>
      <c r="N59" s="1229">
        <v>0</v>
      </c>
      <c r="O59" s="1231">
        <v>0</v>
      </c>
      <c r="P59" s="1231">
        <v>0</v>
      </c>
      <c r="Q59" s="1229">
        <v>0</v>
      </c>
      <c r="R59" s="1231">
        <v>0</v>
      </c>
      <c r="S59" s="1231">
        <v>0</v>
      </c>
      <c r="T59" s="1229">
        <v>0</v>
      </c>
      <c r="U59" s="1231">
        <v>0</v>
      </c>
      <c r="V59" s="1231">
        <v>0</v>
      </c>
      <c r="W59" s="1229">
        <v>0</v>
      </c>
      <c r="X59" s="1231">
        <v>0</v>
      </c>
      <c r="Y59" s="1231">
        <v>0</v>
      </c>
      <c r="Z59" s="1229">
        <v>0</v>
      </c>
      <c r="AA59" s="1231">
        <v>0</v>
      </c>
      <c r="AB59" s="1231">
        <v>0</v>
      </c>
      <c r="AC59" s="1229">
        <v>0</v>
      </c>
      <c r="AD59" s="1231">
        <v>0</v>
      </c>
      <c r="AE59" s="1231">
        <v>0</v>
      </c>
      <c r="AF59" s="1229">
        <v>0</v>
      </c>
      <c r="AG59" s="1231">
        <v>0</v>
      </c>
      <c r="AH59" s="1231">
        <v>0</v>
      </c>
      <c r="AI59" s="1229">
        <v>0</v>
      </c>
      <c r="AJ59" s="1231">
        <v>0</v>
      </c>
      <c r="AK59" s="1231">
        <v>0</v>
      </c>
      <c r="AL59" s="1229">
        <v>0</v>
      </c>
      <c r="AM59" s="1231">
        <v>0</v>
      </c>
      <c r="AN59" s="1231">
        <v>0</v>
      </c>
      <c r="AO59" s="1229">
        <v>0</v>
      </c>
      <c r="AP59" s="1231">
        <v>0</v>
      </c>
      <c r="AQ59" s="1231">
        <v>0</v>
      </c>
      <c r="AR59" s="1229">
        <v>0</v>
      </c>
      <c r="AS59" s="1231">
        <v>0</v>
      </c>
      <c r="AT59" s="1231">
        <v>0</v>
      </c>
      <c r="AU59" s="1229">
        <v>0</v>
      </c>
      <c r="AV59" s="1231">
        <v>0</v>
      </c>
      <c r="AW59" s="1231">
        <v>0</v>
      </c>
      <c r="AX59" s="1229">
        <v>0</v>
      </c>
      <c r="AY59" s="1231">
        <v>0</v>
      </c>
      <c r="AZ59" s="1231">
        <v>0</v>
      </c>
      <c r="BA59" s="1229">
        <v>0</v>
      </c>
      <c r="BB59" s="1231">
        <v>0</v>
      </c>
      <c r="BC59" s="1232">
        <v>0</v>
      </c>
      <c r="BD59" s="1227"/>
      <c r="BE59" s="1227"/>
    </row>
    <row r="60" spans="1:57" s="1222" customFormat="1">
      <c r="A60" s="1228" t="s">
        <v>1110</v>
      </c>
      <c r="B60" s="1229">
        <v>0</v>
      </c>
      <c r="C60" s="1231">
        <v>0</v>
      </c>
      <c r="D60" s="1231">
        <v>0</v>
      </c>
      <c r="E60" s="1229">
        <v>28728.436000000002</v>
      </c>
      <c r="F60" s="1231">
        <v>0</v>
      </c>
      <c r="G60" s="1231">
        <v>28728.436000000002</v>
      </c>
      <c r="H60" s="1229">
        <v>0</v>
      </c>
      <c r="I60" s="1231">
        <v>0</v>
      </c>
      <c r="J60" s="1231">
        <v>0</v>
      </c>
      <c r="K60" s="1229">
        <v>0</v>
      </c>
      <c r="L60" s="1231">
        <v>0</v>
      </c>
      <c r="M60" s="1231">
        <v>0</v>
      </c>
      <c r="N60" s="1229">
        <v>0</v>
      </c>
      <c r="O60" s="1231">
        <v>0</v>
      </c>
      <c r="P60" s="1231">
        <v>0</v>
      </c>
      <c r="Q60" s="1229">
        <v>0</v>
      </c>
      <c r="R60" s="1231">
        <v>0</v>
      </c>
      <c r="S60" s="1231">
        <v>0</v>
      </c>
      <c r="T60" s="1229">
        <v>0</v>
      </c>
      <c r="U60" s="1231">
        <v>0</v>
      </c>
      <c r="V60" s="1231">
        <v>0</v>
      </c>
      <c r="W60" s="1229">
        <v>0</v>
      </c>
      <c r="X60" s="1231">
        <v>0</v>
      </c>
      <c r="Y60" s="1231">
        <v>0</v>
      </c>
      <c r="Z60" s="1229">
        <v>0</v>
      </c>
      <c r="AA60" s="1231">
        <v>0</v>
      </c>
      <c r="AB60" s="1231">
        <v>0</v>
      </c>
      <c r="AC60" s="1229">
        <v>0</v>
      </c>
      <c r="AD60" s="1231">
        <v>0</v>
      </c>
      <c r="AE60" s="1231">
        <v>0</v>
      </c>
      <c r="AF60" s="1229">
        <v>0</v>
      </c>
      <c r="AG60" s="1231">
        <v>0</v>
      </c>
      <c r="AH60" s="1231">
        <v>0</v>
      </c>
      <c r="AI60" s="1229">
        <v>0</v>
      </c>
      <c r="AJ60" s="1231">
        <v>0</v>
      </c>
      <c r="AK60" s="1231">
        <v>0</v>
      </c>
      <c r="AL60" s="1229">
        <v>0</v>
      </c>
      <c r="AM60" s="1231">
        <v>0</v>
      </c>
      <c r="AN60" s="1231">
        <v>0</v>
      </c>
      <c r="AO60" s="1229">
        <v>0</v>
      </c>
      <c r="AP60" s="1231">
        <v>0</v>
      </c>
      <c r="AQ60" s="1231">
        <v>0</v>
      </c>
      <c r="AR60" s="1229">
        <v>0</v>
      </c>
      <c r="AS60" s="1231">
        <v>0</v>
      </c>
      <c r="AT60" s="1231">
        <v>0</v>
      </c>
      <c r="AU60" s="1229">
        <v>0</v>
      </c>
      <c r="AV60" s="1231">
        <v>0</v>
      </c>
      <c r="AW60" s="1231">
        <v>0</v>
      </c>
      <c r="AX60" s="1229">
        <v>0</v>
      </c>
      <c r="AY60" s="1231">
        <v>0</v>
      </c>
      <c r="AZ60" s="1231">
        <v>0</v>
      </c>
      <c r="BA60" s="1229">
        <v>28728.436000000002</v>
      </c>
      <c r="BB60" s="1231">
        <v>0</v>
      </c>
      <c r="BC60" s="1232">
        <v>28728.436000000002</v>
      </c>
      <c r="BD60" s="1227"/>
      <c r="BE60" s="1227"/>
    </row>
    <row r="61" spans="1:57" s="1222" customFormat="1">
      <c r="A61" s="1228" t="s">
        <v>1111</v>
      </c>
      <c r="B61" s="1229">
        <v>0</v>
      </c>
      <c r="C61" s="1231">
        <v>0</v>
      </c>
      <c r="D61" s="1231">
        <v>0</v>
      </c>
      <c r="E61" s="1229">
        <v>362581.71399999998</v>
      </c>
      <c r="F61" s="1231">
        <v>0</v>
      </c>
      <c r="G61" s="1231">
        <v>362581.71399999998</v>
      </c>
      <c r="H61" s="1229">
        <v>0</v>
      </c>
      <c r="I61" s="1231">
        <v>0</v>
      </c>
      <c r="J61" s="1231">
        <v>0</v>
      </c>
      <c r="K61" s="1229">
        <v>147283.52799999999</v>
      </c>
      <c r="L61" s="1231">
        <v>0</v>
      </c>
      <c r="M61" s="1231">
        <v>147283.52799999999</v>
      </c>
      <c r="N61" s="1229">
        <v>0</v>
      </c>
      <c r="O61" s="1231">
        <v>0</v>
      </c>
      <c r="P61" s="1231">
        <v>0</v>
      </c>
      <c r="Q61" s="1229">
        <v>513477.277</v>
      </c>
      <c r="R61" s="1231">
        <v>7701.8777421080786</v>
      </c>
      <c r="S61" s="1231">
        <v>542266.897</v>
      </c>
      <c r="T61" s="1229">
        <v>0</v>
      </c>
      <c r="U61" s="1231">
        <v>0</v>
      </c>
      <c r="V61" s="1231">
        <v>0</v>
      </c>
      <c r="W61" s="1229">
        <v>5.2619999999999996</v>
      </c>
      <c r="X61" s="1231">
        <v>17.189138576779026</v>
      </c>
      <c r="Y61" s="1231">
        <v>69.516000000000005</v>
      </c>
      <c r="Z61" s="1229">
        <v>0</v>
      </c>
      <c r="AA61" s="1231">
        <v>0</v>
      </c>
      <c r="AB61" s="1231">
        <v>0</v>
      </c>
      <c r="AC61" s="1229">
        <v>17.273</v>
      </c>
      <c r="AD61" s="1231">
        <v>0.29989299090422689</v>
      </c>
      <c r="AE61" s="1231">
        <v>18.395</v>
      </c>
      <c r="AF61" s="1229">
        <v>0</v>
      </c>
      <c r="AG61" s="1231">
        <v>0</v>
      </c>
      <c r="AH61" s="1231">
        <v>0</v>
      </c>
      <c r="AI61" s="1229">
        <v>3483.0929999999998</v>
      </c>
      <c r="AJ61" s="1231">
        <v>21.199839486356343</v>
      </c>
      <c r="AK61" s="1231">
        <v>3562.3389999999999</v>
      </c>
      <c r="AL61" s="1229">
        <v>0</v>
      </c>
      <c r="AM61" s="1231">
        <v>0</v>
      </c>
      <c r="AN61" s="1231">
        <v>0</v>
      </c>
      <c r="AO61" s="1229">
        <v>0</v>
      </c>
      <c r="AP61" s="1231">
        <v>0</v>
      </c>
      <c r="AQ61" s="1231">
        <v>0</v>
      </c>
      <c r="AR61" s="1229">
        <v>0</v>
      </c>
      <c r="AS61" s="1231">
        <v>0</v>
      </c>
      <c r="AT61" s="1231">
        <v>0</v>
      </c>
      <c r="AU61" s="1229">
        <v>0</v>
      </c>
      <c r="AV61" s="1231">
        <v>0</v>
      </c>
      <c r="AW61" s="1231">
        <v>0</v>
      </c>
      <c r="AX61" s="1229">
        <v>0</v>
      </c>
      <c r="AY61" s="1231">
        <v>0</v>
      </c>
      <c r="AZ61" s="1231">
        <v>0</v>
      </c>
      <c r="BA61" s="1229">
        <v>1026848.151</v>
      </c>
      <c r="BB61" s="1231">
        <v>7740.5671482075977</v>
      </c>
      <c r="BC61" s="1232">
        <v>1055782.3910000001</v>
      </c>
      <c r="BD61" s="1227"/>
      <c r="BE61" s="1227"/>
    </row>
    <row r="62" spans="1:57" s="1222" customFormat="1">
      <c r="A62" s="1233" t="s">
        <v>1112</v>
      </c>
      <c r="B62" s="1234">
        <v>14472493.298</v>
      </c>
      <c r="C62" s="1235">
        <v>422255.57731407171</v>
      </c>
      <c r="D62" s="1236">
        <v>16050884.647</v>
      </c>
      <c r="E62" s="1234">
        <v>103501.886</v>
      </c>
      <c r="F62" s="1235">
        <v>66.536383092562872</v>
      </c>
      <c r="G62" s="1236">
        <v>103750.6</v>
      </c>
      <c r="H62" s="1234">
        <v>19388401.649</v>
      </c>
      <c r="I62" s="1235">
        <v>516658.26779026218</v>
      </c>
      <c r="J62" s="1236">
        <v>21319670.254999999</v>
      </c>
      <c r="K62" s="1234">
        <v>1520675.673</v>
      </c>
      <c r="L62" s="1235">
        <v>2906.2833065810592</v>
      </c>
      <c r="M62" s="1236">
        <v>1531539.36</v>
      </c>
      <c r="N62" s="1234">
        <v>3187575.4350000001</v>
      </c>
      <c r="O62" s="1235">
        <v>16631.5189941145</v>
      </c>
      <c r="P62" s="1236">
        <v>3249744.0529999998</v>
      </c>
      <c r="Q62" s="1234">
        <v>10505134.736</v>
      </c>
      <c r="R62" s="1235">
        <v>200038.93151417869</v>
      </c>
      <c r="S62" s="1236">
        <v>11252880.262</v>
      </c>
      <c r="T62" s="1234">
        <v>0</v>
      </c>
      <c r="U62" s="1235">
        <v>0</v>
      </c>
      <c r="V62" s="1236">
        <v>0</v>
      </c>
      <c r="W62" s="1234">
        <v>9553619.3149999995</v>
      </c>
      <c r="X62" s="1235">
        <v>148978.51123595505</v>
      </c>
      <c r="Y62" s="1236">
        <v>10110500.991</v>
      </c>
      <c r="Z62" s="1234">
        <v>443758.95899999997</v>
      </c>
      <c r="AA62" s="1235">
        <v>1459.3887105403958</v>
      </c>
      <c r="AB62" s="1236">
        <v>449214.15500000003</v>
      </c>
      <c r="AC62" s="1234">
        <v>572275.89500000002</v>
      </c>
      <c r="AD62" s="1235">
        <v>5774.5115034777955</v>
      </c>
      <c r="AE62" s="1236">
        <v>593861.02</v>
      </c>
      <c r="AF62" s="1234">
        <v>0</v>
      </c>
      <c r="AG62" s="1235">
        <v>14.862760834670947</v>
      </c>
      <c r="AH62" s="1236">
        <v>55.557000000000002</v>
      </c>
      <c r="AI62" s="1234">
        <v>0</v>
      </c>
      <c r="AJ62" s="1235">
        <v>0</v>
      </c>
      <c r="AK62" s="1236">
        <v>0</v>
      </c>
      <c r="AL62" s="1234">
        <v>0</v>
      </c>
      <c r="AM62" s="1235">
        <v>0</v>
      </c>
      <c r="AN62" s="1236">
        <v>0</v>
      </c>
      <c r="AO62" s="1234">
        <v>0</v>
      </c>
      <c r="AP62" s="1235">
        <v>36.501337613697167</v>
      </c>
      <c r="AQ62" s="1236">
        <v>136.44200000000001</v>
      </c>
      <c r="AR62" s="1234">
        <v>0</v>
      </c>
      <c r="AS62" s="1235">
        <v>0</v>
      </c>
      <c r="AT62" s="1236">
        <v>0</v>
      </c>
      <c r="AU62" s="1234">
        <v>0</v>
      </c>
      <c r="AV62" s="1235">
        <v>0</v>
      </c>
      <c r="AW62" s="1236">
        <v>0</v>
      </c>
      <c r="AX62" s="1234">
        <v>0</v>
      </c>
      <c r="AY62" s="1235">
        <v>0</v>
      </c>
      <c r="AZ62" s="1236">
        <v>0</v>
      </c>
      <c r="BA62" s="1234">
        <v>59747436.851000004</v>
      </c>
      <c r="BB62" s="1235">
        <v>1314820.8919208134</v>
      </c>
      <c r="BC62" s="1236">
        <v>64662237.346000001</v>
      </c>
      <c r="BD62" s="1227"/>
      <c r="BE62" s="1227"/>
    </row>
    <row r="63" spans="1:57" s="1222" customFormat="1">
      <c r="A63" s="1228" t="s">
        <v>133</v>
      </c>
      <c r="B63" s="1237">
        <v>13440876.278000001</v>
      </c>
      <c r="C63" s="1231">
        <v>421288.67281968967</v>
      </c>
      <c r="D63" s="1230">
        <v>15015653.338</v>
      </c>
      <c r="E63" s="1237">
        <v>103.849</v>
      </c>
      <c r="F63" s="1231">
        <v>58.326645264847514</v>
      </c>
      <c r="G63" s="1230">
        <v>321.87400000000002</v>
      </c>
      <c r="H63" s="1237">
        <v>14827433.845000001</v>
      </c>
      <c r="I63" s="1231">
        <v>515012.60727661848</v>
      </c>
      <c r="J63" s="1230">
        <v>16752550.971000001</v>
      </c>
      <c r="K63" s="1237">
        <v>599696.78099999996</v>
      </c>
      <c r="L63" s="1231">
        <v>2389.5965757089352</v>
      </c>
      <c r="M63" s="1230">
        <v>608629.09299999999</v>
      </c>
      <c r="N63" s="1237">
        <v>2391960.48</v>
      </c>
      <c r="O63" s="1231">
        <v>16506.836811128946</v>
      </c>
      <c r="P63" s="1230">
        <v>2453663.0359999998</v>
      </c>
      <c r="Q63" s="1237">
        <v>9732215.716</v>
      </c>
      <c r="R63" s="1231">
        <v>196296.10433386837</v>
      </c>
      <c r="S63" s="1230">
        <v>10465970.555</v>
      </c>
      <c r="T63" s="1237">
        <v>0</v>
      </c>
      <c r="U63" s="1231">
        <v>0</v>
      </c>
      <c r="V63" s="1230">
        <v>0</v>
      </c>
      <c r="W63" s="1237">
        <v>7580172.0449999999</v>
      </c>
      <c r="X63" s="1231">
        <v>146128.7067950776</v>
      </c>
      <c r="Y63" s="1230">
        <v>8126401.1509999996</v>
      </c>
      <c r="Z63" s="1237">
        <v>443583.15299999999</v>
      </c>
      <c r="AA63" s="1231">
        <v>1459.3887105403958</v>
      </c>
      <c r="AB63" s="1230">
        <v>449038.34899999999</v>
      </c>
      <c r="AC63" s="1237">
        <v>367860.51400000002</v>
      </c>
      <c r="AD63" s="1231">
        <v>5774.5115034777955</v>
      </c>
      <c r="AE63" s="1230">
        <v>389445.63799999998</v>
      </c>
      <c r="AF63" s="1237">
        <v>0</v>
      </c>
      <c r="AG63" s="1231">
        <v>6.8723916532905296</v>
      </c>
      <c r="AH63" s="1230">
        <v>25.689</v>
      </c>
      <c r="AI63" s="1237">
        <v>0</v>
      </c>
      <c r="AJ63" s="1231">
        <v>0</v>
      </c>
      <c r="AK63" s="1230">
        <v>0</v>
      </c>
      <c r="AL63" s="1237">
        <v>0</v>
      </c>
      <c r="AM63" s="1231">
        <v>0</v>
      </c>
      <c r="AN63" s="1230">
        <v>0</v>
      </c>
      <c r="AO63" s="1237">
        <v>0</v>
      </c>
      <c r="AP63" s="1231">
        <v>36.501337613697167</v>
      </c>
      <c r="AQ63" s="1230">
        <v>136.44200000000001</v>
      </c>
      <c r="AR63" s="1237">
        <v>0</v>
      </c>
      <c r="AS63" s="1231">
        <v>0</v>
      </c>
      <c r="AT63" s="1230">
        <v>0</v>
      </c>
      <c r="AU63" s="1237">
        <v>0</v>
      </c>
      <c r="AV63" s="1231">
        <v>0</v>
      </c>
      <c r="AW63" s="1230">
        <v>0</v>
      </c>
      <c r="AX63" s="1237">
        <v>0</v>
      </c>
      <c r="AY63" s="1231">
        <v>0</v>
      </c>
      <c r="AZ63" s="1230">
        <v>0</v>
      </c>
      <c r="BA63" s="1237">
        <v>49383902.663999997</v>
      </c>
      <c r="BB63" s="1231">
        <v>1304958.1265382557</v>
      </c>
      <c r="BC63" s="1238">
        <v>54261836.141999997</v>
      </c>
      <c r="BD63" s="1227"/>
      <c r="BE63" s="1227"/>
    </row>
    <row r="64" spans="1:57" s="1222" customFormat="1">
      <c r="A64" s="1228" t="s">
        <v>796</v>
      </c>
      <c r="B64" s="1229">
        <v>1031617.019</v>
      </c>
      <c r="C64" s="1231">
        <v>966.90449438202256</v>
      </c>
      <c r="D64" s="1231">
        <v>1035231.308</v>
      </c>
      <c r="E64" s="1229">
        <v>103398.037</v>
      </c>
      <c r="F64" s="1231">
        <v>8.2097378277153563</v>
      </c>
      <c r="G64" s="1231">
        <v>103428.726</v>
      </c>
      <c r="H64" s="1229">
        <v>4560967.8039999995</v>
      </c>
      <c r="I64" s="1231">
        <v>1645.6605136436599</v>
      </c>
      <c r="J64" s="1231">
        <v>4567119.2829999998</v>
      </c>
      <c r="K64" s="1229">
        <v>916272.22</v>
      </c>
      <c r="L64" s="1231">
        <v>516.68673087212414</v>
      </c>
      <c r="M64" s="1231">
        <v>918203.59499999997</v>
      </c>
      <c r="N64" s="1229">
        <v>795614.95400000003</v>
      </c>
      <c r="O64" s="1231">
        <v>124.68191546281433</v>
      </c>
      <c r="P64" s="1231">
        <v>796081.01599999995</v>
      </c>
      <c r="Q64" s="1229">
        <v>772919.01899999997</v>
      </c>
      <c r="R64" s="1231">
        <v>3742.8269127875869</v>
      </c>
      <c r="S64" s="1231">
        <v>786909.70600000001</v>
      </c>
      <c r="T64" s="1229">
        <v>0</v>
      </c>
      <c r="U64" s="1231">
        <v>0</v>
      </c>
      <c r="V64" s="1231">
        <v>0</v>
      </c>
      <c r="W64" s="1229">
        <v>1973447.27</v>
      </c>
      <c r="X64" s="1231">
        <v>2849.8041733547348</v>
      </c>
      <c r="Y64" s="1231">
        <v>1984099.8389999999</v>
      </c>
      <c r="Z64" s="1229">
        <v>175.80600000000001</v>
      </c>
      <c r="AA64" s="1231">
        <v>0</v>
      </c>
      <c r="AB64" s="1231">
        <v>175.80600000000001</v>
      </c>
      <c r="AC64" s="1229">
        <v>204415.38099999999</v>
      </c>
      <c r="AD64" s="1231">
        <v>0</v>
      </c>
      <c r="AE64" s="1231">
        <v>204415.38099999999</v>
      </c>
      <c r="AF64" s="1229">
        <v>0</v>
      </c>
      <c r="AG64" s="1231">
        <v>7.9901016586409845</v>
      </c>
      <c r="AH64" s="1231">
        <v>29.867000000000001</v>
      </c>
      <c r="AI64" s="1229">
        <v>0</v>
      </c>
      <c r="AJ64" s="1231">
        <v>0</v>
      </c>
      <c r="AK64" s="1231">
        <v>0</v>
      </c>
      <c r="AL64" s="1229">
        <v>0</v>
      </c>
      <c r="AM64" s="1231">
        <v>0</v>
      </c>
      <c r="AN64" s="1231">
        <v>0</v>
      </c>
      <c r="AO64" s="1229">
        <v>0</v>
      </c>
      <c r="AP64" s="1231">
        <v>0</v>
      </c>
      <c r="AQ64" s="1231">
        <v>0</v>
      </c>
      <c r="AR64" s="1229">
        <v>0</v>
      </c>
      <c r="AS64" s="1231">
        <v>0</v>
      </c>
      <c r="AT64" s="1231">
        <v>0</v>
      </c>
      <c r="AU64" s="1229">
        <v>0</v>
      </c>
      <c r="AV64" s="1231">
        <v>0</v>
      </c>
      <c r="AW64" s="1231">
        <v>0</v>
      </c>
      <c r="AX64" s="1229">
        <v>0</v>
      </c>
      <c r="AY64" s="1231">
        <v>0</v>
      </c>
      <c r="AZ64" s="1231">
        <v>0</v>
      </c>
      <c r="BA64" s="1229">
        <v>10358827.515000001</v>
      </c>
      <c r="BB64" s="1231">
        <v>9862.765382557518</v>
      </c>
      <c r="BC64" s="1232">
        <v>10395694.532</v>
      </c>
      <c r="BD64" s="1227"/>
      <c r="BE64" s="1227"/>
    </row>
    <row r="65" spans="1:57" s="1222" customFormat="1">
      <c r="A65" s="1239" t="s">
        <v>1113</v>
      </c>
      <c r="B65" s="1240">
        <v>0</v>
      </c>
      <c r="C65" s="1231">
        <v>0</v>
      </c>
      <c r="D65" s="1241">
        <v>0</v>
      </c>
      <c r="E65" s="1240">
        <v>0</v>
      </c>
      <c r="F65" s="1231">
        <v>0</v>
      </c>
      <c r="G65" s="1241">
        <v>0</v>
      </c>
      <c r="H65" s="1240">
        <v>0</v>
      </c>
      <c r="I65" s="1231">
        <v>0</v>
      </c>
      <c r="J65" s="1241">
        <v>0</v>
      </c>
      <c r="K65" s="1240">
        <v>4706.67</v>
      </c>
      <c r="L65" s="1231">
        <v>0</v>
      </c>
      <c r="M65" s="1241">
        <v>4706.67</v>
      </c>
      <c r="N65" s="1240">
        <v>0</v>
      </c>
      <c r="O65" s="1231">
        <v>0</v>
      </c>
      <c r="P65" s="1241">
        <v>0</v>
      </c>
      <c r="Q65" s="1240">
        <v>0</v>
      </c>
      <c r="R65" s="1231">
        <v>0</v>
      </c>
      <c r="S65" s="1241">
        <v>0</v>
      </c>
      <c r="T65" s="1240">
        <v>0</v>
      </c>
      <c r="U65" s="1231">
        <v>0</v>
      </c>
      <c r="V65" s="1241">
        <v>0</v>
      </c>
      <c r="W65" s="1240">
        <v>0</v>
      </c>
      <c r="X65" s="1231">
        <v>0</v>
      </c>
      <c r="Y65" s="1241">
        <v>0</v>
      </c>
      <c r="Z65" s="1240">
        <v>0</v>
      </c>
      <c r="AA65" s="1231">
        <v>0</v>
      </c>
      <c r="AB65" s="1241">
        <v>0</v>
      </c>
      <c r="AC65" s="1240">
        <v>0</v>
      </c>
      <c r="AD65" s="1231">
        <v>0</v>
      </c>
      <c r="AE65" s="1241">
        <v>0</v>
      </c>
      <c r="AF65" s="1240">
        <v>0</v>
      </c>
      <c r="AG65" s="1231">
        <v>0</v>
      </c>
      <c r="AH65" s="1241">
        <v>0</v>
      </c>
      <c r="AI65" s="1240">
        <v>0</v>
      </c>
      <c r="AJ65" s="1231">
        <v>0</v>
      </c>
      <c r="AK65" s="1241">
        <v>0</v>
      </c>
      <c r="AL65" s="1240">
        <v>0</v>
      </c>
      <c r="AM65" s="1231">
        <v>0</v>
      </c>
      <c r="AN65" s="1241">
        <v>0</v>
      </c>
      <c r="AO65" s="1240">
        <v>0</v>
      </c>
      <c r="AP65" s="1231">
        <v>0</v>
      </c>
      <c r="AQ65" s="1241">
        <v>0</v>
      </c>
      <c r="AR65" s="1240">
        <v>0</v>
      </c>
      <c r="AS65" s="1231">
        <v>0</v>
      </c>
      <c r="AT65" s="1241">
        <v>0</v>
      </c>
      <c r="AU65" s="1240">
        <v>0</v>
      </c>
      <c r="AV65" s="1231">
        <v>0</v>
      </c>
      <c r="AW65" s="1241">
        <v>0</v>
      </c>
      <c r="AX65" s="1240">
        <v>0</v>
      </c>
      <c r="AY65" s="1231">
        <v>0</v>
      </c>
      <c r="AZ65" s="1241">
        <v>0</v>
      </c>
      <c r="BA65" s="1240">
        <v>4706.67</v>
      </c>
      <c r="BB65" s="1231">
        <v>0</v>
      </c>
      <c r="BC65" s="1242">
        <v>4706.67</v>
      </c>
      <c r="BD65" s="1227"/>
      <c r="BE65" s="1227"/>
    </row>
    <row r="66" spans="1:57" s="1222" customFormat="1">
      <c r="A66" s="1223" t="s">
        <v>1114</v>
      </c>
      <c r="B66" s="1234">
        <v>55263945.435000002</v>
      </c>
      <c r="C66" s="1235">
        <v>5383253.7113429643</v>
      </c>
      <c r="D66" s="1236">
        <v>75386547.807999998</v>
      </c>
      <c r="E66" s="1234">
        <v>1697033.7080000001</v>
      </c>
      <c r="F66" s="1235">
        <v>39052.02113429641</v>
      </c>
      <c r="G66" s="1236">
        <v>1843010.1629999999</v>
      </c>
      <c r="H66" s="1234">
        <v>80237467.118000001</v>
      </c>
      <c r="I66" s="1235">
        <v>10458234.170679508</v>
      </c>
      <c r="J66" s="1236">
        <v>119330346.449</v>
      </c>
      <c r="K66" s="1234">
        <v>6795447.3870000001</v>
      </c>
      <c r="L66" s="1235">
        <v>486610.80042803637</v>
      </c>
      <c r="M66" s="1236">
        <v>8614398.5600000005</v>
      </c>
      <c r="N66" s="1234">
        <v>9318818.1879999992</v>
      </c>
      <c r="O66" s="1235">
        <v>1319050.4510433387</v>
      </c>
      <c r="P66" s="1236">
        <v>14249428.774</v>
      </c>
      <c r="Q66" s="1234">
        <v>39676130.137999997</v>
      </c>
      <c r="R66" s="1235">
        <v>3377966.934724452</v>
      </c>
      <c r="S66" s="1236">
        <v>52302970.539999999</v>
      </c>
      <c r="T66" s="1234">
        <v>1445348.284</v>
      </c>
      <c r="U66" s="1235">
        <v>184250.90502942752</v>
      </c>
      <c r="V66" s="1236">
        <v>2134078.1680000001</v>
      </c>
      <c r="W66" s="1234">
        <v>34536363.153999999</v>
      </c>
      <c r="X66" s="1235">
        <v>3299120.6704119849</v>
      </c>
      <c r="Y66" s="1236">
        <v>46868476.221000001</v>
      </c>
      <c r="Z66" s="1234">
        <v>12808981.023</v>
      </c>
      <c r="AA66" s="1235">
        <v>3830.8587479935795</v>
      </c>
      <c r="AB66" s="1236">
        <v>12823300.774</v>
      </c>
      <c r="AC66" s="1234">
        <v>2936502.6140000001</v>
      </c>
      <c r="AD66" s="1235">
        <v>201912.61637239164</v>
      </c>
      <c r="AE66" s="1236">
        <v>3691251.9750000001</v>
      </c>
      <c r="AF66" s="1234">
        <v>3507389.5550000002</v>
      </c>
      <c r="AG66" s="1235">
        <v>47.837078651685395</v>
      </c>
      <c r="AH66" s="1236">
        <v>3507568.3709999998</v>
      </c>
      <c r="AI66" s="1234">
        <v>2111664.665</v>
      </c>
      <c r="AJ66" s="1235">
        <v>1045498.4015516319</v>
      </c>
      <c r="AK66" s="1236">
        <v>6019737.6909999996</v>
      </c>
      <c r="AL66" s="1234">
        <v>1421050.912</v>
      </c>
      <c r="AM66" s="1235">
        <v>0</v>
      </c>
      <c r="AN66" s="1236">
        <v>1421050.912</v>
      </c>
      <c r="AO66" s="1234">
        <v>707780.81799999997</v>
      </c>
      <c r="AP66" s="1235">
        <v>15024.550561797752</v>
      </c>
      <c r="AQ66" s="1236">
        <v>763942.58900000004</v>
      </c>
      <c r="AR66" s="1234">
        <v>223201.1</v>
      </c>
      <c r="AS66" s="1235">
        <v>198462.18325307651</v>
      </c>
      <c r="AT66" s="1236">
        <v>965052.74199999997</v>
      </c>
      <c r="AU66" s="1234">
        <v>41000</v>
      </c>
      <c r="AV66" s="1235">
        <v>39093.731674692353</v>
      </c>
      <c r="AW66" s="1236">
        <v>187132.36900000001</v>
      </c>
      <c r="AX66" s="1234">
        <v>504148.78600000002</v>
      </c>
      <c r="AY66" s="1235">
        <v>140854.13911182451</v>
      </c>
      <c r="AZ66" s="1236">
        <v>1030661.558</v>
      </c>
      <c r="BA66" s="1234">
        <v>253232272.89500001</v>
      </c>
      <c r="BB66" s="1235">
        <v>26192263.985286247</v>
      </c>
      <c r="BC66" s="1236">
        <v>351138955.67199999</v>
      </c>
      <c r="BD66" s="1227"/>
      <c r="BE66" s="1227"/>
    </row>
    <row r="67" spans="1:57" ht="13.5">
      <c r="A67" s="1243" t="s">
        <v>1115</v>
      </c>
      <c r="B67" s="1244">
        <v>3.738</v>
      </c>
      <c r="C67" s="1245"/>
      <c r="D67" s="1246"/>
      <c r="E67" s="1246"/>
      <c r="F67" s="1245"/>
      <c r="G67" s="1246"/>
      <c r="H67" s="1246"/>
      <c r="I67" s="1245"/>
      <c r="J67" s="1246"/>
      <c r="K67" s="1246"/>
      <c r="L67" s="1245"/>
      <c r="M67" s="1246"/>
      <c r="N67" s="1246"/>
      <c r="O67" s="1245"/>
      <c r="P67" s="1246"/>
      <c r="Q67" s="1246"/>
      <c r="R67" s="1245"/>
      <c r="S67" s="1246"/>
      <c r="T67" s="1246"/>
      <c r="U67" s="1245"/>
      <c r="V67" s="1246"/>
      <c r="W67" s="1246"/>
      <c r="X67" s="1245"/>
      <c r="Y67" s="1246"/>
      <c r="Z67" s="1246"/>
      <c r="AA67" s="1245"/>
      <c r="AB67" s="1246"/>
      <c r="AC67" s="1246"/>
      <c r="AD67" s="1245"/>
      <c r="AE67" s="1246"/>
      <c r="AF67" s="1246"/>
      <c r="AG67" s="1245"/>
      <c r="AH67" s="1246"/>
      <c r="AI67" s="1246"/>
      <c r="AJ67" s="1245"/>
      <c r="AK67" s="1246"/>
      <c r="AL67" s="1246"/>
      <c r="AM67" s="1245"/>
      <c r="AN67" s="1246"/>
      <c r="AO67" s="1246"/>
      <c r="AP67" s="1245"/>
      <c r="AQ67" s="1246"/>
      <c r="AR67" s="1246"/>
      <c r="AS67" s="1245"/>
      <c r="AT67" s="1246"/>
      <c r="AU67" s="1246"/>
      <c r="AV67" s="1246"/>
      <c r="AW67" s="1246"/>
      <c r="AX67" s="1246"/>
      <c r="AY67" s="1246"/>
      <c r="AZ67" s="1246"/>
      <c r="BA67" s="1246"/>
      <c r="BB67" s="1245"/>
      <c r="BC67" s="1246"/>
    </row>
    <row r="68" spans="1:57" ht="13.5">
      <c r="A68" s="1245" t="s">
        <v>666</v>
      </c>
      <c r="B68" s="1245"/>
      <c r="C68" s="1245"/>
      <c r="D68" s="1246"/>
      <c r="E68" s="1245"/>
      <c r="F68" s="1245"/>
      <c r="G68" s="1246"/>
      <c r="H68" s="1245"/>
      <c r="I68" s="1245"/>
      <c r="J68" s="1246"/>
      <c r="K68" s="1245"/>
      <c r="L68" s="1245"/>
      <c r="M68" s="1246"/>
      <c r="N68" s="1245"/>
      <c r="O68" s="1245"/>
      <c r="P68" s="1246"/>
      <c r="Q68" s="1245"/>
      <c r="R68" s="1245"/>
      <c r="S68" s="1246"/>
      <c r="T68" s="1245"/>
      <c r="U68" s="1245"/>
      <c r="V68" s="1246"/>
      <c r="W68" s="1245"/>
      <c r="X68" s="1245"/>
      <c r="Y68" s="1246"/>
      <c r="Z68" s="1245"/>
      <c r="AA68" s="1245"/>
      <c r="AB68" s="1246"/>
      <c r="AC68" s="1245"/>
      <c r="AD68" s="1245"/>
      <c r="AE68" s="1246"/>
      <c r="AF68" s="1245"/>
      <c r="AG68" s="1245"/>
      <c r="AH68" s="1246"/>
      <c r="AI68" s="1245"/>
      <c r="AJ68" s="1245"/>
      <c r="AK68" s="1246"/>
      <c r="AL68" s="1245"/>
      <c r="AM68" s="1245"/>
      <c r="AN68" s="1246"/>
      <c r="AO68" s="1245"/>
      <c r="AP68" s="1245"/>
      <c r="AQ68" s="1246"/>
      <c r="AR68" s="1245"/>
      <c r="AS68" s="1245"/>
      <c r="AT68" s="1246"/>
      <c r="AU68" s="1246"/>
      <c r="AV68" s="1246"/>
      <c r="AW68" s="1246"/>
      <c r="AX68" s="1246"/>
      <c r="AY68" s="1246"/>
      <c r="AZ68" s="1246"/>
      <c r="BA68" s="1245"/>
      <c r="BB68" s="1245"/>
      <c r="BC68" s="1246"/>
    </row>
    <row r="69" spans="1:57" ht="13.5">
      <c r="A69" s="30" t="s">
        <v>1116</v>
      </c>
      <c r="B69" s="18"/>
      <c r="C69" s="18"/>
      <c r="D69" s="18"/>
      <c r="E69" s="18"/>
      <c r="F69" s="18"/>
      <c r="G69" s="18"/>
      <c r="H69" s="18"/>
      <c r="I69" s="18"/>
    </row>
    <row r="70" spans="1:57" ht="13.5">
      <c r="A70" s="30" t="s">
        <v>711</v>
      </c>
      <c r="B70" s="859"/>
      <c r="C70" s="859"/>
      <c r="D70" s="860"/>
      <c r="E70" s="859"/>
      <c r="F70" s="859"/>
      <c r="G70" s="859"/>
      <c r="H70" s="860"/>
      <c r="I70" s="859"/>
    </row>
    <row r="71" spans="1:57">
      <c r="A71" s="33"/>
    </row>
  </sheetData>
  <mergeCells count="20">
    <mergeCell ref="AO5:AQ5"/>
    <mergeCell ref="AR5:AT5"/>
    <mergeCell ref="AU5:AW5"/>
    <mergeCell ref="AX5:AZ5"/>
    <mergeCell ref="BA5:BC5"/>
    <mergeCell ref="W5:Y5"/>
    <mergeCell ref="Z5:AB5"/>
    <mergeCell ref="AC5:AE5"/>
    <mergeCell ref="AF5:AH5"/>
    <mergeCell ref="AI5:AK5"/>
    <mergeCell ref="AL5:AN5"/>
    <mergeCell ref="A1:J1"/>
    <mergeCell ref="P3:T3"/>
    <mergeCell ref="B5:D5"/>
    <mergeCell ref="E5:G5"/>
    <mergeCell ref="H5:J5"/>
    <mergeCell ref="K5:M5"/>
    <mergeCell ref="N5:P5"/>
    <mergeCell ref="Q5:S5"/>
    <mergeCell ref="T5:V5"/>
  </mergeCells>
  <hyperlinks>
    <hyperlink ref="A1:J1" location="Índice!A1" display="Volver al Índice" xr:uid="{00EEE9A9-F144-4D97-B187-4821773F8CE4}"/>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CB5B5-6ED1-4DF6-A3DC-DB3CBB4880C3}">
  <dimension ref="A1:T72"/>
  <sheetViews>
    <sheetView showGridLines="0" zoomScale="90" zoomScaleNormal="90" zoomScaleSheetLayoutView="70" workbookViewId="0"/>
  </sheetViews>
  <sheetFormatPr baseColWidth="10" defaultRowHeight="12.75"/>
  <cols>
    <col min="1" max="1" width="31" style="7" customWidth="1"/>
    <col min="2" max="2" width="9" style="7" bestFit="1" customWidth="1"/>
    <col min="3" max="3" width="7.5703125" style="7" bestFit="1" customWidth="1"/>
    <col min="4" max="4" width="10.42578125" style="7" bestFit="1" customWidth="1"/>
    <col min="5" max="8" width="7.5703125" style="7" bestFit="1" customWidth="1"/>
    <col min="9" max="9" width="6.85546875" style="7" bestFit="1" customWidth="1"/>
    <col min="10" max="10" width="9" style="7" bestFit="1" customWidth="1"/>
    <col min="11" max="12" width="7.5703125" style="7" bestFit="1" customWidth="1"/>
    <col min="13" max="14" width="9" style="7" bestFit="1" customWidth="1"/>
    <col min="15" max="15" width="9" style="7" customWidth="1"/>
    <col min="16" max="16" width="7.5703125" style="7" bestFit="1" customWidth="1"/>
    <col min="17" max="18" width="7.5703125" style="7" customWidth="1"/>
    <col min="19" max="19" width="9" style="7" bestFit="1" customWidth="1"/>
    <col min="20" max="20" width="17.140625" style="7" customWidth="1"/>
    <col min="21" max="24" width="10.140625" style="7" customWidth="1"/>
    <col min="25" max="25" width="9" style="7" bestFit="1" customWidth="1"/>
    <col min="26" max="26" width="7.5703125" style="7" bestFit="1" customWidth="1"/>
    <col min="27" max="27" width="10.42578125" style="7" bestFit="1" customWidth="1"/>
    <col min="28" max="31" width="7.5703125" style="7" bestFit="1" customWidth="1"/>
    <col min="32" max="32" width="6.85546875" style="7" bestFit="1" customWidth="1"/>
    <col min="33" max="33" width="9" style="7" bestFit="1" customWidth="1"/>
    <col min="34" max="35" width="7.5703125" style="7" bestFit="1" customWidth="1"/>
    <col min="36" max="37" width="9" style="7" bestFit="1" customWidth="1"/>
    <col min="38" max="38" width="9" style="7" customWidth="1"/>
    <col min="39" max="39" width="7.5703125" style="7" bestFit="1" customWidth="1"/>
    <col min="40" max="40" width="9" style="7" bestFit="1" customWidth="1"/>
    <col min="41" max="41" width="11.42578125" style="7"/>
    <col min="42" max="42" width="29.42578125" style="7" customWidth="1"/>
    <col min="43" max="43" width="9" style="7" bestFit="1" customWidth="1"/>
    <col min="44" max="44" width="7.5703125" style="7" bestFit="1" customWidth="1"/>
    <col min="45" max="45" width="10.42578125" style="7" bestFit="1" customWidth="1"/>
    <col min="46" max="49" width="7.5703125" style="7" bestFit="1" customWidth="1"/>
    <col min="50" max="50" width="6.85546875" style="7" bestFit="1" customWidth="1"/>
    <col min="51" max="51" width="9" style="7" bestFit="1" customWidth="1"/>
    <col min="52" max="53" width="7.5703125" style="7" bestFit="1" customWidth="1"/>
    <col min="54" max="55" width="9" style="7" bestFit="1" customWidth="1"/>
    <col min="56" max="56" width="9" style="7" customWidth="1"/>
    <col min="57" max="57" width="7.5703125" style="7" bestFit="1" customWidth="1"/>
    <col min="58" max="58" width="9" style="7" bestFit="1" customWidth="1"/>
    <col min="59" max="59" width="11.42578125" style="7"/>
    <col min="60" max="60" width="29.42578125" style="7" customWidth="1"/>
    <col min="61" max="61" width="9" style="7" bestFit="1" customWidth="1"/>
    <col min="62" max="62" width="7.5703125" style="7" bestFit="1" customWidth="1"/>
    <col min="63" max="63" width="10.42578125" style="7" bestFit="1" customWidth="1"/>
    <col min="64" max="67" width="7.5703125" style="7" bestFit="1" customWidth="1"/>
    <col min="68" max="68" width="6.85546875" style="7" bestFit="1" customWidth="1"/>
    <col min="69" max="69" width="9" style="7" bestFit="1" customWidth="1"/>
    <col min="70" max="71" width="7.5703125" style="7" bestFit="1" customWidth="1"/>
    <col min="72" max="73" width="9" style="7" bestFit="1" customWidth="1"/>
    <col min="74" max="74" width="9" style="7" customWidth="1"/>
    <col min="75" max="75" width="7.5703125" style="7" bestFit="1" customWidth="1"/>
    <col min="76" max="76" width="9" style="7" bestFit="1" customWidth="1"/>
    <col min="77" max="256" width="11.42578125" style="7"/>
    <col min="257" max="257" width="31" style="7" customWidth="1"/>
    <col min="258" max="258" width="9" style="7" bestFit="1" customWidth="1"/>
    <col min="259" max="259" width="7.5703125" style="7" bestFit="1" customWidth="1"/>
    <col min="260" max="260" width="10.42578125" style="7" bestFit="1" customWidth="1"/>
    <col min="261" max="264" width="7.5703125" style="7" bestFit="1" customWidth="1"/>
    <col min="265" max="265" width="6.85546875" style="7" bestFit="1" customWidth="1"/>
    <col min="266" max="266" width="9" style="7" bestFit="1" customWidth="1"/>
    <col min="267" max="268" width="7.5703125" style="7" bestFit="1" customWidth="1"/>
    <col min="269" max="270" width="9" style="7" bestFit="1" customWidth="1"/>
    <col min="271" max="271" width="9" style="7" customWidth="1"/>
    <col min="272" max="272" width="7.5703125" style="7" bestFit="1" customWidth="1"/>
    <col min="273" max="274" width="7.5703125" style="7" customWidth="1"/>
    <col min="275" max="275" width="9" style="7" bestFit="1" customWidth="1"/>
    <col min="276" max="276" width="17.140625" style="7" customWidth="1"/>
    <col min="277" max="280" width="10.140625" style="7" customWidth="1"/>
    <col min="281" max="281" width="9" style="7" bestFit="1" customWidth="1"/>
    <col min="282" max="282" width="7.5703125" style="7" bestFit="1" customWidth="1"/>
    <col min="283" max="283" width="10.42578125" style="7" bestFit="1" customWidth="1"/>
    <col min="284" max="287" width="7.5703125" style="7" bestFit="1" customWidth="1"/>
    <col min="288" max="288" width="6.85546875" style="7" bestFit="1" customWidth="1"/>
    <col min="289" max="289" width="9" style="7" bestFit="1" customWidth="1"/>
    <col min="290" max="291" width="7.5703125" style="7" bestFit="1" customWidth="1"/>
    <col min="292" max="293" width="9" style="7" bestFit="1" customWidth="1"/>
    <col min="294" max="294" width="9" style="7" customWidth="1"/>
    <col min="295" max="295" width="7.5703125" style="7" bestFit="1" customWidth="1"/>
    <col min="296" max="296" width="9" style="7" bestFit="1" customWidth="1"/>
    <col min="297" max="297" width="11.42578125" style="7"/>
    <col min="298" max="298" width="29.42578125" style="7" customWidth="1"/>
    <col min="299" max="299" width="9" style="7" bestFit="1" customWidth="1"/>
    <col min="300" max="300" width="7.5703125" style="7" bestFit="1" customWidth="1"/>
    <col min="301" max="301" width="10.42578125" style="7" bestFit="1" customWidth="1"/>
    <col min="302" max="305" width="7.5703125" style="7" bestFit="1" customWidth="1"/>
    <col min="306" max="306" width="6.85546875" style="7" bestFit="1" customWidth="1"/>
    <col min="307" max="307" width="9" style="7" bestFit="1" customWidth="1"/>
    <col min="308" max="309" width="7.5703125" style="7" bestFit="1" customWidth="1"/>
    <col min="310" max="311" width="9" style="7" bestFit="1" customWidth="1"/>
    <col min="312" max="312" width="9" style="7" customWidth="1"/>
    <col min="313" max="313" width="7.5703125" style="7" bestFit="1" customWidth="1"/>
    <col min="314" max="314" width="9" style="7" bestFit="1" customWidth="1"/>
    <col min="315" max="315" width="11.42578125" style="7"/>
    <col min="316" max="316" width="29.42578125" style="7" customWidth="1"/>
    <col min="317" max="317" width="9" style="7" bestFit="1" customWidth="1"/>
    <col min="318" max="318" width="7.5703125" style="7" bestFit="1" customWidth="1"/>
    <col min="319" max="319" width="10.42578125" style="7" bestFit="1" customWidth="1"/>
    <col min="320" max="323" width="7.5703125" style="7" bestFit="1" customWidth="1"/>
    <col min="324" max="324" width="6.85546875" style="7" bestFit="1" customWidth="1"/>
    <col min="325" max="325" width="9" style="7" bestFit="1" customWidth="1"/>
    <col min="326" max="327" width="7.5703125" style="7" bestFit="1" customWidth="1"/>
    <col min="328" max="329" width="9" style="7" bestFit="1" customWidth="1"/>
    <col min="330" max="330" width="9" style="7" customWidth="1"/>
    <col min="331" max="331" width="7.5703125" style="7" bestFit="1" customWidth="1"/>
    <col min="332" max="332" width="9" style="7" bestFit="1" customWidth="1"/>
    <col min="333" max="512" width="11.42578125" style="7"/>
    <col min="513" max="513" width="31" style="7" customWidth="1"/>
    <col min="514" max="514" width="9" style="7" bestFit="1" customWidth="1"/>
    <col min="515" max="515" width="7.5703125" style="7" bestFit="1" customWidth="1"/>
    <col min="516" max="516" width="10.42578125" style="7" bestFit="1" customWidth="1"/>
    <col min="517" max="520" width="7.5703125" style="7" bestFit="1" customWidth="1"/>
    <col min="521" max="521" width="6.85546875" style="7" bestFit="1" customWidth="1"/>
    <col min="522" max="522" width="9" style="7" bestFit="1" customWidth="1"/>
    <col min="523" max="524" width="7.5703125" style="7" bestFit="1" customWidth="1"/>
    <col min="525" max="526" width="9" style="7" bestFit="1" customWidth="1"/>
    <col min="527" max="527" width="9" style="7" customWidth="1"/>
    <col min="528" max="528" width="7.5703125" style="7" bestFit="1" customWidth="1"/>
    <col min="529" max="530" width="7.5703125" style="7" customWidth="1"/>
    <col min="531" max="531" width="9" style="7" bestFit="1" customWidth="1"/>
    <col min="532" max="532" width="17.140625" style="7" customWidth="1"/>
    <col min="533" max="536" width="10.140625" style="7" customWidth="1"/>
    <col min="537" max="537" width="9" style="7" bestFit="1" customWidth="1"/>
    <col min="538" max="538" width="7.5703125" style="7" bestFit="1" customWidth="1"/>
    <col min="539" max="539" width="10.42578125" style="7" bestFit="1" customWidth="1"/>
    <col min="540" max="543" width="7.5703125" style="7" bestFit="1" customWidth="1"/>
    <col min="544" max="544" width="6.85546875" style="7" bestFit="1" customWidth="1"/>
    <col min="545" max="545" width="9" style="7" bestFit="1" customWidth="1"/>
    <col min="546" max="547" width="7.5703125" style="7" bestFit="1" customWidth="1"/>
    <col min="548" max="549" width="9" style="7" bestFit="1" customWidth="1"/>
    <col min="550" max="550" width="9" style="7" customWidth="1"/>
    <col min="551" max="551" width="7.5703125" style="7" bestFit="1" customWidth="1"/>
    <col min="552" max="552" width="9" style="7" bestFit="1" customWidth="1"/>
    <col min="553" max="553" width="11.42578125" style="7"/>
    <col min="554" max="554" width="29.42578125" style="7" customWidth="1"/>
    <col min="555" max="555" width="9" style="7" bestFit="1" customWidth="1"/>
    <col min="556" max="556" width="7.5703125" style="7" bestFit="1" customWidth="1"/>
    <col min="557" max="557" width="10.42578125" style="7" bestFit="1" customWidth="1"/>
    <col min="558" max="561" width="7.5703125" style="7" bestFit="1" customWidth="1"/>
    <col min="562" max="562" width="6.85546875" style="7" bestFit="1" customWidth="1"/>
    <col min="563" max="563" width="9" style="7" bestFit="1" customWidth="1"/>
    <col min="564" max="565" width="7.5703125" style="7" bestFit="1" customWidth="1"/>
    <col min="566" max="567" width="9" style="7" bestFit="1" customWidth="1"/>
    <col min="568" max="568" width="9" style="7" customWidth="1"/>
    <col min="569" max="569" width="7.5703125" style="7" bestFit="1" customWidth="1"/>
    <col min="570" max="570" width="9" style="7" bestFit="1" customWidth="1"/>
    <col min="571" max="571" width="11.42578125" style="7"/>
    <col min="572" max="572" width="29.42578125" style="7" customWidth="1"/>
    <col min="573" max="573" width="9" style="7" bestFit="1" customWidth="1"/>
    <col min="574" max="574" width="7.5703125" style="7" bestFit="1" customWidth="1"/>
    <col min="575" max="575" width="10.42578125" style="7" bestFit="1" customWidth="1"/>
    <col min="576" max="579" width="7.5703125" style="7" bestFit="1" customWidth="1"/>
    <col min="580" max="580" width="6.85546875" style="7" bestFit="1" customWidth="1"/>
    <col min="581" max="581" width="9" style="7" bestFit="1" customWidth="1"/>
    <col min="582" max="583" width="7.5703125" style="7" bestFit="1" customWidth="1"/>
    <col min="584" max="585" width="9" style="7" bestFit="1" customWidth="1"/>
    <col min="586" max="586" width="9" style="7" customWidth="1"/>
    <col min="587" max="587" width="7.5703125" style="7" bestFit="1" customWidth="1"/>
    <col min="588" max="588" width="9" style="7" bestFit="1" customWidth="1"/>
    <col min="589" max="768" width="11.42578125" style="7"/>
    <col min="769" max="769" width="31" style="7" customWidth="1"/>
    <col min="770" max="770" width="9" style="7" bestFit="1" customWidth="1"/>
    <col min="771" max="771" width="7.5703125" style="7" bestFit="1" customWidth="1"/>
    <col min="772" max="772" width="10.42578125" style="7" bestFit="1" customWidth="1"/>
    <col min="773" max="776" width="7.5703125" style="7" bestFit="1" customWidth="1"/>
    <col min="777" max="777" width="6.85546875" style="7" bestFit="1" customWidth="1"/>
    <col min="778" max="778" width="9" style="7" bestFit="1" customWidth="1"/>
    <col min="779" max="780" width="7.5703125" style="7" bestFit="1" customWidth="1"/>
    <col min="781" max="782" width="9" style="7" bestFit="1" customWidth="1"/>
    <col min="783" max="783" width="9" style="7" customWidth="1"/>
    <col min="784" max="784" width="7.5703125" style="7" bestFit="1" customWidth="1"/>
    <col min="785" max="786" width="7.5703125" style="7" customWidth="1"/>
    <col min="787" max="787" width="9" style="7" bestFit="1" customWidth="1"/>
    <col min="788" max="788" width="17.140625" style="7" customWidth="1"/>
    <col min="789" max="792" width="10.140625" style="7" customWidth="1"/>
    <col min="793" max="793" width="9" style="7" bestFit="1" customWidth="1"/>
    <col min="794" max="794" width="7.5703125" style="7" bestFit="1" customWidth="1"/>
    <col min="795" max="795" width="10.42578125" style="7" bestFit="1" customWidth="1"/>
    <col min="796" max="799" width="7.5703125" style="7" bestFit="1" customWidth="1"/>
    <col min="800" max="800" width="6.85546875" style="7" bestFit="1" customWidth="1"/>
    <col min="801" max="801" width="9" style="7" bestFit="1" customWidth="1"/>
    <col min="802" max="803" width="7.5703125" style="7" bestFit="1" customWidth="1"/>
    <col min="804" max="805" width="9" style="7" bestFit="1" customWidth="1"/>
    <col min="806" max="806" width="9" style="7" customWidth="1"/>
    <col min="807" max="807" width="7.5703125" style="7" bestFit="1" customWidth="1"/>
    <col min="808" max="808" width="9" style="7" bestFit="1" customWidth="1"/>
    <col min="809" max="809" width="11.42578125" style="7"/>
    <col min="810" max="810" width="29.42578125" style="7" customWidth="1"/>
    <col min="811" max="811" width="9" style="7" bestFit="1" customWidth="1"/>
    <col min="812" max="812" width="7.5703125" style="7" bestFit="1" customWidth="1"/>
    <col min="813" max="813" width="10.42578125" style="7" bestFit="1" customWidth="1"/>
    <col min="814" max="817" width="7.5703125" style="7" bestFit="1" customWidth="1"/>
    <col min="818" max="818" width="6.85546875" style="7" bestFit="1" customWidth="1"/>
    <col min="819" max="819" width="9" style="7" bestFit="1" customWidth="1"/>
    <col min="820" max="821" width="7.5703125" style="7" bestFit="1" customWidth="1"/>
    <col min="822" max="823" width="9" style="7" bestFit="1" customWidth="1"/>
    <col min="824" max="824" width="9" style="7" customWidth="1"/>
    <col min="825" max="825" width="7.5703125" style="7" bestFit="1" customWidth="1"/>
    <col min="826" max="826" width="9" style="7" bestFit="1" customWidth="1"/>
    <col min="827" max="827" width="11.42578125" style="7"/>
    <col min="828" max="828" width="29.42578125" style="7" customWidth="1"/>
    <col min="829" max="829" width="9" style="7" bestFit="1" customWidth="1"/>
    <col min="830" max="830" width="7.5703125" style="7" bestFit="1" customWidth="1"/>
    <col min="831" max="831" width="10.42578125" style="7" bestFit="1" customWidth="1"/>
    <col min="832" max="835" width="7.5703125" style="7" bestFit="1" customWidth="1"/>
    <col min="836" max="836" width="6.85546875" style="7" bestFit="1" customWidth="1"/>
    <col min="837" max="837" width="9" style="7" bestFit="1" customWidth="1"/>
    <col min="838" max="839" width="7.5703125" style="7" bestFit="1" customWidth="1"/>
    <col min="840" max="841" width="9" style="7" bestFit="1" customWidth="1"/>
    <col min="842" max="842" width="9" style="7" customWidth="1"/>
    <col min="843" max="843" width="7.5703125" style="7" bestFit="1" customWidth="1"/>
    <col min="844" max="844" width="9" style="7" bestFit="1" customWidth="1"/>
    <col min="845" max="1024" width="11.42578125" style="7"/>
    <col min="1025" max="1025" width="31" style="7" customWidth="1"/>
    <col min="1026" max="1026" width="9" style="7" bestFit="1" customWidth="1"/>
    <col min="1027" max="1027" width="7.5703125" style="7" bestFit="1" customWidth="1"/>
    <col min="1028" max="1028" width="10.42578125" style="7" bestFit="1" customWidth="1"/>
    <col min="1029" max="1032" width="7.5703125" style="7" bestFit="1" customWidth="1"/>
    <col min="1033" max="1033" width="6.85546875" style="7" bestFit="1" customWidth="1"/>
    <col min="1034" max="1034" width="9" style="7" bestFit="1" customWidth="1"/>
    <col min="1035" max="1036" width="7.5703125" style="7" bestFit="1" customWidth="1"/>
    <col min="1037" max="1038" width="9" style="7" bestFit="1" customWidth="1"/>
    <col min="1039" max="1039" width="9" style="7" customWidth="1"/>
    <col min="1040" max="1040" width="7.5703125" style="7" bestFit="1" customWidth="1"/>
    <col min="1041" max="1042" width="7.5703125" style="7" customWidth="1"/>
    <col min="1043" max="1043" width="9" style="7" bestFit="1" customWidth="1"/>
    <col min="1044" max="1044" width="17.140625" style="7" customWidth="1"/>
    <col min="1045" max="1048" width="10.140625" style="7" customWidth="1"/>
    <col min="1049" max="1049" width="9" style="7" bestFit="1" customWidth="1"/>
    <col min="1050" max="1050" width="7.5703125" style="7" bestFit="1" customWidth="1"/>
    <col min="1051" max="1051" width="10.42578125" style="7" bestFit="1" customWidth="1"/>
    <col min="1052" max="1055" width="7.5703125" style="7" bestFit="1" customWidth="1"/>
    <col min="1056" max="1056" width="6.85546875" style="7" bestFit="1" customWidth="1"/>
    <col min="1057" max="1057" width="9" style="7" bestFit="1" customWidth="1"/>
    <col min="1058" max="1059" width="7.5703125" style="7" bestFit="1" customWidth="1"/>
    <col min="1060" max="1061" width="9" style="7" bestFit="1" customWidth="1"/>
    <col min="1062" max="1062" width="9" style="7" customWidth="1"/>
    <col min="1063" max="1063" width="7.5703125" style="7" bestFit="1" customWidth="1"/>
    <col min="1064" max="1064" width="9" style="7" bestFit="1" customWidth="1"/>
    <col min="1065" max="1065" width="11.42578125" style="7"/>
    <col min="1066" max="1066" width="29.42578125" style="7" customWidth="1"/>
    <col min="1067" max="1067" width="9" style="7" bestFit="1" customWidth="1"/>
    <col min="1068" max="1068" width="7.5703125" style="7" bestFit="1" customWidth="1"/>
    <col min="1069" max="1069" width="10.42578125" style="7" bestFit="1" customWidth="1"/>
    <col min="1070" max="1073" width="7.5703125" style="7" bestFit="1" customWidth="1"/>
    <col min="1074" max="1074" width="6.85546875" style="7" bestFit="1" customWidth="1"/>
    <col min="1075" max="1075" width="9" style="7" bestFit="1" customWidth="1"/>
    <col min="1076" max="1077" width="7.5703125" style="7" bestFit="1" customWidth="1"/>
    <col min="1078" max="1079" width="9" style="7" bestFit="1" customWidth="1"/>
    <col min="1080" max="1080" width="9" style="7" customWidth="1"/>
    <col min="1081" max="1081" width="7.5703125" style="7" bestFit="1" customWidth="1"/>
    <col min="1082" max="1082" width="9" style="7" bestFit="1" customWidth="1"/>
    <col min="1083" max="1083" width="11.42578125" style="7"/>
    <col min="1084" max="1084" width="29.42578125" style="7" customWidth="1"/>
    <col min="1085" max="1085" width="9" style="7" bestFit="1" customWidth="1"/>
    <col min="1086" max="1086" width="7.5703125" style="7" bestFit="1" customWidth="1"/>
    <col min="1087" max="1087" width="10.42578125" style="7" bestFit="1" customWidth="1"/>
    <col min="1088" max="1091" width="7.5703125" style="7" bestFit="1" customWidth="1"/>
    <col min="1092" max="1092" width="6.85546875" style="7" bestFit="1" customWidth="1"/>
    <col min="1093" max="1093" width="9" style="7" bestFit="1" customWidth="1"/>
    <col min="1094" max="1095" width="7.5703125" style="7" bestFit="1" customWidth="1"/>
    <col min="1096" max="1097" width="9" style="7" bestFit="1" customWidth="1"/>
    <col min="1098" max="1098" width="9" style="7" customWidth="1"/>
    <col min="1099" max="1099" width="7.5703125" style="7" bestFit="1" customWidth="1"/>
    <col min="1100" max="1100" width="9" style="7" bestFit="1" customWidth="1"/>
    <col min="1101" max="1280" width="11.42578125" style="7"/>
    <col min="1281" max="1281" width="31" style="7" customWidth="1"/>
    <col min="1282" max="1282" width="9" style="7" bestFit="1" customWidth="1"/>
    <col min="1283" max="1283" width="7.5703125" style="7" bestFit="1" customWidth="1"/>
    <col min="1284" max="1284" width="10.42578125" style="7" bestFit="1" customWidth="1"/>
    <col min="1285" max="1288" width="7.5703125" style="7" bestFit="1" customWidth="1"/>
    <col min="1289" max="1289" width="6.85546875" style="7" bestFit="1" customWidth="1"/>
    <col min="1290" max="1290" width="9" style="7" bestFit="1" customWidth="1"/>
    <col min="1291" max="1292" width="7.5703125" style="7" bestFit="1" customWidth="1"/>
    <col min="1293" max="1294" width="9" style="7" bestFit="1" customWidth="1"/>
    <col min="1295" max="1295" width="9" style="7" customWidth="1"/>
    <col min="1296" max="1296" width="7.5703125" style="7" bestFit="1" customWidth="1"/>
    <col min="1297" max="1298" width="7.5703125" style="7" customWidth="1"/>
    <col min="1299" max="1299" width="9" style="7" bestFit="1" customWidth="1"/>
    <col min="1300" max="1300" width="17.140625" style="7" customWidth="1"/>
    <col min="1301" max="1304" width="10.140625" style="7" customWidth="1"/>
    <col min="1305" max="1305" width="9" style="7" bestFit="1" customWidth="1"/>
    <col min="1306" max="1306" width="7.5703125" style="7" bestFit="1" customWidth="1"/>
    <col min="1307" max="1307" width="10.42578125" style="7" bestFit="1" customWidth="1"/>
    <col min="1308" max="1311" width="7.5703125" style="7" bestFit="1" customWidth="1"/>
    <col min="1312" max="1312" width="6.85546875" style="7" bestFit="1" customWidth="1"/>
    <col min="1313" max="1313" width="9" style="7" bestFit="1" customWidth="1"/>
    <col min="1314" max="1315" width="7.5703125" style="7" bestFit="1" customWidth="1"/>
    <col min="1316" max="1317" width="9" style="7" bestFit="1" customWidth="1"/>
    <col min="1318" max="1318" width="9" style="7" customWidth="1"/>
    <col min="1319" max="1319" width="7.5703125" style="7" bestFit="1" customWidth="1"/>
    <col min="1320" max="1320" width="9" style="7" bestFit="1" customWidth="1"/>
    <col min="1321" max="1321" width="11.42578125" style="7"/>
    <col min="1322" max="1322" width="29.42578125" style="7" customWidth="1"/>
    <col min="1323" max="1323" width="9" style="7" bestFit="1" customWidth="1"/>
    <col min="1324" max="1324" width="7.5703125" style="7" bestFit="1" customWidth="1"/>
    <col min="1325" max="1325" width="10.42578125" style="7" bestFit="1" customWidth="1"/>
    <col min="1326" max="1329" width="7.5703125" style="7" bestFit="1" customWidth="1"/>
    <col min="1330" max="1330" width="6.85546875" style="7" bestFit="1" customWidth="1"/>
    <col min="1331" max="1331" width="9" style="7" bestFit="1" customWidth="1"/>
    <col min="1332" max="1333" width="7.5703125" style="7" bestFit="1" customWidth="1"/>
    <col min="1334" max="1335" width="9" style="7" bestFit="1" customWidth="1"/>
    <col min="1336" max="1336" width="9" style="7" customWidth="1"/>
    <col min="1337" max="1337" width="7.5703125" style="7" bestFit="1" customWidth="1"/>
    <col min="1338" max="1338" width="9" style="7" bestFit="1" customWidth="1"/>
    <col min="1339" max="1339" width="11.42578125" style="7"/>
    <col min="1340" max="1340" width="29.42578125" style="7" customWidth="1"/>
    <col min="1341" max="1341" width="9" style="7" bestFit="1" customWidth="1"/>
    <col min="1342" max="1342" width="7.5703125" style="7" bestFit="1" customWidth="1"/>
    <col min="1343" max="1343" width="10.42578125" style="7" bestFit="1" customWidth="1"/>
    <col min="1344" max="1347" width="7.5703125" style="7" bestFit="1" customWidth="1"/>
    <col min="1348" max="1348" width="6.85546875" style="7" bestFit="1" customWidth="1"/>
    <col min="1349" max="1349" width="9" style="7" bestFit="1" customWidth="1"/>
    <col min="1350" max="1351" width="7.5703125" style="7" bestFit="1" customWidth="1"/>
    <col min="1352" max="1353" width="9" style="7" bestFit="1" customWidth="1"/>
    <col min="1354" max="1354" width="9" style="7" customWidth="1"/>
    <col min="1355" max="1355" width="7.5703125" style="7" bestFit="1" customWidth="1"/>
    <col min="1356" max="1356" width="9" style="7" bestFit="1" customWidth="1"/>
    <col min="1357" max="1536" width="11.42578125" style="7"/>
    <col min="1537" max="1537" width="31" style="7" customWidth="1"/>
    <col min="1538" max="1538" width="9" style="7" bestFit="1" customWidth="1"/>
    <col min="1539" max="1539" width="7.5703125" style="7" bestFit="1" customWidth="1"/>
    <col min="1540" max="1540" width="10.42578125" style="7" bestFit="1" customWidth="1"/>
    <col min="1541" max="1544" width="7.5703125" style="7" bestFit="1" customWidth="1"/>
    <col min="1545" max="1545" width="6.85546875" style="7" bestFit="1" customWidth="1"/>
    <col min="1546" max="1546" width="9" style="7" bestFit="1" customWidth="1"/>
    <col min="1547" max="1548" width="7.5703125" style="7" bestFit="1" customWidth="1"/>
    <col min="1549" max="1550" width="9" style="7" bestFit="1" customWidth="1"/>
    <col min="1551" max="1551" width="9" style="7" customWidth="1"/>
    <col min="1552" max="1552" width="7.5703125" style="7" bestFit="1" customWidth="1"/>
    <col min="1553" max="1554" width="7.5703125" style="7" customWidth="1"/>
    <col min="1555" max="1555" width="9" style="7" bestFit="1" customWidth="1"/>
    <col min="1556" max="1556" width="17.140625" style="7" customWidth="1"/>
    <col min="1557" max="1560" width="10.140625" style="7" customWidth="1"/>
    <col min="1561" max="1561" width="9" style="7" bestFit="1" customWidth="1"/>
    <col min="1562" max="1562" width="7.5703125" style="7" bestFit="1" customWidth="1"/>
    <col min="1563" max="1563" width="10.42578125" style="7" bestFit="1" customWidth="1"/>
    <col min="1564" max="1567" width="7.5703125" style="7" bestFit="1" customWidth="1"/>
    <col min="1568" max="1568" width="6.85546875" style="7" bestFit="1" customWidth="1"/>
    <col min="1569" max="1569" width="9" style="7" bestFit="1" customWidth="1"/>
    <col min="1570" max="1571" width="7.5703125" style="7" bestFit="1" customWidth="1"/>
    <col min="1572" max="1573" width="9" style="7" bestFit="1" customWidth="1"/>
    <col min="1574" max="1574" width="9" style="7" customWidth="1"/>
    <col min="1575" max="1575" width="7.5703125" style="7" bestFit="1" customWidth="1"/>
    <col min="1576" max="1576" width="9" style="7" bestFit="1" customWidth="1"/>
    <col min="1577" max="1577" width="11.42578125" style="7"/>
    <col min="1578" max="1578" width="29.42578125" style="7" customWidth="1"/>
    <col min="1579" max="1579" width="9" style="7" bestFit="1" customWidth="1"/>
    <col min="1580" max="1580" width="7.5703125" style="7" bestFit="1" customWidth="1"/>
    <col min="1581" max="1581" width="10.42578125" style="7" bestFit="1" customWidth="1"/>
    <col min="1582" max="1585" width="7.5703125" style="7" bestFit="1" customWidth="1"/>
    <col min="1586" max="1586" width="6.85546875" style="7" bestFit="1" customWidth="1"/>
    <col min="1587" max="1587" width="9" style="7" bestFit="1" customWidth="1"/>
    <col min="1588" max="1589" width="7.5703125" style="7" bestFit="1" customWidth="1"/>
    <col min="1590" max="1591" width="9" style="7" bestFit="1" customWidth="1"/>
    <col min="1592" max="1592" width="9" style="7" customWidth="1"/>
    <col min="1593" max="1593" width="7.5703125" style="7" bestFit="1" customWidth="1"/>
    <col min="1594" max="1594" width="9" style="7" bestFit="1" customWidth="1"/>
    <col min="1595" max="1595" width="11.42578125" style="7"/>
    <col min="1596" max="1596" width="29.42578125" style="7" customWidth="1"/>
    <col min="1597" max="1597" width="9" style="7" bestFit="1" customWidth="1"/>
    <col min="1598" max="1598" width="7.5703125" style="7" bestFit="1" customWidth="1"/>
    <col min="1599" max="1599" width="10.42578125" style="7" bestFit="1" customWidth="1"/>
    <col min="1600" max="1603" width="7.5703125" style="7" bestFit="1" customWidth="1"/>
    <col min="1604" max="1604" width="6.85546875" style="7" bestFit="1" customWidth="1"/>
    <col min="1605" max="1605" width="9" style="7" bestFit="1" customWidth="1"/>
    <col min="1606" max="1607" width="7.5703125" style="7" bestFit="1" customWidth="1"/>
    <col min="1608" max="1609" width="9" style="7" bestFit="1" customWidth="1"/>
    <col min="1610" max="1610" width="9" style="7" customWidth="1"/>
    <col min="1611" max="1611" width="7.5703125" style="7" bestFit="1" customWidth="1"/>
    <col min="1612" max="1612" width="9" style="7" bestFit="1" customWidth="1"/>
    <col min="1613" max="1792" width="11.42578125" style="7"/>
    <col min="1793" max="1793" width="31" style="7" customWidth="1"/>
    <col min="1794" max="1794" width="9" style="7" bestFit="1" customWidth="1"/>
    <col min="1795" max="1795" width="7.5703125" style="7" bestFit="1" customWidth="1"/>
    <col min="1796" max="1796" width="10.42578125" style="7" bestFit="1" customWidth="1"/>
    <col min="1797" max="1800" width="7.5703125" style="7" bestFit="1" customWidth="1"/>
    <col min="1801" max="1801" width="6.85546875" style="7" bestFit="1" customWidth="1"/>
    <col min="1802" max="1802" width="9" style="7" bestFit="1" customWidth="1"/>
    <col min="1803" max="1804" width="7.5703125" style="7" bestFit="1" customWidth="1"/>
    <col min="1805" max="1806" width="9" style="7" bestFit="1" customWidth="1"/>
    <col min="1807" max="1807" width="9" style="7" customWidth="1"/>
    <col min="1808" max="1808" width="7.5703125" style="7" bestFit="1" customWidth="1"/>
    <col min="1809" max="1810" width="7.5703125" style="7" customWidth="1"/>
    <col min="1811" max="1811" width="9" style="7" bestFit="1" customWidth="1"/>
    <col min="1812" max="1812" width="17.140625" style="7" customWidth="1"/>
    <col min="1813" max="1816" width="10.140625" style="7" customWidth="1"/>
    <col min="1817" max="1817" width="9" style="7" bestFit="1" customWidth="1"/>
    <col min="1818" max="1818" width="7.5703125" style="7" bestFit="1" customWidth="1"/>
    <col min="1819" max="1819" width="10.42578125" style="7" bestFit="1" customWidth="1"/>
    <col min="1820" max="1823" width="7.5703125" style="7" bestFit="1" customWidth="1"/>
    <col min="1824" max="1824" width="6.85546875" style="7" bestFit="1" customWidth="1"/>
    <col min="1825" max="1825" width="9" style="7" bestFit="1" customWidth="1"/>
    <col min="1826" max="1827" width="7.5703125" style="7" bestFit="1" customWidth="1"/>
    <col min="1828" max="1829" width="9" style="7" bestFit="1" customWidth="1"/>
    <col min="1830" max="1830" width="9" style="7" customWidth="1"/>
    <col min="1831" max="1831" width="7.5703125" style="7" bestFit="1" customWidth="1"/>
    <col min="1832" max="1832" width="9" style="7" bestFit="1" customWidth="1"/>
    <col min="1833" max="1833" width="11.42578125" style="7"/>
    <col min="1834" max="1834" width="29.42578125" style="7" customWidth="1"/>
    <col min="1835" max="1835" width="9" style="7" bestFit="1" customWidth="1"/>
    <col min="1836" max="1836" width="7.5703125" style="7" bestFit="1" customWidth="1"/>
    <col min="1837" max="1837" width="10.42578125" style="7" bestFit="1" customWidth="1"/>
    <col min="1838" max="1841" width="7.5703125" style="7" bestFit="1" customWidth="1"/>
    <col min="1842" max="1842" width="6.85546875" style="7" bestFit="1" customWidth="1"/>
    <col min="1843" max="1843" width="9" style="7" bestFit="1" customWidth="1"/>
    <col min="1844" max="1845" width="7.5703125" style="7" bestFit="1" customWidth="1"/>
    <col min="1846" max="1847" width="9" style="7" bestFit="1" customWidth="1"/>
    <col min="1848" max="1848" width="9" style="7" customWidth="1"/>
    <col min="1849" max="1849" width="7.5703125" style="7" bestFit="1" customWidth="1"/>
    <col min="1850" max="1850" width="9" style="7" bestFit="1" customWidth="1"/>
    <col min="1851" max="1851" width="11.42578125" style="7"/>
    <col min="1852" max="1852" width="29.42578125" style="7" customWidth="1"/>
    <col min="1853" max="1853" width="9" style="7" bestFit="1" customWidth="1"/>
    <col min="1854" max="1854" width="7.5703125" style="7" bestFit="1" customWidth="1"/>
    <col min="1855" max="1855" width="10.42578125" style="7" bestFit="1" customWidth="1"/>
    <col min="1856" max="1859" width="7.5703125" style="7" bestFit="1" customWidth="1"/>
    <col min="1860" max="1860" width="6.85546875" style="7" bestFit="1" customWidth="1"/>
    <col min="1861" max="1861" width="9" style="7" bestFit="1" customWidth="1"/>
    <col min="1862" max="1863" width="7.5703125" style="7" bestFit="1" customWidth="1"/>
    <col min="1864" max="1865" width="9" style="7" bestFit="1" customWidth="1"/>
    <col min="1866" max="1866" width="9" style="7" customWidth="1"/>
    <col min="1867" max="1867" width="7.5703125" style="7" bestFit="1" customWidth="1"/>
    <col min="1868" max="1868" width="9" style="7" bestFit="1" customWidth="1"/>
    <col min="1869" max="2048" width="11.42578125" style="7"/>
    <col min="2049" max="2049" width="31" style="7" customWidth="1"/>
    <col min="2050" max="2050" width="9" style="7" bestFit="1" customWidth="1"/>
    <col min="2051" max="2051" width="7.5703125" style="7" bestFit="1" customWidth="1"/>
    <col min="2052" max="2052" width="10.42578125" style="7" bestFit="1" customWidth="1"/>
    <col min="2053" max="2056" width="7.5703125" style="7" bestFit="1" customWidth="1"/>
    <col min="2057" max="2057" width="6.85546875" style="7" bestFit="1" customWidth="1"/>
    <col min="2058" max="2058" width="9" style="7" bestFit="1" customWidth="1"/>
    <col min="2059" max="2060" width="7.5703125" style="7" bestFit="1" customWidth="1"/>
    <col min="2061" max="2062" width="9" style="7" bestFit="1" customWidth="1"/>
    <col min="2063" max="2063" width="9" style="7" customWidth="1"/>
    <col min="2064" max="2064" width="7.5703125" style="7" bestFit="1" customWidth="1"/>
    <col min="2065" max="2066" width="7.5703125" style="7" customWidth="1"/>
    <col min="2067" max="2067" width="9" style="7" bestFit="1" customWidth="1"/>
    <col min="2068" max="2068" width="17.140625" style="7" customWidth="1"/>
    <col min="2069" max="2072" width="10.140625" style="7" customWidth="1"/>
    <col min="2073" max="2073" width="9" style="7" bestFit="1" customWidth="1"/>
    <col min="2074" max="2074" width="7.5703125" style="7" bestFit="1" customWidth="1"/>
    <col min="2075" max="2075" width="10.42578125" style="7" bestFit="1" customWidth="1"/>
    <col min="2076" max="2079" width="7.5703125" style="7" bestFit="1" customWidth="1"/>
    <col min="2080" max="2080" width="6.85546875" style="7" bestFit="1" customWidth="1"/>
    <col min="2081" max="2081" width="9" style="7" bestFit="1" customWidth="1"/>
    <col min="2082" max="2083" width="7.5703125" style="7" bestFit="1" customWidth="1"/>
    <col min="2084" max="2085" width="9" style="7" bestFit="1" customWidth="1"/>
    <col min="2086" max="2086" width="9" style="7" customWidth="1"/>
    <col min="2087" max="2087" width="7.5703125" style="7" bestFit="1" customWidth="1"/>
    <col min="2088" max="2088" width="9" style="7" bestFit="1" customWidth="1"/>
    <col min="2089" max="2089" width="11.42578125" style="7"/>
    <col min="2090" max="2090" width="29.42578125" style="7" customWidth="1"/>
    <col min="2091" max="2091" width="9" style="7" bestFit="1" customWidth="1"/>
    <col min="2092" max="2092" width="7.5703125" style="7" bestFit="1" customWidth="1"/>
    <col min="2093" max="2093" width="10.42578125" style="7" bestFit="1" customWidth="1"/>
    <col min="2094" max="2097" width="7.5703125" style="7" bestFit="1" customWidth="1"/>
    <col min="2098" max="2098" width="6.85546875" style="7" bestFit="1" customWidth="1"/>
    <col min="2099" max="2099" width="9" style="7" bestFit="1" customWidth="1"/>
    <col min="2100" max="2101" width="7.5703125" style="7" bestFit="1" customWidth="1"/>
    <col min="2102" max="2103" width="9" style="7" bestFit="1" customWidth="1"/>
    <col min="2104" max="2104" width="9" style="7" customWidth="1"/>
    <col min="2105" max="2105" width="7.5703125" style="7" bestFit="1" customWidth="1"/>
    <col min="2106" max="2106" width="9" style="7" bestFit="1" customWidth="1"/>
    <col min="2107" max="2107" width="11.42578125" style="7"/>
    <col min="2108" max="2108" width="29.42578125" style="7" customWidth="1"/>
    <col min="2109" max="2109" width="9" style="7" bestFit="1" customWidth="1"/>
    <col min="2110" max="2110" width="7.5703125" style="7" bestFit="1" customWidth="1"/>
    <col min="2111" max="2111" width="10.42578125" style="7" bestFit="1" customWidth="1"/>
    <col min="2112" max="2115" width="7.5703125" style="7" bestFit="1" customWidth="1"/>
    <col min="2116" max="2116" width="6.85546875" style="7" bestFit="1" customWidth="1"/>
    <col min="2117" max="2117" width="9" style="7" bestFit="1" customWidth="1"/>
    <col min="2118" max="2119" width="7.5703125" style="7" bestFit="1" customWidth="1"/>
    <col min="2120" max="2121" width="9" style="7" bestFit="1" customWidth="1"/>
    <col min="2122" max="2122" width="9" style="7" customWidth="1"/>
    <col min="2123" max="2123" width="7.5703125" style="7" bestFit="1" customWidth="1"/>
    <col min="2124" max="2124" width="9" style="7" bestFit="1" customWidth="1"/>
    <col min="2125" max="2304" width="11.42578125" style="7"/>
    <col min="2305" max="2305" width="31" style="7" customWidth="1"/>
    <col min="2306" max="2306" width="9" style="7" bestFit="1" customWidth="1"/>
    <col min="2307" max="2307" width="7.5703125" style="7" bestFit="1" customWidth="1"/>
    <col min="2308" max="2308" width="10.42578125" style="7" bestFit="1" customWidth="1"/>
    <col min="2309" max="2312" width="7.5703125" style="7" bestFit="1" customWidth="1"/>
    <col min="2313" max="2313" width="6.85546875" style="7" bestFit="1" customWidth="1"/>
    <col min="2314" max="2314" width="9" style="7" bestFit="1" customWidth="1"/>
    <col min="2315" max="2316" width="7.5703125" style="7" bestFit="1" customWidth="1"/>
    <col min="2317" max="2318" width="9" style="7" bestFit="1" customWidth="1"/>
    <col min="2319" max="2319" width="9" style="7" customWidth="1"/>
    <col min="2320" max="2320" width="7.5703125" style="7" bestFit="1" customWidth="1"/>
    <col min="2321" max="2322" width="7.5703125" style="7" customWidth="1"/>
    <col min="2323" max="2323" width="9" style="7" bestFit="1" customWidth="1"/>
    <col min="2324" max="2324" width="17.140625" style="7" customWidth="1"/>
    <col min="2325" max="2328" width="10.140625" style="7" customWidth="1"/>
    <col min="2329" max="2329" width="9" style="7" bestFit="1" customWidth="1"/>
    <col min="2330" max="2330" width="7.5703125" style="7" bestFit="1" customWidth="1"/>
    <col min="2331" max="2331" width="10.42578125" style="7" bestFit="1" customWidth="1"/>
    <col min="2332" max="2335" width="7.5703125" style="7" bestFit="1" customWidth="1"/>
    <col min="2336" max="2336" width="6.85546875" style="7" bestFit="1" customWidth="1"/>
    <col min="2337" max="2337" width="9" style="7" bestFit="1" customWidth="1"/>
    <col min="2338" max="2339" width="7.5703125" style="7" bestFit="1" customWidth="1"/>
    <col min="2340" max="2341" width="9" style="7" bestFit="1" customWidth="1"/>
    <col min="2342" max="2342" width="9" style="7" customWidth="1"/>
    <col min="2343" max="2343" width="7.5703125" style="7" bestFit="1" customWidth="1"/>
    <col min="2344" max="2344" width="9" style="7" bestFit="1" customWidth="1"/>
    <col min="2345" max="2345" width="11.42578125" style="7"/>
    <col min="2346" max="2346" width="29.42578125" style="7" customWidth="1"/>
    <col min="2347" max="2347" width="9" style="7" bestFit="1" customWidth="1"/>
    <col min="2348" max="2348" width="7.5703125" style="7" bestFit="1" customWidth="1"/>
    <col min="2349" max="2349" width="10.42578125" style="7" bestFit="1" customWidth="1"/>
    <col min="2350" max="2353" width="7.5703125" style="7" bestFit="1" customWidth="1"/>
    <col min="2354" max="2354" width="6.85546875" style="7" bestFit="1" customWidth="1"/>
    <col min="2355" max="2355" width="9" style="7" bestFit="1" customWidth="1"/>
    <col min="2356" max="2357" width="7.5703125" style="7" bestFit="1" customWidth="1"/>
    <col min="2358" max="2359" width="9" style="7" bestFit="1" customWidth="1"/>
    <col min="2360" max="2360" width="9" style="7" customWidth="1"/>
    <col min="2361" max="2361" width="7.5703125" style="7" bestFit="1" customWidth="1"/>
    <col min="2362" max="2362" width="9" style="7" bestFit="1" customWidth="1"/>
    <col min="2363" max="2363" width="11.42578125" style="7"/>
    <col min="2364" max="2364" width="29.42578125" style="7" customWidth="1"/>
    <col min="2365" max="2365" width="9" style="7" bestFit="1" customWidth="1"/>
    <col min="2366" max="2366" width="7.5703125" style="7" bestFit="1" customWidth="1"/>
    <col min="2367" max="2367" width="10.42578125" style="7" bestFit="1" customWidth="1"/>
    <col min="2368" max="2371" width="7.5703125" style="7" bestFit="1" customWidth="1"/>
    <col min="2372" max="2372" width="6.85546875" style="7" bestFit="1" customWidth="1"/>
    <col min="2373" max="2373" width="9" style="7" bestFit="1" customWidth="1"/>
    <col min="2374" max="2375" width="7.5703125" style="7" bestFit="1" customWidth="1"/>
    <col min="2376" max="2377" width="9" style="7" bestFit="1" customWidth="1"/>
    <col min="2378" max="2378" width="9" style="7" customWidth="1"/>
    <col min="2379" max="2379" width="7.5703125" style="7" bestFit="1" customWidth="1"/>
    <col min="2380" max="2380" width="9" style="7" bestFit="1" customWidth="1"/>
    <col min="2381" max="2560" width="11.42578125" style="7"/>
    <col min="2561" max="2561" width="31" style="7" customWidth="1"/>
    <col min="2562" max="2562" width="9" style="7" bestFit="1" customWidth="1"/>
    <col min="2563" max="2563" width="7.5703125" style="7" bestFit="1" customWidth="1"/>
    <col min="2564" max="2564" width="10.42578125" style="7" bestFit="1" customWidth="1"/>
    <col min="2565" max="2568" width="7.5703125" style="7" bestFit="1" customWidth="1"/>
    <col min="2569" max="2569" width="6.85546875" style="7" bestFit="1" customWidth="1"/>
    <col min="2570" max="2570" width="9" style="7" bestFit="1" customWidth="1"/>
    <col min="2571" max="2572" width="7.5703125" style="7" bestFit="1" customWidth="1"/>
    <col min="2573" max="2574" width="9" style="7" bestFit="1" customWidth="1"/>
    <col min="2575" max="2575" width="9" style="7" customWidth="1"/>
    <col min="2576" max="2576" width="7.5703125" style="7" bestFit="1" customWidth="1"/>
    <col min="2577" max="2578" width="7.5703125" style="7" customWidth="1"/>
    <col min="2579" max="2579" width="9" style="7" bestFit="1" customWidth="1"/>
    <col min="2580" max="2580" width="17.140625" style="7" customWidth="1"/>
    <col min="2581" max="2584" width="10.140625" style="7" customWidth="1"/>
    <col min="2585" max="2585" width="9" style="7" bestFit="1" customWidth="1"/>
    <col min="2586" max="2586" width="7.5703125" style="7" bestFit="1" customWidth="1"/>
    <col min="2587" max="2587" width="10.42578125" style="7" bestFit="1" customWidth="1"/>
    <col min="2588" max="2591" width="7.5703125" style="7" bestFit="1" customWidth="1"/>
    <col min="2592" max="2592" width="6.85546875" style="7" bestFit="1" customWidth="1"/>
    <col min="2593" max="2593" width="9" style="7" bestFit="1" customWidth="1"/>
    <col min="2594" max="2595" width="7.5703125" style="7" bestFit="1" customWidth="1"/>
    <col min="2596" max="2597" width="9" style="7" bestFit="1" customWidth="1"/>
    <col min="2598" max="2598" width="9" style="7" customWidth="1"/>
    <col min="2599" max="2599" width="7.5703125" style="7" bestFit="1" customWidth="1"/>
    <col min="2600" max="2600" width="9" style="7" bestFit="1" customWidth="1"/>
    <col min="2601" max="2601" width="11.42578125" style="7"/>
    <col min="2602" max="2602" width="29.42578125" style="7" customWidth="1"/>
    <col min="2603" max="2603" width="9" style="7" bestFit="1" customWidth="1"/>
    <col min="2604" max="2604" width="7.5703125" style="7" bestFit="1" customWidth="1"/>
    <col min="2605" max="2605" width="10.42578125" style="7" bestFit="1" customWidth="1"/>
    <col min="2606" max="2609" width="7.5703125" style="7" bestFit="1" customWidth="1"/>
    <col min="2610" max="2610" width="6.85546875" style="7" bestFit="1" customWidth="1"/>
    <col min="2611" max="2611" width="9" style="7" bestFit="1" customWidth="1"/>
    <col min="2612" max="2613" width="7.5703125" style="7" bestFit="1" customWidth="1"/>
    <col min="2614" max="2615" width="9" style="7" bestFit="1" customWidth="1"/>
    <col min="2616" max="2616" width="9" style="7" customWidth="1"/>
    <col min="2617" max="2617" width="7.5703125" style="7" bestFit="1" customWidth="1"/>
    <col min="2618" max="2618" width="9" style="7" bestFit="1" customWidth="1"/>
    <col min="2619" max="2619" width="11.42578125" style="7"/>
    <col min="2620" max="2620" width="29.42578125" style="7" customWidth="1"/>
    <col min="2621" max="2621" width="9" style="7" bestFit="1" customWidth="1"/>
    <col min="2622" max="2622" width="7.5703125" style="7" bestFit="1" customWidth="1"/>
    <col min="2623" max="2623" width="10.42578125" style="7" bestFit="1" customWidth="1"/>
    <col min="2624" max="2627" width="7.5703125" style="7" bestFit="1" customWidth="1"/>
    <col min="2628" max="2628" width="6.85546875" style="7" bestFit="1" customWidth="1"/>
    <col min="2629" max="2629" width="9" style="7" bestFit="1" customWidth="1"/>
    <col min="2630" max="2631" width="7.5703125" style="7" bestFit="1" customWidth="1"/>
    <col min="2632" max="2633" width="9" style="7" bestFit="1" customWidth="1"/>
    <col min="2634" max="2634" width="9" style="7" customWidth="1"/>
    <col min="2635" max="2635" width="7.5703125" style="7" bestFit="1" customWidth="1"/>
    <col min="2636" max="2636" width="9" style="7" bestFit="1" customWidth="1"/>
    <col min="2637" max="2816" width="11.42578125" style="7"/>
    <col min="2817" max="2817" width="31" style="7" customWidth="1"/>
    <col min="2818" max="2818" width="9" style="7" bestFit="1" customWidth="1"/>
    <col min="2819" max="2819" width="7.5703125" style="7" bestFit="1" customWidth="1"/>
    <col min="2820" max="2820" width="10.42578125" style="7" bestFit="1" customWidth="1"/>
    <col min="2821" max="2824" width="7.5703125" style="7" bestFit="1" customWidth="1"/>
    <col min="2825" max="2825" width="6.85546875" style="7" bestFit="1" customWidth="1"/>
    <col min="2826" max="2826" width="9" style="7" bestFit="1" customWidth="1"/>
    <col min="2827" max="2828" width="7.5703125" style="7" bestFit="1" customWidth="1"/>
    <col min="2829" max="2830" width="9" style="7" bestFit="1" customWidth="1"/>
    <col min="2831" max="2831" width="9" style="7" customWidth="1"/>
    <col min="2832" max="2832" width="7.5703125" style="7" bestFit="1" customWidth="1"/>
    <col min="2833" max="2834" width="7.5703125" style="7" customWidth="1"/>
    <col min="2835" max="2835" width="9" style="7" bestFit="1" customWidth="1"/>
    <col min="2836" max="2836" width="17.140625" style="7" customWidth="1"/>
    <col min="2837" max="2840" width="10.140625" style="7" customWidth="1"/>
    <col min="2841" max="2841" width="9" style="7" bestFit="1" customWidth="1"/>
    <col min="2842" max="2842" width="7.5703125" style="7" bestFit="1" customWidth="1"/>
    <col min="2843" max="2843" width="10.42578125" style="7" bestFit="1" customWidth="1"/>
    <col min="2844" max="2847" width="7.5703125" style="7" bestFit="1" customWidth="1"/>
    <col min="2848" max="2848" width="6.85546875" style="7" bestFit="1" customWidth="1"/>
    <col min="2849" max="2849" width="9" style="7" bestFit="1" customWidth="1"/>
    <col min="2850" max="2851" width="7.5703125" style="7" bestFit="1" customWidth="1"/>
    <col min="2852" max="2853" width="9" style="7" bestFit="1" customWidth="1"/>
    <col min="2854" max="2854" width="9" style="7" customWidth="1"/>
    <col min="2855" max="2855" width="7.5703125" style="7" bestFit="1" customWidth="1"/>
    <col min="2856" max="2856" width="9" style="7" bestFit="1" customWidth="1"/>
    <col min="2857" max="2857" width="11.42578125" style="7"/>
    <col min="2858" max="2858" width="29.42578125" style="7" customWidth="1"/>
    <col min="2859" max="2859" width="9" style="7" bestFit="1" customWidth="1"/>
    <col min="2860" max="2860" width="7.5703125" style="7" bestFit="1" customWidth="1"/>
    <col min="2861" max="2861" width="10.42578125" style="7" bestFit="1" customWidth="1"/>
    <col min="2862" max="2865" width="7.5703125" style="7" bestFit="1" customWidth="1"/>
    <col min="2866" max="2866" width="6.85546875" style="7" bestFit="1" customWidth="1"/>
    <col min="2867" max="2867" width="9" style="7" bestFit="1" customWidth="1"/>
    <col min="2868" max="2869" width="7.5703125" style="7" bestFit="1" customWidth="1"/>
    <col min="2870" max="2871" width="9" style="7" bestFit="1" customWidth="1"/>
    <col min="2872" max="2872" width="9" style="7" customWidth="1"/>
    <col min="2873" max="2873" width="7.5703125" style="7" bestFit="1" customWidth="1"/>
    <col min="2874" max="2874" width="9" style="7" bestFit="1" customWidth="1"/>
    <col min="2875" max="2875" width="11.42578125" style="7"/>
    <col min="2876" max="2876" width="29.42578125" style="7" customWidth="1"/>
    <col min="2877" max="2877" width="9" style="7" bestFit="1" customWidth="1"/>
    <col min="2878" max="2878" width="7.5703125" style="7" bestFit="1" customWidth="1"/>
    <col min="2879" max="2879" width="10.42578125" style="7" bestFit="1" customWidth="1"/>
    <col min="2880" max="2883" width="7.5703125" style="7" bestFit="1" customWidth="1"/>
    <col min="2884" max="2884" width="6.85546875" style="7" bestFit="1" customWidth="1"/>
    <col min="2885" max="2885" width="9" style="7" bestFit="1" customWidth="1"/>
    <col min="2886" max="2887" width="7.5703125" style="7" bestFit="1" customWidth="1"/>
    <col min="2888" max="2889" width="9" style="7" bestFit="1" customWidth="1"/>
    <col min="2890" max="2890" width="9" style="7" customWidth="1"/>
    <col min="2891" max="2891" width="7.5703125" style="7" bestFit="1" customWidth="1"/>
    <col min="2892" max="2892" width="9" style="7" bestFit="1" customWidth="1"/>
    <col min="2893" max="3072" width="11.42578125" style="7"/>
    <col min="3073" max="3073" width="31" style="7" customWidth="1"/>
    <col min="3074" max="3074" width="9" style="7" bestFit="1" customWidth="1"/>
    <col min="3075" max="3075" width="7.5703125" style="7" bestFit="1" customWidth="1"/>
    <col min="3076" max="3076" width="10.42578125" style="7" bestFit="1" customWidth="1"/>
    <col min="3077" max="3080" width="7.5703125" style="7" bestFit="1" customWidth="1"/>
    <col min="3081" max="3081" width="6.85546875" style="7" bestFit="1" customWidth="1"/>
    <col min="3082" max="3082" width="9" style="7" bestFit="1" customWidth="1"/>
    <col min="3083" max="3084" width="7.5703125" style="7" bestFit="1" customWidth="1"/>
    <col min="3085" max="3086" width="9" style="7" bestFit="1" customWidth="1"/>
    <col min="3087" max="3087" width="9" style="7" customWidth="1"/>
    <col min="3088" max="3088" width="7.5703125" style="7" bestFit="1" customWidth="1"/>
    <col min="3089" max="3090" width="7.5703125" style="7" customWidth="1"/>
    <col min="3091" max="3091" width="9" style="7" bestFit="1" customWidth="1"/>
    <col min="3092" max="3092" width="17.140625" style="7" customWidth="1"/>
    <col min="3093" max="3096" width="10.140625" style="7" customWidth="1"/>
    <col min="3097" max="3097" width="9" style="7" bestFit="1" customWidth="1"/>
    <col min="3098" max="3098" width="7.5703125" style="7" bestFit="1" customWidth="1"/>
    <col min="3099" max="3099" width="10.42578125" style="7" bestFit="1" customWidth="1"/>
    <col min="3100" max="3103" width="7.5703125" style="7" bestFit="1" customWidth="1"/>
    <col min="3104" max="3104" width="6.85546875" style="7" bestFit="1" customWidth="1"/>
    <col min="3105" max="3105" width="9" style="7" bestFit="1" customWidth="1"/>
    <col min="3106" max="3107" width="7.5703125" style="7" bestFit="1" customWidth="1"/>
    <col min="3108" max="3109" width="9" style="7" bestFit="1" customWidth="1"/>
    <col min="3110" max="3110" width="9" style="7" customWidth="1"/>
    <col min="3111" max="3111" width="7.5703125" style="7" bestFit="1" customWidth="1"/>
    <col min="3112" max="3112" width="9" style="7" bestFit="1" customWidth="1"/>
    <col min="3113" max="3113" width="11.42578125" style="7"/>
    <col min="3114" max="3114" width="29.42578125" style="7" customWidth="1"/>
    <col min="3115" max="3115" width="9" style="7" bestFit="1" customWidth="1"/>
    <col min="3116" max="3116" width="7.5703125" style="7" bestFit="1" customWidth="1"/>
    <col min="3117" max="3117" width="10.42578125" style="7" bestFit="1" customWidth="1"/>
    <col min="3118" max="3121" width="7.5703125" style="7" bestFit="1" customWidth="1"/>
    <col min="3122" max="3122" width="6.85546875" style="7" bestFit="1" customWidth="1"/>
    <col min="3123" max="3123" width="9" style="7" bestFit="1" customWidth="1"/>
    <col min="3124" max="3125" width="7.5703125" style="7" bestFit="1" customWidth="1"/>
    <col min="3126" max="3127" width="9" style="7" bestFit="1" customWidth="1"/>
    <col min="3128" max="3128" width="9" style="7" customWidth="1"/>
    <col min="3129" max="3129" width="7.5703125" style="7" bestFit="1" customWidth="1"/>
    <col min="3130" max="3130" width="9" style="7" bestFit="1" customWidth="1"/>
    <col min="3131" max="3131" width="11.42578125" style="7"/>
    <col min="3132" max="3132" width="29.42578125" style="7" customWidth="1"/>
    <col min="3133" max="3133" width="9" style="7" bestFit="1" customWidth="1"/>
    <col min="3134" max="3134" width="7.5703125" style="7" bestFit="1" customWidth="1"/>
    <col min="3135" max="3135" width="10.42578125" style="7" bestFit="1" customWidth="1"/>
    <col min="3136" max="3139" width="7.5703125" style="7" bestFit="1" customWidth="1"/>
    <col min="3140" max="3140" width="6.85546875" style="7" bestFit="1" customWidth="1"/>
    <col min="3141" max="3141" width="9" style="7" bestFit="1" customWidth="1"/>
    <col min="3142" max="3143" width="7.5703125" style="7" bestFit="1" customWidth="1"/>
    <col min="3144" max="3145" width="9" style="7" bestFit="1" customWidth="1"/>
    <col min="3146" max="3146" width="9" style="7" customWidth="1"/>
    <col min="3147" max="3147" width="7.5703125" style="7" bestFit="1" customWidth="1"/>
    <col min="3148" max="3148" width="9" style="7" bestFit="1" customWidth="1"/>
    <col min="3149" max="3328" width="11.42578125" style="7"/>
    <col min="3329" max="3329" width="31" style="7" customWidth="1"/>
    <col min="3330" max="3330" width="9" style="7" bestFit="1" customWidth="1"/>
    <col min="3331" max="3331" width="7.5703125" style="7" bestFit="1" customWidth="1"/>
    <col min="3332" max="3332" width="10.42578125" style="7" bestFit="1" customWidth="1"/>
    <col min="3333" max="3336" width="7.5703125" style="7" bestFit="1" customWidth="1"/>
    <col min="3337" max="3337" width="6.85546875" style="7" bestFit="1" customWidth="1"/>
    <col min="3338" max="3338" width="9" style="7" bestFit="1" customWidth="1"/>
    <col min="3339" max="3340" width="7.5703125" style="7" bestFit="1" customWidth="1"/>
    <col min="3341" max="3342" width="9" style="7" bestFit="1" customWidth="1"/>
    <col min="3343" max="3343" width="9" style="7" customWidth="1"/>
    <col min="3344" max="3344" width="7.5703125" style="7" bestFit="1" customWidth="1"/>
    <col min="3345" max="3346" width="7.5703125" style="7" customWidth="1"/>
    <col min="3347" max="3347" width="9" style="7" bestFit="1" customWidth="1"/>
    <col min="3348" max="3348" width="17.140625" style="7" customWidth="1"/>
    <col min="3349" max="3352" width="10.140625" style="7" customWidth="1"/>
    <col min="3353" max="3353" width="9" style="7" bestFit="1" customWidth="1"/>
    <col min="3354" max="3354" width="7.5703125" style="7" bestFit="1" customWidth="1"/>
    <col min="3355" max="3355" width="10.42578125" style="7" bestFit="1" customWidth="1"/>
    <col min="3356" max="3359" width="7.5703125" style="7" bestFit="1" customWidth="1"/>
    <col min="3360" max="3360" width="6.85546875" style="7" bestFit="1" customWidth="1"/>
    <col min="3361" max="3361" width="9" style="7" bestFit="1" customWidth="1"/>
    <col min="3362" max="3363" width="7.5703125" style="7" bestFit="1" customWidth="1"/>
    <col min="3364" max="3365" width="9" style="7" bestFit="1" customWidth="1"/>
    <col min="3366" max="3366" width="9" style="7" customWidth="1"/>
    <col min="3367" max="3367" width="7.5703125" style="7" bestFit="1" customWidth="1"/>
    <col min="3368" max="3368" width="9" style="7" bestFit="1" customWidth="1"/>
    <col min="3369" max="3369" width="11.42578125" style="7"/>
    <col min="3370" max="3370" width="29.42578125" style="7" customWidth="1"/>
    <col min="3371" max="3371" width="9" style="7" bestFit="1" customWidth="1"/>
    <col min="3372" max="3372" width="7.5703125" style="7" bestFit="1" customWidth="1"/>
    <col min="3373" max="3373" width="10.42578125" style="7" bestFit="1" customWidth="1"/>
    <col min="3374" max="3377" width="7.5703125" style="7" bestFit="1" customWidth="1"/>
    <col min="3378" max="3378" width="6.85546875" style="7" bestFit="1" customWidth="1"/>
    <col min="3379" max="3379" width="9" style="7" bestFit="1" customWidth="1"/>
    <col min="3380" max="3381" width="7.5703125" style="7" bestFit="1" customWidth="1"/>
    <col min="3382" max="3383" width="9" style="7" bestFit="1" customWidth="1"/>
    <col min="3384" max="3384" width="9" style="7" customWidth="1"/>
    <col min="3385" max="3385" width="7.5703125" style="7" bestFit="1" customWidth="1"/>
    <col min="3386" max="3386" width="9" style="7" bestFit="1" customWidth="1"/>
    <col min="3387" max="3387" width="11.42578125" style="7"/>
    <col min="3388" max="3388" width="29.42578125" style="7" customWidth="1"/>
    <col min="3389" max="3389" width="9" style="7" bestFit="1" customWidth="1"/>
    <col min="3390" max="3390" width="7.5703125" style="7" bestFit="1" customWidth="1"/>
    <col min="3391" max="3391" width="10.42578125" style="7" bestFit="1" customWidth="1"/>
    <col min="3392" max="3395" width="7.5703125" style="7" bestFit="1" customWidth="1"/>
    <col min="3396" max="3396" width="6.85546875" style="7" bestFit="1" customWidth="1"/>
    <col min="3397" max="3397" width="9" style="7" bestFit="1" customWidth="1"/>
    <col min="3398" max="3399" width="7.5703125" style="7" bestFit="1" customWidth="1"/>
    <col min="3400" max="3401" width="9" style="7" bestFit="1" customWidth="1"/>
    <col min="3402" max="3402" width="9" style="7" customWidth="1"/>
    <col min="3403" max="3403" width="7.5703125" style="7" bestFit="1" customWidth="1"/>
    <col min="3404" max="3404" width="9" style="7" bestFit="1" customWidth="1"/>
    <col min="3405" max="3584" width="11.42578125" style="7"/>
    <col min="3585" max="3585" width="31" style="7" customWidth="1"/>
    <col min="3586" max="3586" width="9" style="7" bestFit="1" customWidth="1"/>
    <col min="3587" max="3587" width="7.5703125" style="7" bestFit="1" customWidth="1"/>
    <col min="3588" max="3588" width="10.42578125" style="7" bestFit="1" customWidth="1"/>
    <col min="3589" max="3592" width="7.5703125" style="7" bestFit="1" customWidth="1"/>
    <col min="3593" max="3593" width="6.85546875" style="7" bestFit="1" customWidth="1"/>
    <col min="3594" max="3594" width="9" style="7" bestFit="1" customWidth="1"/>
    <col min="3595" max="3596" width="7.5703125" style="7" bestFit="1" customWidth="1"/>
    <col min="3597" max="3598" width="9" style="7" bestFit="1" customWidth="1"/>
    <col min="3599" max="3599" width="9" style="7" customWidth="1"/>
    <col min="3600" max="3600" width="7.5703125" style="7" bestFit="1" customWidth="1"/>
    <col min="3601" max="3602" width="7.5703125" style="7" customWidth="1"/>
    <col min="3603" max="3603" width="9" style="7" bestFit="1" customWidth="1"/>
    <col min="3604" max="3604" width="17.140625" style="7" customWidth="1"/>
    <col min="3605" max="3608" width="10.140625" style="7" customWidth="1"/>
    <col min="3609" max="3609" width="9" style="7" bestFit="1" customWidth="1"/>
    <col min="3610" max="3610" width="7.5703125" style="7" bestFit="1" customWidth="1"/>
    <col min="3611" max="3611" width="10.42578125" style="7" bestFit="1" customWidth="1"/>
    <col min="3612" max="3615" width="7.5703125" style="7" bestFit="1" customWidth="1"/>
    <col min="3616" max="3616" width="6.85546875" style="7" bestFit="1" customWidth="1"/>
    <col min="3617" max="3617" width="9" style="7" bestFit="1" customWidth="1"/>
    <col min="3618" max="3619" width="7.5703125" style="7" bestFit="1" customWidth="1"/>
    <col min="3620" max="3621" width="9" style="7" bestFit="1" customWidth="1"/>
    <col min="3622" max="3622" width="9" style="7" customWidth="1"/>
    <col min="3623" max="3623" width="7.5703125" style="7" bestFit="1" customWidth="1"/>
    <col min="3624" max="3624" width="9" style="7" bestFit="1" customWidth="1"/>
    <col min="3625" max="3625" width="11.42578125" style="7"/>
    <col min="3626" max="3626" width="29.42578125" style="7" customWidth="1"/>
    <col min="3627" max="3627" width="9" style="7" bestFit="1" customWidth="1"/>
    <col min="3628" max="3628" width="7.5703125" style="7" bestFit="1" customWidth="1"/>
    <col min="3629" max="3629" width="10.42578125" style="7" bestFit="1" customWidth="1"/>
    <col min="3630" max="3633" width="7.5703125" style="7" bestFit="1" customWidth="1"/>
    <col min="3634" max="3634" width="6.85546875" style="7" bestFit="1" customWidth="1"/>
    <col min="3635" max="3635" width="9" style="7" bestFit="1" customWidth="1"/>
    <col min="3636" max="3637" width="7.5703125" style="7" bestFit="1" customWidth="1"/>
    <col min="3638" max="3639" width="9" style="7" bestFit="1" customWidth="1"/>
    <col min="3640" max="3640" width="9" style="7" customWidth="1"/>
    <col min="3641" max="3641" width="7.5703125" style="7" bestFit="1" customWidth="1"/>
    <col min="3642" max="3642" width="9" style="7" bestFit="1" customWidth="1"/>
    <col min="3643" max="3643" width="11.42578125" style="7"/>
    <col min="3644" max="3644" width="29.42578125" style="7" customWidth="1"/>
    <col min="3645" max="3645" width="9" style="7" bestFit="1" customWidth="1"/>
    <col min="3646" max="3646" width="7.5703125" style="7" bestFit="1" customWidth="1"/>
    <col min="3647" max="3647" width="10.42578125" style="7" bestFit="1" customWidth="1"/>
    <col min="3648" max="3651" width="7.5703125" style="7" bestFit="1" customWidth="1"/>
    <col min="3652" max="3652" width="6.85546875" style="7" bestFit="1" customWidth="1"/>
    <col min="3653" max="3653" width="9" style="7" bestFit="1" customWidth="1"/>
    <col min="3654" max="3655" width="7.5703125" style="7" bestFit="1" customWidth="1"/>
    <col min="3656" max="3657" width="9" style="7" bestFit="1" customWidth="1"/>
    <col min="3658" max="3658" width="9" style="7" customWidth="1"/>
    <col min="3659" max="3659" width="7.5703125" style="7" bestFit="1" customWidth="1"/>
    <col min="3660" max="3660" width="9" style="7" bestFit="1" customWidth="1"/>
    <col min="3661" max="3840" width="11.42578125" style="7"/>
    <col min="3841" max="3841" width="31" style="7" customWidth="1"/>
    <col min="3842" max="3842" width="9" style="7" bestFit="1" customWidth="1"/>
    <col min="3843" max="3843" width="7.5703125" style="7" bestFit="1" customWidth="1"/>
    <col min="3844" max="3844" width="10.42578125" style="7" bestFit="1" customWidth="1"/>
    <col min="3845" max="3848" width="7.5703125" style="7" bestFit="1" customWidth="1"/>
    <col min="3849" max="3849" width="6.85546875" style="7" bestFit="1" customWidth="1"/>
    <col min="3850" max="3850" width="9" style="7" bestFit="1" customWidth="1"/>
    <col min="3851" max="3852" width="7.5703125" style="7" bestFit="1" customWidth="1"/>
    <col min="3853" max="3854" width="9" style="7" bestFit="1" customWidth="1"/>
    <col min="3855" max="3855" width="9" style="7" customWidth="1"/>
    <col min="3856" max="3856" width="7.5703125" style="7" bestFit="1" customWidth="1"/>
    <col min="3857" max="3858" width="7.5703125" style="7" customWidth="1"/>
    <col min="3859" max="3859" width="9" style="7" bestFit="1" customWidth="1"/>
    <col min="3860" max="3860" width="17.140625" style="7" customWidth="1"/>
    <col min="3861" max="3864" width="10.140625" style="7" customWidth="1"/>
    <col min="3865" max="3865" width="9" style="7" bestFit="1" customWidth="1"/>
    <col min="3866" max="3866" width="7.5703125" style="7" bestFit="1" customWidth="1"/>
    <col min="3867" max="3867" width="10.42578125" style="7" bestFit="1" customWidth="1"/>
    <col min="3868" max="3871" width="7.5703125" style="7" bestFit="1" customWidth="1"/>
    <col min="3872" max="3872" width="6.85546875" style="7" bestFit="1" customWidth="1"/>
    <col min="3873" max="3873" width="9" style="7" bestFit="1" customWidth="1"/>
    <col min="3874" max="3875" width="7.5703125" style="7" bestFit="1" customWidth="1"/>
    <col min="3876" max="3877" width="9" style="7" bestFit="1" customWidth="1"/>
    <col min="3878" max="3878" width="9" style="7" customWidth="1"/>
    <col min="3879" max="3879" width="7.5703125" style="7" bestFit="1" customWidth="1"/>
    <col min="3880" max="3880" width="9" style="7" bestFit="1" customWidth="1"/>
    <col min="3881" max="3881" width="11.42578125" style="7"/>
    <col min="3882" max="3882" width="29.42578125" style="7" customWidth="1"/>
    <col min="3883" max="3883" width="9" style="7" bestFit="1" customWidth="1"/>
    <col min="3884" max="3884" width="7.5703125" style="7" bestFit="1" customWidth="1"/>
    <col min="3885" max="3885" width="10.42578125" style="7" bestFit="1" customWidth="1"/>
    <col min="3886" max="3889" width="7.5703125" style="7" bestFit="1" customWidth="1"/>
    <col min="3890" max="3890" width="6.85546875" style="7" bestFit="1" customWidth="1"/>
    <col min="3891" max="3891" width="9" style="7" bestFit="1" customWidth="1"/>
    <col min="3892" max="3893" width="7.5703125" style="7" bestFit="1" customWidth="1"/>
    <col min="3894" max="3895" width="9" style="7" bestFit="1" customWidth="1"/>
    <col min="3896" max="3896" width="9" style="7" customWidth="1"/>
    <col min="3897" max="3897" width="7.5703125" style="7" bestFit="1" customWidth="1"/>
    <col min="3898" max="3898" width="9" style="7" bestFit="1" customWidth="1"/>
    <col min="3899" max="3899" width="11.42578125" style="7"/>
    <col min="3900" max="3900" width="29.42578125" style="7" customWidth="1"/>
    <col min="3901" max="3901" width="9" style="7" bestFit="1" customWidth="1"/>
    <col min="3902" max="3902" width="7.5703125" style="7" bestFit="1" customWidth="1"/>
    <col min="3903" max="3903" width="10.42578125" style="7" bestFit="1" customWidth="1"/>
    <col min="3904" max="3907" width="7.5703125" style="7" bestFit="1" customWidth="1"/>
    <col min="3908" max="3908" width="6.85546875" style="7" bestFit="1" customWidth="1"/>
    <col min="3909" max="3909" width="9" style="7" bestFit="1" customWidth="1"/>
    <col min="3910" max="3911" width="7.5703125" style="7" bestFit="1" customWidth="1"/>
    <col min="3912" max="3913" width="9" style="7" bestFit="1" customWidth="1"/>
    <col min="3914" max="3914" width="9" style="7" customWidth="1"/>
    <col min="3915" max="3915" width="7.5703125" style="7" bestFit="1" customWidth="1"/>
    <col min="3916" max="3916" width="9" style="7" bestFit="1" customWidth="1"/>
    <col min="3917" max="4096" width="11.42578125" style="7"/>
    <col min="4097" max="4097" width="31" style="7" customWidth="1"/>
    <col min="4098" max="4098" width="9" style="7" bestFit="1" customWidth="1"/>
    <col min="4099" max="4099" width="7.5703125" style="7" bestFit="1" customWidth="1"/>
    <col min="4100" max="4100" width="10.42578125" style="7" bestFit="1" customWidth="1"/>
    <col min="4101" max="4104" width="7.5703125" style="7" bestFit="1" customWidth="1"/>
    <col min="4105" max="4105" width="6.85546875" style="7" bestFit="1" customWidth="1"/>
    <col min="4106" max="4106" width="9" style="7" bestFit="1" customWidth="1"/>
    <col min="4107" max="4108" width="7.5703125" style="7" bestFit="1" customWidth="1"/>
    <col min="4109" max="4110" width="9" style="7" bestFit="1" customWidth="1"/>
    <col min="4111" max="4111" width="9" style="7" customWidth="1"/>
    <col min="4112" max="4112" width="7.5703125" style="7" bestFit="1" customWidth="1"/>
    <col min="4113" max="4114" width="7.5703125" style="7" customWidth="1"/>
    <col min="4115" max="4115" width="9" style="7" bestFit="1" customWidth="1"/>
    <col min="4116" max="4116" width="17.140625" style="7" customWidth="1"/>
    <col min="4117" max="4120" width="10.140625" style="7" customWidth="1"/>
    <col min="4121" max="4121" width="9" style="7" bestFit="1" customWidth="1"/>
    <col min="4122" max="4122" width="7.5703125" style="7" bestFit="1" customWidth="1"/>
    <col min="4123" max="4123" width="10.42578125" style="7" bestFit="1" customWidth="1"/>
    <col min="4124" max="4127" width="7.5703125" style="7" bestFit="1" customWidth="1"/>
    <col min="4128" max="4128" width="6.85546875" style="7" bestFit="1" customWidth="1"/>
    <col min="4129" max="4129" width="9" style="7" bestFit="1" customWidth="1"/>
    <col min="4130" max="4131" width="7.5703125" style="7" bestFit="1" customWidth="1"/>
    <col min="4132" max="4133" width="9" style="7" bestFit="1" customWidth="1"/>
    <col min="4134" max="4134" width="9" style="7" customWidth="1"/>
    <col min="4135" max="4135" width="7.5703125" style="7" bestFit="1" customWidth="1"/>
    <col min="4136" max="4136" width="9" style="7" bestFit="1" customWidth="1"/>
    <col min="4137" max="4137" width="11.42578125" style="7"/>
    <col min="4138" max="4138" width="29.42578125" style="7" customWidth="1"/>
    <col min="4139" max="4139" width="9" style="7" bestFit="1" customWidth="1"/>
    <col min="4140" max="4140" width="7.5703125" style="7" bestFit="1" customWidth="1"/>
    <col min="4141" max="4141" width="10.42578125" style="7" bestFit="1" customWidth="1"/>
    <col min="4142" max="4145" width="7.5703125" style="7" bestFit="1" customWidth="1"/>
    <col min="4146" max="4146" width="6.85546875" style="7" bestFit="1" customWidth="1"/>
    <col min="4147" max="4147" width="9" style="7" bestFit="1" customWidth="1"/>
    <col min="4148" max="4149" width="7.5703125" style="7" bestFit="1" customWidth="1"/>
    <col min="4150" max="4151" width="9" style="7" bestFit="1" customWidth="1"/>
    <col min="4152" max="4152" width="9" style="7" customWidth="1"/>
    <col min="4153" max="4153" width="7.5703125" style="7" bestFit="1" customWidth="1"/>
    <col min="4154" max="4154" width="9" style="7" bestFit="1" customWidth="1"/>
    <col min="4155" max="4155" width="11.42578125" style="7"/>
    <col min="4156" max="4156" width="29.42578125" style="7" customWidth="1"/>
    <col min="4157" max="4157" width="9" style="7" bestFit="1" customWidth="1"/>
    <col min="4158" max="4158" width="7.5703125" style="7" bestFit="1" customWidth="1"/>
    <col min="4159" max="4159" width="10.42578125" style="7" bestFit="1" customWidth="1"/>
    <col min="4160" max="4163" width="7.5703125" style="7" bestFit="1" customWidth="1"/>
    <col min="4164" max="4164" width="6.85546875" style="7" bestFit="1" customWidth="1"/>
    <col min="4165" max="4165" width="9" style="7" bestFit="1" customWidth="1"/>
    <col min="4166" max="4167" width="7.5703125" style="7" bestFit="1" customWidth="1"/>
    <col min="4168" max="4169" width="9" style="7" bestFit="1" customWidth="1"/>
    <col min="4170" max="4170" width="9" style="7" customWidth="1"/>
    <col min="4171" max="4171" width="7.5703125" style="7" bestFit="1" customWidth="1"/>
    <col min="4172" max="4172" width="9" style="7" bestFit="1" customWidth="1"/>
    <col min="4173" max="4352" width="11.42578125" style="7"/>
    <col min="4353" max="4353" width="31" style="7" customWidth="1"/>
    <col min="4354" max="4354" width="9" style="7" bestFit="1" customWidth="1"/>
    <col min="4355" max="4355" width="7.5703125" style="7" bestFit="1" customWidth="1"/>
    <col min="4356" max="4356" width="10.42578125" style="7" bestFit="1" customWidth="1"/>
    <col min="4357" max="4360" width="7.5703125" style="7" bestFit="1" customWidth="1"/>
    <col min="4361" max="4361" width="6.85546875" style="7" bestFit="1" customWidth="1"/>
    <col min="4362" max="4362" width="9" style="7" bestFit="1" customWidth="1"/>
    <col min="4363" max="4364" width="7.5703125" style="7" bestFit="1" customWidth="1"/>
    <col min="4365" max="4366" width="9" style="7" bestFit="1" customWidth="1"/>
    <col min="4367" max="4367" width="9" style="7" customWidth="1"/>
    <col min="4368" max="4368" width="7.5703125" style="7" bestFit="1" customWidth="1"/>
    <col min="4369" max="4370" width="7.5703125" style="7" customWidth="1"/>
    <col min="4371" max="4371" width="9" style="7" bestFit="1" customWidth="1"/>
    <col min="4372" max="4372" width="17.140625" style="7" customWidth="1"/>
    <col min="4373" max="4376" width="10.140625" style="7" customWidth="1"/>
    <col min="4377" max="4377" width="9" style="7" bestFit="1" customWidth="1"/>
    <col min="4378" max="4378" width="7.5703125" style="7" bestFit="1" customWidth="1"/>
    <col min="4379" max="4379" width="10.42578125" style="7" bestFit="1" customWidth="1"/>
    <col min="4380" max="4383" width="7.5703125" style="7" bestFit="1" customWidth="1"/>
    <col min="4384" max="4384" width="6.85546875" style="7" bestFit="1" customWidth="1"/>
    <col min="4385" max="4385" width="9" style="7" bestFit="1" customWidth="1"/>
    <col min="4386" max="4387" width="7.5703125" style="7" bestFit="1" customWidth="1"/>
    <col min="4388" max="4389" width="9" style="7" bestFit="1" customWidth="1"/>
    <col min="4390" max="4390" width="9" style="7" customWidth="1"/>
    <col min="4391" max="4391" width="7.5703125" style="7" bestFit="1" customWidth="1"/>
    <col min="4392" max="4392" width="9" style="7" bestFit="1" customWidth="1"/>
    <col min="4393" max="4393" width="11.42578125" style="7"/>
    <col min="4394" max="4394" width="29.42578125" style="7" customWidth="1"/>
    <col min="4395" max="4395" width="9" style="7" bestFit="1" customWidth="1"/>
    <col min="4396" max="4396" width="7.5703125" style="7" bestFit="1" customWidth="1"/>
    <col min="4397" max="4397" width="10.42578125" style="7" bestFit="1" customWidth="1"/>
    <col min="4398" max="4401" width="7.5703125" style="7" bestFit="1" customWidth="1"/>
    <col min="4402" max="4402" width="6.85546875" style="7" bestFit="1" customWidth="1"/>
    <col min="4403" max="4403" width="9" style="7" bestFit="1" customWidth="1"/>
    <col min="4404" max="4405" width="7.5703125" style="7" bestFit="1" customWidth="1"/>
    <col min="4406" max="4407" width="9" style="7" bestFit="1" customWidth="1"/>
    <col min="4408" max="4408" width="9" style="7" customWidth="1"/>
    <col min="4409" max="4409" width="7.5703125" style="7" bestFit="1" customWidth="1"/>
    <col min="4410" max="4410" width="9" style="7" bestFit="1" customWidth="1"/>
    <col min="4411" max="4411" width="11.42578125" style="7"/>
    <col min="4412" max="4412" width="29.42578125" style="7" customWidth="1"/>
    <col min="4413" max="4413" width="9" style="7" bestFit="1" customWidth="1"/>
    <col min="4414" max="4414" width="7.5703125" style="7" bestFit="1" customWidth="1"/>
    <col min="4415" max="4415" width="10.42578125" style="7" bestFit="1" customWidth="1"/>
    <col min="4416" max="4419" width="7.5703125" style="7" bestFit="1" customWidth="1"/>
    <col min="4420" max="4420" width="6.85546875" style="7" bestFit="1" customWidth="1"/>
    <col min="4421" max="4421" width="9" style="7" bestFit="1" customWidth="1"/>
    <col min="4422" max="4423" width="7.5703125" style="7" bestFit="1" customWidth="1"/>
    <col min="4424" max="4425" width="9" style="7" bestFit="1" customWidth="1"/>
    <col min="4426" max="4426" width="9" style="7" customWidth="1"/>
    <col min="4427" max="4427" width="7.5703125" style="7" bestFit="1" customWidth="1"/>
    <col min="4428" max="4428" width="9" style="7" bestFit="1" customWidth="1"/>
    <col min="4429" max="4608" width="11.42578125" style="7"/>
    <col min="4609" max="4609" width="31" style="7" customWidth="1"/>
    <col min="4610" max="4610" width="9" style="7" bestFit="1" customWidth="1"/>
    <col min="4611" max="4611" width="7.5703125" style="7" bestFit="1" customWidth="1"/>
    <col min="4612" max="4612" width="10.42578125" style="7" bestFit="1" customWidth="1"/>
    <col min="4613" max="4616" width="7.5703125" style="7" bestFit="1" customWidth="1"/>
    <col min="4617" max="4617" width="6.85546875" style="7" bestFit="1" customWidth="1"/>
    <col min="4618" max="4618" width="9" style="7" bestFit="1" customWidth="1"/>
    <col min="4619" max="4620" width="7.5703125" style="7" bestFit="1" customWidth="1"/>
    <col min="4621" max="4622" width="9" style="7" bestFit="1" customWidth="1"/>
    <col min="4623" max="4623" width="9" style="7" customWidth="1"/>
    <col min="4624" max="4624" width="7.5703125" style="7" bestFit="1" customWidth="1"/>
    <col min="4625" max="4626" width="7.5703125" style="7" customWidth="1"/>
    <col min="4627" max="4627" width="9" style="7" bestFit="1" customWidth="1"/>
    <col min="4628" max="4628" width="17.140625" style="7" customWidth="1"/>
    <col min="4629" max="4632" width="10.140625" style="7" customWidth="1"/>
    <col min="4633" max="4633" width="9" style="7" bestFit="1" customWidth="1"/>
    <col min="4634" max="4634" width="7.5703125" style="7" bestFit="1" customWidth="1"/>
    <col min="4635" max="4635" width="10.42578125" style="7" bestFit="1" customWidth="1"/>
    <col min="4636" max="4639" width="7.5703125" style="7" bestFit="1" customWidth="1"/>
    <col min="4640" max="4640" width="6.85546875" style="7" bestFit="1" customWidth="1"/>
    <col min="4641" max="4641" width="9" style="7" bestFit="1" customWidth="1"/>
    <col min="4642" max="4643" width="7.5703125" style="7" bestFit="1" customWidth="1"/>
    <col min="4644" max="4645" width="9" style="7" bestFit="1" customWidth="1"/>
    <col min="4646" max="4646" width="9" style="7" customWidth="1"/>
    <col min="4647" max="4647" width="7.5703125" style="7" bestFit="1" customWidth="1"/>
    <col min="4648" max="4648" width="9" style="7" bestFit="1" customWidth="1"/>
    <col min="4649" max="4649" width="11.42578125" style="7"/>
    <col min="4650" max="4650" width="29.42578125" style="7" customWidth="1"/>
    <col min="4651" max="4651" width="9" style="7" bestFit="1" customWidth="1"/>
    <col min="4652" max="4652" width="7.5703125" style="7" bestFit="1" customWidth="1"/>
    <col min="4653" max="4653" width="10.42578125" style="7" bestFit="1" customWidth="1"/>
    <col min="4654" max="4657" width="7.5703125" style="7" bestFit="1" customWidth="1"/>
    <col min="4658" max="4658" width="6.85546875" style="7" bestFit="1" customWidth="1"/>
    <col min="4659" max="4659" width="9" style="7" bestFit="1" customWidth="1"/>
    <col min="4660" max="4661" width="7.5703125" style="7" bestFit="1" customWidth="1"/>
    <col min="4662" max="4663" width="9" style="7" bestFit="1" customWidth="1"/>
    <col min="4664" max="4664" width="9" style="7" customWidth="1"/>
    <col min="4665" max="4665" width="7.5703125" style="7" bestFit="1" customWidth="1"/>
    <col min="4666" max="4666" width="9" style="7" bestFit="1" customWidth="1"/>
    <col min="4667" max="4667" width="11.42578125" style="7"/>
    <col min="4668" max="4668" width="29.42578125" style="7" customWidth="1"/>
    <col min="4669" max="4669" width="9" style="7" bestFit="1" customWidth="1"/>
    <col min="4670" max="4670" width="7.5703125" style="7" bestFit="1" customWidth="1"/>
    <col min="4671" max="4671" width="10.42578125" style="7" bestFit="1" customWidth="1"/>
    <col min="4672" max="4675" width="7.5703125" style="7" bestFit="1" customWidth="1"/>
    <col min="4676" max="4676" width="6.85546875" style="7" bestFit="1" customWidth="1"/>
    <col min="4677" max="4677" width="9" style="7" bestFit="1" customWidth="1"/>
    <col min="4678" max="4679" width="7.5703125" style="7" bestFit="1" customWidth="1"/>
    <col min="4680" max="4681" width="9" style="7" bestFit="1" customWidth="1"/>
    <col min="4682" max="4682" width="9" style="7" customWidth="1"/>
    <col min="4683" max="4683" width="7.5703125" style="7" bestFit="1" customWidth="1"/>
    <col min="4684" max="4684" width="9" style="7" bestFit="1" customWidth="1"/>
    <col min="4685" max="4864" width="11.42578125" style="7"/>
    <col min="4865" max="4865" width="31" style="7" customWidth="1"/>
    <col min="4866" max="4866" width="9" style="7" bestFit="1" customWidth="1"/>
    <col min="4867" max="4867" width="7.5703125" style="7" bestFit="1" customWidth="1"/>
    <col min="4868" max="4868" width="10.42578125" style="7" bestFit="1" customWidth="1"/>
    <col min="4869" max="4872" width="7.5703125" style="7" bestFit="1" customWidth="1"/>
    <col min="4873" max="4873" width="6.85546875" style="7" bestFit="1" customWidth="1"/>
    <col min="4874" max="4874" width="9" style="7" bestFit="1" customWidth="1"/>
    <col min="4875" max="4876" width="7.5703125" style="7" bestFit="1" customWidth="1"/>
    <col min="4877" max="4878" width="9" style="7" bestFit="1" customWidth="1"/>
    <col min="4879" max="4879" width="9" style="7" customWidth="1"/>
    <col min="4880" max="4880" width="7.5703125" style="7" bestFit="1" customWidth="1"/>
    <col min="4881" max="4882" width="7.5703125" style="7" customWidth="1"/>
    <col min="4883" max="4883" width="9" style="7" bestFit="1" customWidth="1"/>
    <col min="4884" max="4884" width="17.140625" style="7" customWidth="1"/>
    <col min="4885" max="4888" width="10.140625" style="7" customWidth="1"/>
    <col min="4889" max="4889" width="9" style="7" bestFit="1" customWidth="1"/>
    <col min="4890" max="4890" width="7.5703125" style="7" bestFit="1" customWidth="1"/>
    <col min="4891" max="4891" width="10.42578125" style="7" bestFit="1" customWidth="1"/>
    <col min="4892" max="4895" width="7.5703125" style="7" bestFit="1" customWidth="1"/>
    <col min="4896" max="4896" width="6.85546875" style="7" bestFit="1" customWidth="1"/>
    <col min="4897" max="4897" width="9" style="7" bestFit="1" customWidth="1"/>
    <col min="4898" max="4899" width="7.5703125" style="7" bestFit="1" customWidth="1"/>
    <col min="4900" max="4901" width="9" style="7" bestFit="1" customWidth="1"/>
    <col min="4902" max="4902" width="9" style="7" customWidth="1"/>
    <col min="4903" max="4903" width="7.5703125" style="7" bestFit="1" customWidth="1"/>
    <col min="4904" max="4904" width="9" style="7" bestFit="1" customWidth="1"/>
    <col min="4905" max="4905" width="11.42578125" style="7"/>
    <col min="4906" max="4906" width="29.42578125" style="7" customWidth="1"/>
    <col min="4907" max="4907" width="9" style="7" bestFit="1" customWidth="1"/>
    <col min="4908" max="4908" width="7.5703125" style="7" bestFit="1" customWidth="1"/>
    <col min="4909" max="4909" width="10.42578125" style="7" bestFit="1" customWidth="1"/>
    <col min="4910" max="4913" width="7.5703125" style="7" bestFit="1" customWidth="1"/>
    <col min="4914" max="4914" width="6.85546875" style="7" bestFit="1" customWidth="1"/>
    <col min="4915" max="4915" width="9" style="7" bestFit="1" customWidth="1"/>
    <col min="4916" max="4917" width="7.5703125" style="7" bestFit="1" customWidth="1"/>
    <col min="4918" max="4919" width="9" style="7" bestFit="1" customWidth="1"/>
    <col min="4920" max="4920" width="9" style="7" customWidth="1"/>
    <col min="4921" max="4921" width="7.5703125" style="7" bestFit="1" customWidth="1"/>
    <col min="4922" max="4922" width="9" style="7" bestFit="1" customWidth="1"/>
    <col min="4923" max="4923" width="11.42578125" style="7"/>
    <col min="4924" max="4924" width="29.42578125" style="7" customWidth="1"/>
    <col min="4925" max="4925" width="9" style="7" bestFit="1" customWidth="1"/>
    <col min="4926" max="4926" width="7.5703125" style="7" bestFit="1" customWidth="1"/>
    <col min="4927" max="4927" width="10.42578125" style="7" bestFit="1" customWidth="1"/>
    <col min="4928" max="4931" width="7.5703125" style="7" bestFit="1" customWidth="1"/>
    <col min="4932" max="4932" width="6.85546875" style="7" bestFit="1" customWidth="1"/>
    <col min="4933" max="4933" width="9" style="7" bestFit="1" customWidth="1"/>
    <col min="4934" max="4935" width="7.5703125" style="7" bestFit="1" customWidth="1"/>
    <col min="4936" max="4937" width="9" style="7" bestFit="1" customWidth="1"/>
    <col min="4938" max="4938" width="9" style="7" customWidth="1"/>
    <col min="4939" max="4939" width="7.5703125" style="7" bestFit="1" customWidth="1"/>
    <col min="4940" max="4940" width="9" style="7" bestFit="1" customWidth="1"/>
    <col min="4941" max="5120" width="11.42578125" style="7"/>
    <col min="5121" max="5121" width="31" style="7" customWidth="1"/>
    <col min="5122" max="5122" width="9" style="7" bestFit="1" customWidth="1"/>
    <col min="5123" max="5123" width="7.5703125" style="7" bestFit="1" customWidth="1"/>
    <col min="5124" max="5124" width="10.42578125" style="7" bestFit="1" customWidth="1"/>
    <col min="5125" max="5128" width="7.5703125" style="7" bestFit="1" customWidth="1"/>
    <col min="5129" max="5129" width="6.85546875" style="7" bestFit="1" customWidth="1"/>
    <col min="5130" max="5130" width="9" style="7" bestFit="1" customWidth="1"/>
    <col min="5131" max="5132" width="7.5703125" style="7" bestFit="1" customWidth="1"/>
    <col min="5133" max="5134" width="9" style="7" bestFit="1" customWidth="1"/>
    <col min="5135" max="5135" width="9" style="7" customWidth="1"/>
    <col min="5136" max="5136" width="7.5703125" style="7" bestFit="1" customWidth="1"/>
    <col min="5137" max="5138" width="7.5703125" style="7" customWidth="1"/>
    <col min="5139" max="5139" width="9" style="7" bestFit="1" customWidth="1"/>
    <col min="5140" max="5140" width="17.140625" style="7" customWidth="1"/>
    <col min="5141" max="5144" width="10.140625" style="7" customWidth="1"/>
    <col min="5145" max="5145" width="9" style="7" bestFit="1" customWidth="1"/>
    <col min="5146" max="5146" width="7.5703125" style="7" bestFit="1" customWidth="1"/>
    <col min="5147" max="5147" width="10.42578125" style="7" bestFit="1" customWidth="1"/>
    <col min="5148" max="5151" width="7.5703125" style="7" bestFit="1" customWidth="1"/>
    <col min="5152" max="5152" width="6.85546875" style="7" bestFit="1" customWidth="1"/>
    <col min="5153" max="5153" width="9" style="7" bestFit="1" customWidth="1"/>
    <col min="5154" max="5155" width="7.5703125" style="7" bestFit="1" customWidth="1"/>
    <col min="5156" max="5157" width="9" style="7" bestFit="1" customWidth="1"/>
    <col min="5158" max="5158" width="9" style="7" customWidth="1"/>
    <col min="5159" max="5159" width="7.5703125" style="7" bestFit="1" customWidth="1"/>
    <col min="5160" max="5160" width="9" style="7" bestFit="1" customWidth="1"/>
    <col min="5161" max="5161" width="11.42578125" style="7"/>
    <col min="5162" max="5162" width="29.42578125" style="7" customWidth="1"/>
    <col min="5163" max="5163" width="9" style="7" bestFit="1" customWidth="1"/>
    <col min="5164" max="5164" width="7.5703125" style="7" bestFit="1" customWidth="1"/>
    <col min="5165" max="5165" width="10.42578125" style="7" bestFit="1" customWidth="1"/>
    <col min="5166" max="5169" width="7.5703125" style="7" bestFit="1" customWidth="1"/>
    <col min="5170" max="5170" width="6.85546875" style="7" bestFit="1" customWidth="1"/>
    <col min="5171" max="5171" width="9" style="7" bestFit="1" customWidth="1"/>
    <col min="5172" max="5173" width="7.5703125" style="7" bestFit="1" customWidth="1"/>
    <col min="5174" max="5175" width="9" style="7" bestFit="1" customWidth="1"/>
    <col min="5176" max="5176" width="9" style="7" customWidth="1"/>
    <col min="5177" max="5177" width="7.5703125" style="7" bestFit="1" customWidth="1"/>
    <col min="5178" max="5178" width="9" style="7" bestFit="1" customWidth="1"/>
    <col min="5179" max="5179" width="11.42578125" style="7"/>
    <col min="5180" max="5180" width="29.42578125" style="7" customWidth="1"/>
    <col min="5181" max="5181" width="9" style="7" bestFit="1" customWidth="1"/>
    <col min="5182" max="5182" width="7.5703125" style="7" bestFit="1" customWidth="1"/>
    <col min="5183" max="5183" width="10.42578125" style="7" bestFit="1" customWidth="1"/>
    <col min="5184" max="5187" width="7.5703125" style="7" bestFit="1" customWidth="1"/>
    <col min="5188" max="5188" width="6.85546875" style="7" bestFit="1" customWidth="1"/>
    <col min="5189" max="5189" width="9" style="7" bestFit="1" customWidth="1"/>
    <col min="5190" max="5191" width="7.5703125" style="7" bestFit="1" customWidth="1"/>
    <col min="5192" max="5193" width="9" style="7" bestFit="1" customWidth="1"/>
    <col min="5194" max="5194" width="9" style="7" customWidth="1"/>
    <col min="5195" max="5195" width="7.5703125" style="7" bestFit="1" customWidth="1"/>
    <col min="5196" max="5196" width="9" style="7" bestFit="1" customWidth="1"/>
    <col min="5197" max="5376" width="11.42578125" style="7"/>
    <col min="5377" max="5377" width="31" style="7" customWidth="1"/>
    <col min="5378" max="5378" width="9" style="7" bestFit="1" customWidth="1"/>
    <col min="5379" max="5379" width="7.5703125" style="7" bestFit="1" customWidth="1"/>
    <col min="5380" max="5380" width="10.42578125" style="7" bestFit="1" customWidth="1"/>
    <col min="5381" max="5384" width="7.5703125" style="7" bestFit="1" customWidth="1"/>
    <col min="5385" max="5385" width="6.85546875" style="7" bestFit="1" customWidth="1"/>
    <col min="5386" max="5386" width="9" style="7" bestFit="1" customWidth="1"/>
    <col min="5387" max="5388" width="7.5703125" style="7" bestFit="1" customWidth="1"/>
    <col min="5389" max="5390" width="9" style="7" bestFit="1" customWidth="1"/>
    <col min="5391" max="5391" width="9" style="7" customWidth="1"/>
    <col min="5392" max="5392" width="7.5703125" style="7" bestFit="1" customWidth="1"/>
    <col min="5393" max="5394" width="7.5703125" style="7" customWidth="1"/>
    <col min="5395" max="5395" width="9" style="7" bestFit="1" customWidth="1"/>
    <col min="5396" max="5396" width="17.140625" style="7" customWidth="1"/>
    <col min="5397" max="5400" width="10.140625" style="7" customWidth="1"/>
    <col min="5401" max="5401" width="9" style="7" bestFit="1" customWidth="1"/>
    <col min="5402" max="5402" width="7.5703125" style="7" bestFit="1" customWidth="1"/>
    <col min="5403" max="5403" width="10.42578125" style="7" bestFit="1" customWidth="1"/>
    <col min="5404" max="5407" width="7.5703125" style="7" bestFit="1" customWidth="1"/>
    <col min="5408" max="5408" width="6.85546875" style="7" bestFit="1" customWidth="1"/>
    <col min="5409" max="5409" width="9" style="7" bestFit="1" customWidth="1"/>
    <col min="5410" max="5411" width="7.5703125" style="7" bestFit="1" customWidth="1"/>
    <col min="5412" max="5413" width="9" style="7" bestFit="1" customWidth="1"/>
    <col min="5414" max="5414" width="9" style="7" customWidth="1"/>
    <col min="5415" max="5415" width="7.5703125" style="7" bestFit="1" customWidth="1"/>
    <col min="5416" max="5416" width="9" style="7" bestFit="1" customWidth="1"/>
    <col min="5417" max="5417" width="11.42578125" style="7"/>
    <col min="5418" max="5418" width="29.42578125" style="7" customWidth="1"/>
    <col min="5419" max="5419" width="9" style="7" bestFit="1" customWidth="1"/>
    <col min="5420" max="5420" width="7.5703125" style="7" bestFit="1" customWidth="1"/>
    <col min="5421" max="5421" width="10.42578125" style="7" bestFit="1" customWidth="1"/>
    <col min="5422" max="5425" width="7.5703125" style="7" bestFit="1" customWidth="1"/>
    <col min="5426" max="5426" width="6.85546875" style="7" bestFit="1" customWidth="1"/>
    <col min="5427" max="5427" width="9" style="7" bestFit="1" customWidth="1"/>
    <col min="5428" max="5429" width="7.5703125" style="7" bestFit="1" customWidth="1"/>
    <col min="5430" max="5431" width="9" style="7" bestFit="1" customWidth="1"/>
    <col min="5432" max="5432" width="9" style="7" customWidth="1"/>
    <col min="5433" max="5433" width="7.5703125" style="7" bestFit="1" customWidth="1"/>
    <col min="5434" max="5434" width="9" style="7" bestFit="1" customWidth="1"/>
    <col min="5435" max="5435" width="11.42578125" style="7"/>
    <col min="5436" max="5436" width="29.42578125" style="7" customWidth="1"/>
    <col min="5437" max="5437" width="9" style="7" bestFit="1" customWidth="1"/>
    <col min="5438" max="5438" width="7.5703125" style="7" bestFit="1" customWidth="1"/>
    <col min="5439" max="5439" width="10.42578125" style="7" bestFit="1" customWidth="1"/>
    <col min="5440" max="5443" width="7.5703125" style="7" bestFit="1" customWidth="1"/>
    <col min="5444" max="5444" width="6.85546875" style="7" bestFit="1" customWidth="1"/>
    <col min="5445" max="5445" width="9" style="7" bestFit="1" customWidth="1"/>
    <col min="5446" max="5447" width="7.5703125" style="7" bestFit="1" customWidth="1"/>
    <col min="5448" max="5449" width="9" style="7" bestFit="1" customWidth="1"/>
    <col min="5450" max="5450" width="9" style="7" customWidth="1"/>
    <col min="5451" max="5451" width="7.5703125" style="7" bestFit="1" customWidth="1"/>
    <col min="5452" max="5452" width="9" style="7" bestFit="1" customWidth="1"/>
    <col min="5453" max="5632" width="11.42578125" style="7"/>
    <col min="5633" max="5633" width="31" style="7" customWidth="1"/>
    <col min="5634" max="5634" width="9" style="7" bestFit="1" customWidth="1"/>
    <col min="5635" max="5635" width="7.5703125" style="7" bestFit="1" customWidth="1"/>
    <col min="5636" max="5636" width="10.42578125" style="7" bestFit="1" customWidth="1"/>
    <col min="5637" max="5640" width="7.5703125" style="7" bestFit="1" customWidth="1"/>
    <col min="5641" max="5641" width="6.85546875" style="7" bestFit="1" customWidth="1"/>
    <col min="5642" max="5642" width="9" style="7" bestFit="1" customWidth="1"/>
    <col min="5643" max="5644" width="7.5703125" style="7" bestFit="1" customWidth="1"/>
    <col min="5645" max="5646" width="9" style="7" bestFit="1" customWidth="1"/>
    <col min="5647" max="5647" width="9" style="7" customWidth="1"/>
    <col min="5648" max="5648" width="7.5703125" style="7" bestFit="1" customWidth="1"/>
    <col min="5649" max="5650" width="7.5703125" style="7" customWidth="1"/>
    <col min="5651" max="5651" width="9" style="7" bestFit="1" customWidth="1"/>
    <col min="5652" max="5652" width="17.140625" style="7" customWidth="1"/>
    <col min="5653" max="5656" width="10.140625" style="7" customWidth="1"/>
    <col min="5657" max="5657" width="9" style="7" bestFit="1" customWidth="1"/>
    <col min="5658" max="5658" width="7.5703125" style="7" bestFit="1" customWidth="1"/>
    <col min="5659" max="5659" width="10.42578125" style="7" bestFit="1" customWidth="1"/>
    <col min="5660" max="5663" width="7.5703125" style="7" bestFit="1" customWidth="1"/>
    <col min="5664" max="5664" width="6.85546875" style="7" bestFit="1" customWidth="1"/>
    <col min="5665" max="5665" width="9" style="7" bestFit="1" customWidth="1"/>
    <col min="5666" max="5667" width="7.5703125" style="7" bestFit="1" customWidth="1"/>
    <col min="5668" max="5669" width="9" style="7" bestFit="1" customWidth="1"/>
    <col min="5670" max="5670" width="9" style="7" customWidth="1"/>
    <col min="5671" max="5671" width="7.5703125" style="7" bestFit="1" customWidth="1"/>
    <col min="5672" max="5672" width="9" style="7" bestFit="1" customWidth="1"/>
    <col min="5673" max="5673" width="11.42578125" style="7"/>
    <col min="5674" max="5674" width="29.42578125" style="7" customWidth="1"/>
    <col min="5675" max="5675" width="9" style="7" bestFit="1" customWidth="1"/>
    <col min="5676" max="5676" width="7.5703125" style="7" bestFit="1" customWidth="1"/>
    <col min="5677" max="5677" width="10.42578125" style="7" bestFit="1" customWidth="1"/>
    <col min="5678" max="5681" width="7.5703125" style="7" bestFit="1" customWidth="1"/>
    <col min="5682" max="5682" width="6.85546875" style="7" bestFit="1" customWidth="1"/>
    <col min="5683" max="5683" width="9" style="7" bestFit="1" customWidth="1"/>
    <col min="5684" max="5685" width="7.5703125" style="7" bestFit="1" customWidth="1"/>
    <col min="5686" max="5687" width="9" style="7" bestFit="1" customWidth="1"/>
    <col min="5688" max="5688" width="9" style="7" customWidth="1"/>
    <col min="5689" max="5689" width="7.5703125" style="7" bestFit="1" customWidth="1"/>
    <col min="5690" max="5690" width="9" style="7" bestFit="1" customWidth="1"/>
    <col min="5691" max="5691" width="11.42578125" style="7"/>
    <col min="5692" max="5692" width="29.42578125" style="7" customWidth="1"/>
    <col min="5693" max="5693" width="9" style="7" bestFit="1" customWidth="1"/>
    <col min="5694" max="5694" width="7.5703125" style="7" bestFit="1" customWidth="1"/>
    <col min="5695" max="5695" width="10.42578125" style="7" bestFit="1" customWidth="1"/>
    <col min="5696" max="5699" width="7.5703125" style="7" bestFit="1" customWidth="1"/>
    <col min="5700" max="5700" width="6.85546875" style="7" bestFit="1" customWidth="1"/>
    <col min="5701" max="5701" width="9" style="7" bestFit="1" customWidth="1"/>
    <col min="5702" max="5703" width="7.5703125" style="7" bestFit="1" customWidth="1"/>
    <col min="5704" max="5705" width="9" style="7" bestFit="1" customWidth="1"/>
    <col min="5706" max="5706" width="9" style="7" customWidth="1"/>
    <col min="5707" max="5707" width="7.5703125" style="7" bestFit="1" customWidth="1"/>
    <col min="5708" max="5708" width="9" style="7" bestFit="1" customWidth="1"/>
    <col min="5709" max="5888" width="11.42578125" style="7"/>
    <col min="5889" max="5889" width="31" style="7" customWidth="1"/>
    <col min="5890" max="5890" width="9" style="7" bestFit="1" customWidth="1"/>
    <col min="5891" max="5891" width="7.5703125" style="7" bestFit="1" customWidth="1"/>
    <col min="5892" max="5892" width="10.42578125" style="7" bestFit="1" customWidth="1"/>
    <col min="5893" max="5896" width="7.5703125" style="7" bestFit="1" customWidth="1"/>
    <col min="5897" max="5897" width="6.85546875" style="7" bestFit="1" customWidth="1"/>
    <col min="5898" max="5898" width="9" style="7" bestFit="1" customWidth="1"/>
    <col min="5899" max="5900" width="7.5703125" style="7" bestFit="1" customWidth="1"/>
    <col min="5901" max="5902" width="9" style="7" bestFit="1" customWidth="1"/>
    <col min="5903" max="5903" width="9" style="7" customWidth="1"/>
    <col min="5904" max="5904" width="7.5703125" style="7" bestFit="1" customWidth="1"/>
    <col min="5905" max="5906" width="7.5703125" style="7" customWidth="1"/>
    <col min="5907" max="5907" width="9" style="7" bestFit="1" customWidth="1"/>
    <col min="5908" max="5908" width="17.140625" style="7" customWidth="1"/>
    <col min="5909" max="5912" width="10.140625" style="7" customWidth="1"/>
    <col min="5913" max="5913" width="9" style="7" bestFit="1" customWidth="1"/>
    <col min="5914" max="5914" width="7.5703125" style="7" bestFit="1" customWidth="1"/>
    <col min="5915" max="5915" width="10.42578125" style="7" bestFit="1" customWidth="1"/>
    <col min="5916" max="5919" width="7.5703125" style="7" bestFit="1" customWidth="1"/>
    <col min="5920" max="5920" width="6.85546875" style="7" bestFit="1" customWidth="1"/>
    <col min="5921" max="5921" width="9" style="7" bestFit="1" customWidth="1"/>
    <col min="5922" max="5923" width="7.5703125" style="7" bestFit="1" customWidth="1"/>
    <col min="5924" max="5925" width="9" style="7" bestFit="1" customWidth="1"/>
    <col min="5926" max="5926" width="9" style="7" customWidth="1"/>
    <col min="5927" max="5927" width="7.5703125" style="7" bestFit="1" customWidth="1"/>
    <col min="5928" max="5928" width="9" style="7" bestFit="1" customWidth="1"/>
    <col min="5929" max="5929" width="11.42578125" style="7"/>
    <col min="5930" max="5930" width="29.42578125" style="7" customWidth="1"/>
    <col min="5931" max="5931" width="9" style="7" bestFit="1" customWidth="1"/>
    <col min="5932" max="5932" width="7.5703125" style="7" bestFit="1" customWidth="1"/>
    <col min="5933" max="5933" width="10.42578125" style="7" bestFit="1" customWidth="1"/>
    <col min="5934" max="5937" width="7.5703125" style="7" bestFit="1" customWidth="1"/>
    <col min="5938" max="5938" width="6.85546875" style="7" bestFit="1" customWidth="1"/>
    <col min="5939" max="5939" width="9" style="7" bestFit="1" customWidth="1"/>
    <col min="5940" max="5941" width="7.5703125" style="7" bestFit="1" customWidth="1"/>
    <col min="5942" max="5943" width="9" style="7" bestFit="1" customWidth="1"/>
    <col min="5944" max="5944" width="9" style="7" customWidth="1"/>
    <col min="5945" max="5945" width="7.5703125" style="7" bestFit="1" customWidth="1"/>
    <col min="5946" max="5946" width="9" style="7" bestFit="1" customWidth="1"/>
    <col min="5947" max="5947" width="11.42578125" style="7"/>
    <col min="5948" max="5948" width="29.42578125" style="7" customWidth="1"/>
    <col min="5949" max="5949" width="9" style="7" bestFit="1" customWidth="1"/>
    <col min="5950" max="5950" width="7.5703125" style="7" bestFit="1" customWidth="1"/>
    <col min="5951" max="5951" width="10.42578125" style="7" bestFit="1" customWidth="1"/>
    <col min="5952" max="5955" width="7.5703125" style="7" bestFit="1" customWidth="1"/>
    <col min="5956" max="5956" width="6.85546875" style="7" bestFit="1" customWidth="1"/>
    <col min="5957" max="5957" width="9" style="7" bestFit="1" customWidth="1"/>
    <col min="5958" max="5959" width="7.5703125" style="7" bestFit="1" customWidth="1"/>
    <col min="5960" max="5961" width="9" style="7" bestFit="1" customWidth="1"/>
    <col min="5962" max="5962" width="9" style="7" customWidth="1"/>
    <col min="5963" max="5963" width="7.5703125" style="7" bestFit="1" customWidth="1"/>
    <col min="5964" max="5964" width="9" style="7" bestFit="1" customWidth="1"/>
    <col min="5965" max="6144" width="11.42578125" style="7"/>
    <col min="6145" max="6145" width="31" style="7" customWidth="1"/>
    <col min="6146" max="6146" width="9" style="7" bestFit="1" customWidth="1"/>
    <col min="6147" max="6147" width="7.5703125" style="7" bestFit="1" customWidth="1"/>
    <col min="6148" max="6148" width="10.42578125" style="7" bestFit="1" customWidth="1"/>
    <col min="6149" max="6152" width="7.5703125" style="7" bestFit="1" customWidth="1"/>
    <col min="6153" max="6153" width="6.85546875" style="7" bestFit="1" customWidth="1"/>
    <col min="6154" max="6154" width="9" style="7" bestFit="1" customWidth="1"/>
    <col min="6155" max="6156" width="7.5703125" style="7" bestFit="1" customWidth="1"/>
    <col min="6157" max="6158" width="9" style="7" bestFit="1" customWidth="1"/>
    <col min="6159" max="6159" width="9" style="7" customWidth="1"/>
    <col min="6160" max="6160" width="7.5703125" style="7" bestFit="1" customWidth="1"/>
    <col min="6161" max="6162" width="7.5703125" style="7" customWidth="1"/>
    <col min="6163" max="6163" width="9" style="7" bestFit="1" customWidth="1"/>
    <col min="6164" max="6164" width="17.140625" style="7" customWidth="1"/>
    <col min="6165" max="6168" width="10.140625" style="7" customWidth="1"/>
    <col min="6169" max="6169" width="9" style="7" bestFit="1" customWidth="1"/>
    <col min="6170" max="6170" width="7.5703125" style="7" bestFit="1" customWidth="1"/>
    <col min="6171" max="6171" width="10.42578125" style="7" bestFit="1" customWidth="1"/>
    <col min="6172" max="6175" width="7.5703125" style="7" bestFit="1" customWidth="1"/>
    <col min="6176" max="6176" width="6.85546875" style="7" bestFit="1" customWidth="1"/>
    <col min="6177" max="6177" width="9" style="7" bestFit="1" customWidth="1"/>
    <col min="6178" max="6179" width="7.5703125" style="7" bestFit="1" customWidth="1"/>
    <col min="6180" max="6181" width="9" style="7" bestFit="1" customWidth="1"/>
    <col min="6182" max="6182" width="9" style="7" customWidth="1"/>
    <col min="6183" max="6183" width="7.5703125" style="7" bestFit="1" customWidth="1"/>
    <col min="6184" max="6184" width="9" style="7" bestFit="1" customWidth="1"/>
    <col min="6185" max="6185" width="11.42578125" style="7"/>
    <col min="6186" max="6186" width="29.42578125" style="7" customWidth="1"/>
    <col min="6187" max="6187" width="9" style="7" bestFit="1" customWidth="1"/>
    <col min="6188" max="6188" width="7.5703125" style="7" bestFit="1" customWidth="1"/>
    <col min="6189" max="6189" width="10.42578125" style="7" bestFit="1" customWidth="1"/>
    <col min="6190" max="6193" width="7.5703125" style="7" bestFit="1" customWidth="1"/>
    <col min="6194" max="6194" width="6.85546875" style="7" bestFit="1" customWidth="1"/>
    <col min="6195" max="6195" width="9" style="7" bestFit="1" customWidth="1"/>
    <col min="6196" max="6197" width="7.5703125" style="7" bestFit="1" customWidth="1"/>
    <col min="6198" max="6199" width="9" style="7" bestFit="1" customWidth="1"/>
    <col min="6200" max="6200" width="9" style="7" customWidth="1"/>
    <col min="6201" max="6201" width="7.5703125" style="7" bestFit="1" customWidth="1"/>
    <col min="6202" max="6202" width="9" style="7" bestFit="1" customWidth="1"/>
    <col min="6203" max="6203" width="11.42578125" style="7"/>
    <col min="6204" max="6204" width="29.42578125" style="7" customWidth="1"/>
    <col min="6205" max="6205" width="9" style="7" bestFit="1" customWidth="1"/>
    <col min="6206" max="6206" width="7.5703125" style="7" bestFit="1" customWidth="1"/>
    <col min="6207" max="6207" width="10.42578125" style="7" bestFit="1" customWidth="1"/>
    <col min="6208" max="6211" width="7.5703125" style="7" bestFit="1" customWidth="1"/>
    <col min="6212" max="6212" width="6.85546875" style="7" bestFit="1" customWidth="1"/>
    <col min="6213" max="6213" width="9" style="7" bestFit="1" customWidth="1"/>
    <col min="6214" max="6215" width="7.5703125" style="7" bestFit="1" customWidth="1"/>
    <col min="6216" max="6217" width="9" style="7" bestFit="1" customWidth="1"/>
    <col min="6218" max="6218" width="9" style="7" customWidth="1"/>
    <col min="6219" max="6219" width="7.5703125" style="7" bestFit="1" customWidth="1"/>
    <col min="6220" max="6220" width="9" style="7" bestFit="1" customWidth="1"/>
    <col min="6221" max="6400" width="11.42578125" style="7"/>
    <col min="6401" max="6401" width="31" style="7" customWidth="1"/>
    <col min="6402" max="6402" width="9" style="7" bestFit="1" customWidth="1"/>
    <col min="6403" max="6403" width="7.5703125" style="7" bestFit="1" customWidth="1"/>
    <col min="6404" max="6404" width="10.42578125" style="7" bestFit="1" customWidth="1"/>
    <col min="6405" max="6408" width="7.5703125" style="7" bestFit="1" customWidth="1"/>
    <col min="6409" max="6409" width="6.85546875" style="7" bestFit="1" customWidth="1"/>
    <col min="6410" max="6410" width="9" style="7" bestFit="1" customWidth="1"/>
    <col min="6411" max="6412" width="7.5703125" style="7" bestFit="1" customWidth="1"/>
    <col min="6413" max="6414" width="9" style="7" bestFit="1" customWidth="1"/>
    <col min="6415" max="6415" width="9" style="7" customWidth="1"/>
    <col min="6416" max="6416" width="7.5703125" style="7" bestFit="1" customWidth="1"/>
    <col min="6417" max="6418" width="7.5703125" style="7" customWidth="1"/>
    <col min="6419" max="6419" width="9" style="7" bestFit="1" customWidth="1"/>
    <col min="6420" max="6420" width="17.140625" style="7" customWidth="1"/>
    <col min="6421" max="6424" width="10.140625" style="7" customWidth="1"/>
    <col min="6425" max="6425" width="9" style="7" bestFit="1" customWidth="1"/>
    <col min="6426" max="6426" width="7.5703125" style="7" bestFit="1" customWidth="1"/>
    <col min="6427" max="6427" width="10.42578125" style="7" bestFit="1" customWidth="1"/>
    <col min="6428" max="6431" width="7.5703125" style="7" bestFit="1" customWidth="1"/>
    <col min="6432" max="6432" width="6.85546875" style="7" bestFit="1" customWidth="1"/>
    <col min="6433" max="6433" width="9" style="7" bestFit="1" customWidth="1"/>
    <col min="6434" max="6435" width="7.5703125" style="7" bestFit="1" customWidth="1"/>
    <col min="6436" max="6437" width="9" style="7" bestFit="1" customWidth="1"/>
    <col min="6438" max="6438" width="9" style="7" customWidth="1"/>
    <col min="6439" max="6439" width="7.5703125" style="7" bestFit="1" customWidth="1"/>
    <col min="6440" max="6440" width="9" style="7" bestFit="1" customWidth="1"/>
    <col min="6441" max="6441" width="11.42578125" style="7"/>
    <col min="6442" max="6442" width="29.42578125" style="7" customWidth="1"/>
    <col min="6443" max="6443" width="9" style="7" bestFit="1" customWidth="1"/>
    <col min="6444" max="6444" width="7.5703125" style="7" bestFit="1" customWidth="1"/>
    <col min="6445" max="6445" width="10.42578125" style="7" bestFit="1" customWidth="1"/>
    <col min="6446" max="6449" width="7.5703125" style="7" bestFit="1" customWidth="1"/>
    <col min="6450" max="6450" width="6.85546875" style="7" bestFit="1" customWidth="1"/>
    <col min="6451" max="6451" width="9" style="7" bestFit="1" customWidth="1"/>
    <col min="6452" max="6453" width="7.5703125" style="7" bestFit="1" customWidth="1"/>
    <col min="6454" max="6455" width="9" style="7" bestFit="1" customWidth="1"/>
    <col min="6456" max="6456" width="9" style="7" customWidth="1"/>
    <col min="6457" max="6457" width="7.5703125" style="7" bestFit="1" customWidth="1"/>
    <col min="6458" max="6458" width="9" style="7" bestFit="1" customWidth="1"/>
    <col min="6459" max="6459" width="11.42578125" style="7"/>
    <col min="6460" max="6460" width="29.42578125" style="7" customWidth="1"/>
    <col min="6461" max="6461" width="9" style="7" bestFit="1" customWidth="1"/>
    <col min="6462" max="6462" width="7.5703125" style="7" bestFit="1" customWidth="1"/>
    <col min="6463" max="6463" width="10.42578125" style="7" bestFit="1" customWidth="1"/>
    <col min="6464" max="6467" width="7.5703125" style="7" bestFit="1" customWidth="1"/>
    <col min="6468" max="6468" width="6.85546875" style="7" bestFit="1" customWidth="1"/>
    <col min="6469" max="6469" width="9" style="7" bestFit="1" customWidth="1"/>
    <col min="6470" max="6471" width="7.5703125" style="7" bestFit="1" customWidth="1"/>
    <col min="6472" max="6473" width="9" style="7" bestFit="1" customWidth="1"/>
    <col min="6474" max="6474" width="9" style="7" customWidth="1"/>
    <col min="6475" max="6475" width="7.5703125" style="7" bestFit="1" customWidth="1"/>
    <col min="6476" max="6476" width="9" style="7" bestFit="1" customWidth="1"/>
    <col min="6477" max="6656" width="11.42578125" style="7"/>
    <col min="6657" max="6657" width="31" style="7" customWidth="1"/>
    <col min="6658" max="6658" width="9" style="7" bestFit="1" customWidth="1"/>
    <col min="6659" max="6659" width="7.5703125" style="7" bestFit="1" customWidth="1"/>
    <col min="6660" max="6660" width="10.42578125" style="7" bestFit="1" customWidth="1"/>
    <col min="6661" max="6664" width="7.5703125" style="7" bestFit="1" customWidth="1"/>
    <col min="6665" max="6665" width="6.85546875" style="7" bestFit="1" customWidth="1"/>
    <col min="6666" max="6666" width="9" style="7" bestFit="1" customWidth="1"/>
    <col min="6667" max="6668" width="7.5703125" style="7" bestFit="1" customWidth="1"/>
    <col min="6669" max="6670" width="9" style="7" bestFit="1" customWidth="1"/>
    <col min="6671" max="6671" width="9" style="7" customWidth="1"/>
    <col min="6672" max="6672" width="7.5703125" style="7" bestFit="1" customWidth="1"/>
    <col min="6673" max="6674" width="7.5703125" style="7" customWidth="1"/>
    <col min="6675" max="6675" width="9" style="7" bestFit="1" customWidth="1"/>
    <col min="6676" max="6676" width="17.140625" style="7" customWidth="1"/>
    <col min="6677" max="6680" width="10.140625" style="7" customWidth="1"/>
    <col min="6681" max="6681" width="9" style="7" bestFit="1" customWidth="1"/>
    <col min="6682" max="6682" width="7.5703125" style="7" bestFit="1" customWidth="1"/>
    <col min="6683" max="6683" width="10.42578125" style="7" bestFit="1" customWidth="1"/>
    <col min="6684" max="6687" width="7.5703125" style="7" bestFit="1" customWidth="1"/>
    <col min="6688" max="6688" width="6.85546875" style="7" bestFit="1" customWidth="1"/>
    <col min="6689" max="6689" width="9" style="7" bestFit="1" customWidth="1"/>
    <col min="6690" max="6691" width="7.5703125" style="7" bestFit="1" customWidth="1"/>
    <col min="6692" max="6693" width="9" style="7" bestFit="1" customWidth="1"/>
    <col min="6694" max="6694" width="9" style="7" customWidth="1"/>
    <col min="6695" max="6695" width="7.5703125" style="7" bestFit="1" customWidth="1"/>
    <col min="6696" max="6696" width="9" style="7" bestFit="1" customWidth="1"/>
    <col min="6697" max="6697" width="11.42578125" style="7"/>
    <col min="6698" max="6698" width="29.42578125" style="7" customWidth="1"/>
    <col min="6699" max="6699" width="9" style="7" bestFit="1" customWidth="1"/>
    <col min="6700" max="6700" width="7.5703125" style="7" bestFit="1" customWidth="1"/>
    <col min="6701" max="6701" width="10.42578125" style="7" bestFit="1" customWidth="1"/>
    <col min="6702" max="6705" width="7.5703125" style="7" bestFit="1" customWidth="1"/>
    <col min="6706" max="6706" width="6.85546875" style="7" bestFit="1" customWidth="1"/>
    <col min="6707" max="6707" width="9" style="7" bestFit="1" customWidth="1"/>
    <col min="6708" max="6709" width="7.5703125" style="7" bestFit="1" customWidth="1"/>
    <col min="6710" max="6711" width="9" style="7" bestFit="1" customWidth="1"/>
    <col min="6712" max="6712" width="9" style="7" customWidth="1"/>
    <col min="6713" max="6713" width="7.5703125" style="7" bestFit="1" customWidth="1"/>
    <col min="6714" max="6714" width="9" style="7" bestFit="1" customWidth="1"/>
    <col min="6715" max="6715" width="11.42578125" style="7"/>
    <col min="6716" max="6716" width="29.42578125" style="7" customWidth="1"/>
    <col min="6717" max="6717" width="9" style="7" bestFit="1" customWidth="1"/>
    <col min="6718" max="6718" width="7.5703125" style="7" bestFit="1" customWidth="1"/>
    <col min="6719" max="6719" width="10.42578125" style="7" bestFit="1" customWidth="1"/>
    <col min="6720" max="6723" width="7.5703125" style="7" bestFit="1" customWidth="1"/>
    <col min="6724" max="6724" width="6.85546875" style="7" bestFit="1" customWidth="1"/>
    <col min="6725" max="6725" width="9" style="7" bestFit="1" customWidth="1"/>
    <col min="6726" max="6727" width="7.5703125" style="7" bestFit="1" customWidth="1"/>
    <col min="6728" max="6729" width="9" style="7" bestFit="1" customWidth="1"/>
    <col min="6730" max="6730" width="9" style="7" customWidth="1"/>
    <col min="6731" max="6731" width="7.5703125" style="7" bestFit="1" customWidth="1"/>
    <col min="6732" max="6732" width="9" style="7" bestFit="1" customWidth="1"/>
    <col min="6733" max="6912" width="11.42578125" style="7"/>
    <col min="6913" max="6913" width="31" style="7" customWidth="1"/>
    <col min="6914" max="6914" width="9" style="7" bestFit="1" customWidth="1"/>
    <col min="6915" max="6915" width="7.5703125" style="7" bestFit="1" customWidth="1"/>
    <col min="6916" max="6916" width="10.42578125" style="7" bestFit="1" customWidth="1"/>
    <col min="6917" max="6920" width="7.5703125" style="7" bestFit="1" customWidth="1"/>
    <col min="6921" max="6921" width="6.85546875" style="7" bestFit="1" customWidth="1"/>
    <col min="6922" max="6922" width="9" style="7" bestFit="1" customWidth="1"/>
    <col min="6923" max="6924" width="7.5703125" style="7" bestFit="1" customWidth="1"/>
    <col min="6925" max="6926" width="9" style="7" bestFit="1" customWidth="1"/>
    <col min="6927" max="6927" width="9" style="7" customWidth="1"/>
    <col min="6928" max="6928" width="7.5703125" style="7" bestFit="1" customWidth="1"/>
    <col min="6929" max="6930" width="7.5703125" style="7" customWidth="1"/>
    <col min="6931" max="6931" width="9" style="7" bestFit="1" customWidth="1"/>
    <col min="6932" max="6932" width="17.140625" style="7" customWidth="1"/>
    <col min="6933" max="6936" width="10.140625" style="7" customWidth="1"/>
    <col min="6937" max="6937" width="9" style="7" bestFit="1" customWidth="1"/>
    <col min="6938" max="6938" width="7.5703125" style="7" bestFit="1" customWidth="1"/>
    <col min="6939" max="6939" width="10.42578125" style="7" bestFit="1" customWidth="1"/>
    <col min="6940" max="6943" width="7.5703125" style="7" bestFit="1" customWidth="1"/>
    <col min="6944" max="6944" width="6.85546875" style="7" bestFit="1" customWidth="1"/>
    <col min="6945" max="6945" width="9" style="7" bestFit="1" customWidth="1"/>
    <col min="6946" max="6947" width="7.5703125" style="7" bestFit="1" customWidth="1"/>
    <col min="6948" max="6949" width="9" style="7" bestFit="1" customWidth="1"/>
    <col min="6950" max="6950" width="9" style="7" customWidth="1"/>
    <col min="6951" max="6951" width="7.5703125" style="7" bestFit="1" customWidth="1"/>
    <col min="6952" max="6952" width="9" style="7" bestFit="1" customWidth="1"/>
    <col min="6953" max="6953" width="11.42578125" style="7"/>
    <col min="6954" max="6954" width="29.42578125" style="7" customWidth="1"/>
    <col min="6955" max="6955" width="9" style="7" bestFit="1" customWidth="1"/>
    <col min="6956" max="6956" width="7.5703125" style="7" bestFit="1" customWidth="1"/>
    <col min="6957" max="6957" width="10.42578125" style="7" bestFit="1" customWidth="1"/>
    <col min="6958" max="6961" width="7.5703125" style="7" bestFit="1" customWidth="1"/>
    <col min="6962" max="6962" width="6.85546875" style="7" bestFit="1" customWidth="1"/>
    <col min="6963" max="6963" width="9" style="7" bestFit="1" customWidth="1"/>
    <col min="6964" max="6965" width="7.5703125" style="7" bestFit="1" customWidth="1"/>
    <col min="6966" max="6967" width="9" style="7" bestFit="1" customWidth="1"/>
    <col min="6968" max="6968" width="9" style="7" customWidth="1"/>
    <col min="6969" max="6969" width="7.5703125" style="7" bestFit="1" customWidth="1"/>
    <col min="6970" max="6970" width="9" style="7" bestFit="1" customWidth="1"/>
    <col min="6971" max="6971" width="11.42578125" style="7"/>
    <col min="6972" max="6972" width="29.42578125" style="7" customWidth="1"/>
    <col min="6973" max="6973" width="9" style="7" bestFit="1" customWidth="1"/>
    <col min="6974" max="6974" width="7.5703125" style="7" bestFit="1" customWidth="1"/>
    <col min="6975" max="6975" width="10.42578125" style="7" bestFit="1" customWidth="1"/>
    <col min="6976" max="6979" width="7.5703125" style="7" bestFit="1" customWidth="1"/>
    <col min="6980" max="6980" width="6.85546875" style="7" bestFit="1" customWidth="1"/>
    <col min="6981" max="6981" width="9" style="7" bestFit="1" customWidth="1"/>
    <col min="6982" max="6983" width="7.5703125" style="7" bestFit="1" customWidth="1"/>
    <col min="6984" max="6985" width="9" style="7" bestFit="1" customWidth="1"/>
    <col min="6986" max="6986" width="9" style="7" customWidth="1"/>
    <col min="6987" max="6987" width="7.5703125" style="7" bestFit="1" customWidth="1"/>
    <col min="6988" max="6988" width="9" style="7" bestFit="1" customWidth="1"/>
    <col min="6989" max="7168" width="11.42578125" style="7"/>
    <col min="7169" max="7169" width="31" style="7" customWidth="1"/>
    <col min="7170" max="7170" width="9" style="7" bestFit="1" customWidth="1"/>
    <col min="7171" max="7171" width="7.5703125" style="7" bestFit="1" customWidth="1"/>
    <col min="7172" max="7172" width="10.42578125" style="7" bestFit="1" customWidth="1"/>
    <col min="7173" max="7176" width="7.5703125" style="7" bestFit="1" customWidth="1"/>
    <col min="7177" max="7177" width="6.85546875" style="7" bestFit="1" customWidth="1"/>
    <col min="7178" max="7178" width="9" style="7" bestFit="1" customWidth="1"/>
    <col min="7179" max="7180" width="7.5703125" style="7" bestFit="1" customWidth="1"/>
    <col min="7181" max="7182" width="9" style="7" bestFit="1" customWidth="1"/>
    <col min="7183" max="7183" width="9" style="7" customWidth="1"/>
    <col min="7184" max="7184" width="7.5703125" style="7" bestFit="1" customWidth="1"/>
    <col min="7185" max="7186" width="7.5703125" style="7" customWidth="1"/>
    <col min="7187" max="7187" width="9" style="7" bestFit="1" customWidth="1"/>
    <col min="7188" max="7188" width="17.140625" style="7" customWidth="1"/>
    <col min="7189" max="7192" width="10.140625" style="7" customWidth="1"/>
    <col min="7193" max="7193" width="9" style="7" bestFit="1" customWidth="1"/>
    <col min="7194" max="7194" width="7.5703125" style="7" bestFit="1" customWidth="1"/>
    <col min="7195" max="7195" width="10.42578125" style="7" bestFit="1" customWidth="1"/>
    <col min="7196" max="7199" width="7.5703125" style="7" bestFit="1" customWidth="1"/>
    <col min="7200" max="7200" width="6.85546875" style="7" bestFit="1" customWidth="1"/>
    <col min="7201" max="7201" width="9" style="7" bestFit="1" customWidth="1"/>
    <col min="7202" max="7203" width="7.5703125" style="7" bestFit="1" customWidth="1"/>
    <col min="7204" max="7205" width="9" style="7" bestFit="1" customWidth="1"/>
    <col min="7206" max="7206" width="9" style="7" customWidth="1"/>
    <col min="7207" max="7207" width="7.5703125" style="7" bestFit="1" customWidth="1"/>
    <col min="7208" max="7208" width="9" style="7" bestFit="1" customWidth="1"/>
    <col min="7209" max="7209" width="11.42578125" style="7"/>
    <col min="7210" max="7210" width="29.42578125" style="7" customWidth="1"/>
    <col min="7211" max="7211" width="9" style="7" bestFit="1" customWidth="1"/>
    <col min="7212" max="7212" width="7.5703125" style="7" bestFit="1" customWidth="1"/>
    <col min="7213" max="7213" width="10.42578125" style="7" bestFit="1" customWidth="1"/>
    <col min="7214" max="7217" width="7.5703125" style="7" bestFit="1" customWidth="1"/>
    <col min="7218" max="7218" width="6.85546875" style="7" bestFit="1" customWidth="1"/>
    <col min="7219" max="7219" width="9" style="7" bestFit="1" customWidth="1"/>
    <col min="7220" max="7221" width="7.5703125" style="7" bestFit="1" customWidth="1"/>
    <col min="7222" max="7223" width="9" style="7" bestFit="1" customWidth="1"/>
    <col min="7224" max="7224" width="9" style="7" customWidth="1"/>
    <col min="7225" max="7225" width="7.5703125" style="7" bestFit="1" customWidth="1"/>
    <col min="7226" max="7226" width="9" style="7" bestFit="1" customWidth="1"/>
    <col min="7227" max="7227" width="11.42578125" style="7"/>
    <col min="7228" max="7228" width="29.42578125" style="7" customWidth="1"/>
    <col min="7229" max="7229" width="9" style="7" bestFit="1" customWidth="1"/>
    <col min="7230" max="7230" width="7.5703125" style="7" bestFit="1" customWidth="1"/>
    <col min="7231" max="7231" width="10.42578125" style="7" bestFit="1" customWidth="1"/>
    <col min="7232" max="7235" width="7.5703125" style="7" bestFit="1" customWidth="1"/>
    <col min="7236" max="7236" width="6.85546875" style="7" bestFit="1" customWidth="1"/>
    <col min="7237" max="7237" width="9" style="7" bestFit="1" customWidth="1"/>
    <col min="7238" max="7239" width="7.5703125" style="7" bestFit="1" customWidth="1"/>
    <col min="7240" max="7241" width="9" style="7" bestFit="1" customWidth="1"/>
    <col min="7242" max="7242" width="9" style="7" customWidth="1"/>
    <col min="7243" max="7243" width="7.5703125" style="7" bestFit="1" customWidth="1"/>
    <col min="7244" max="7244" width="9" style="7" bestFit="1" customWidth="1"/>
    <col min="7245" max="7424" width="11.42578125" style="7"/>
    <col min="7425" max="7425" width="31" style="7" customWidth="1"/>
    <col min="7426" max="7426" width="9" style="7" bestFit="1" customWidth="1"/>
    <col min="7427" max="7427" width="7.5703125" style="7" bestFit="1" customWidth="1"/>
    <col min="7428" max="7428" width="10.42578125" style="7" bestFit="1" customWidth="1"/>
    <col min="7429" max="7432" width="7.5703125" style="7" bestFit="1" customWidth="1"/>
    <col min="7433" max="7433" width="6.85546875" style="7" bestFit="1" customWidth="1"/>
    <col min="7434" max="7434" width="9" style="7" bestFit="1" customWidth="1"/>
    <col min="7435" max="7436" width="7.5703125" style="7" bestFit="1" customWidth="1"/>
    <col min="7437" max="7438" width="9" style="7" bestFit="1" customWidth="1"/>
    <col min="7439" max="7439" width="9" style="7" customWidth="1"/>
    <col min="7440" max="7440" width="7.5703125" style="7" bestFit="1" customWidth="1"/>
    <col min="7441" max="7442" width="7.5703125" style="7" customWidth="1"/>
    <col min="7443" max="7443" width="9" style="7" bestFit="1" customWidth="1"/>
    <col min="7444" max="7444" width="17.140625" style="7" customWidth="1"/>
    <col min="7445" max="7448" width="10.140625" style="7" customWidth="1"/>
    <col min="7449" max="7449" width="9" style="7" bestFit="1" customWidth="1"/>
    <col min="7450" max="7450" width="7.5703125" style="7" bestFit="1" customWidth="1"/>
    <col min="7451" max="7451" width="10.42578125" style="7" bestFit="1" customWidth="1"/>
    <col min="7452" max="7455" width="7.5703125" style="7" bestFit="1" customWidth="1"/>
    <col min="7456" max="7456" width="6.85546875" style="7" bestFit="1" customWidth="1"/>
    <col min="7457" max="7457" width="9" style="7" bestFit="1" customWidth="1"/>
    <col min="7458" max="7459" width="7.5703125" style="7" bestFit="1" customWidth="1"/>
    <col min="7460" max="7461" width="9" style="7" bestFit="1" customWidth="1"/>
    <col min="7462" max="7462" width="9" style="7" customWidth="1"/>
    <col min="7463" max="7463" width="7.5703125" style="7" bestFit="1" customWidth="1"/>
    <col min="7464" max="7464" width="9" style="7" bestFit="1" customWidth="1"/>
    <col min="7465" max="7465" width="11.42578125" style="7"/>
    <col min="7466" max="7466" width="29.42578125" style="7" customWidth="1"/>
    <col min="7467" max="7467" width="9" style="7" bestFit="1" customWidth="1"/>
    <col min="7468" max="7468" width="7.5703125" style="7" bestFit="1" customWidth="1"/>
    <col min="7469" max="7469" width="10.42578125" style="7" bestFit="1" customWidth="1"/>
    <col min="7470" max="7473" width="7.5703125" style="7" bestFit="1" customWidth="1"/>
    <col min="7474" max="7474" width="6.85546875" style="7" bestFit="1" customWidth="1"/>
    <col min="7475" max="7475" width="9" style="7" bestFit="1" customWidth="1"/>
    <col min="7476" max="7477" width="7.5703125" style="7" bestFit="1" customWidth="1"/>
    <col min="7478" max="7479" width="9" style="7" bestFit="1" customWidth="1"/>
    <col min="7480" max="7480" width="9" style="7" customWidth="1"/>
    <col min="7481" max="7481" width="7.5703125" style="7" bestFit="1" customWidth="1"/>
    <col min="7482" max="7482" width="9" style="7" bestFit="1" customWidth="1"/>
    <col min="7483" max="7483" width="11.42578125" style="7"/>
    <col min="7484" max="7484" width="29.42578125" style="7" customWidth="1"/>
    <col min="7485" max="7485" width="9" style="7" bestFit="1" customWidth="1"/>
    <col min="7486" max="7486" width="7.5703125" style="7" bestFit="1" customWidth="1"/>
    <col min="7487" max="7487" width="10.42578125" style="7" bestFit="1" customWidth="1"/>
    <col min="7488" max="7491" width="7.5703125" style="7" bestFit="1" customWidth="1"/>
    <col min="7492" max="7492" width="6.85546875" style="7" bestFit="1" customWidth="1"/>
    <col min="7493" max="7493" width="9" style="7" bestFit="1" customWidth="1"/>
    <col min="7494" max="7495" width="7.5703125" style="7" bestFit="1" customWidth="1"/>
    <col min="7496" max="7497" width="9" style="7" bestFit="1" customWidth="1"/>
    <col min="7498" max="7498" width="9" style="7" customWidth="1"/>
    <col min="7499" max="7499" width="7.5703125" style="7" bestFit="1" customWidth="1"/>
    <col min="7500" max="7500" width="9" style="7" bestFit="1" customWidth="1"/>
    <col min="7501" max="7680" width="11.42578125" style="7"/>
    <col min="7681" max="7681" width="31" style="7" customWidth="1"/>
    <col min="7682" max="7682" width="9" style="7" bestFit="1" customWidth="1"/>
    <col min="7683" max="7683" width="7.5703125" style="7" bestFit="1" customWidth="1"/>
    <col min="7684" max="7684" width="10.42578125" style="7" bestFit="1" customWidth="1"/>
    <col min="7685" max="7688" width="7.5703125" style="7" bestFit="1" customWidth="1"/>
    <col min="7689" max="7689" width="6.85546875" style="7" bestFit="1" customWidth="1"/>
    <col min="7690" max="7690" width="9" style="7" bestFit="1" customWidth="1"/>
    <col min="7691" max="7692" width="7.5703125" style="7" bestFit="1" customWidth="1"/>
    <col min="7693" max="7694" width="9" style="7" bestFit="1" customWidth="1"/>
    <col min="7695" max="7695" width="9" style="7" customWidth="1"/>
    <col min="7696" max="7696" width="7.5703125" style="7" bestFit="1" customWidth="1"/>
    <col min="7697" max="7698" width="7.5703125" style="7" customWidth="1"/>
    <col min="7699" max="7699" width="9" style="7" bestFit="1" customWidth="1"/>
    <col min="7700" max="7700" width="17.140625" style="7" customWidth="1"/>
    <col min="7701" max="7704" width="10.140625" style="7" customWidth="1"/>
    <col min="7705" max="7705" width="9" style="7" bestFit="1" customWidth="1"/>
    <col min="7706" max="7706" width="7.5703125" style="7" bestFit="1" customWidth="1"/>
    <col min="7707" max="7707" width="10.42578125" style="7" bestFit="1" customWidth="1"/>
    <col min="7708" max="7711" width="7.5703125" style="7" bestFit="1" customWidth="1"/>
    <col min="7712" max="7712" width="6.85546875" style="7" bestFit="1" customWidth="1"/>
    <col min="7713" max="7713" width="9" style="7" bestFit="1" customWidth="1"/>
    <col min="7714" max="7715" width="7.5703125" style="7" bestFit="1" customWidth="1"/>
    <col min="7716" max="7717" width="9" style="7" bestFit="1" customWidth="1"/>
    <col min="7718" max="7718" width="9" style="7" customWidth="1"/>
    <col min="7719" max="7719" width="7.5703125" style="7" bestFit="1" customWidth="1"/>
    <col min="7720" max="7720" width="9" style="7" bestFit="1" customWidth="1"/>
    <col min="7721" max="7721" width="11.42578125" style="7"/>
    <col min="7722" max="7722" width="29.42578125" style="7" customWidth="1"/>
    <col min="7723" max="7723" width="9" style="7" bestFit="1" customWidth="1"/>
    <col min="7724" max="7724" width="7.5703125" style="7" bestFit="1" customWidth="1"/>
    <col min="7725" max="7725" width="10.42578125" style="7" bestFit="1" customWidth="1"/>
    <col min="7726" max="7729" width="7.5703125" style="7" bestFit="1" customWidth="1"/>
    <col min="7730" max="7730" width="6.85546875" style="7" bestFit="1" customWidth="1"/>
    <col min="7731" max="7731" width="9" style="7" bestFit="1" customWidth="1"/>
    <col min="7732" max="7733" width="7.5703125" style="7" bestFit="1" customWidth="1"/>
    <col min="7734" max="7735" width="9" style="7" bestFit="1" customWidth="1"/>
    <col min="7736" max="7736" width="9" style="7" customWidth="1"/>
    <col min="7737" max="7737" width="7.5703125" style="7" bestFit="1" customWidth="1"/>
    <col min="7738" max="7738" width="9" style="7" bestFit="1" customWidth="1"/>
    <col min="7739" max="7739" width="11.42578125" style="7"/>
    <col min="7740" max="7740" width="29.42578125" style="7" customWidth="1"/>
    <col min="7741" max="7741" width="9" style="7" bestFit="1" customWidth="1"/>
    <col min="7742" max="7742" width="7.5703125" style="7" bestFit="1" customWidth="1"/>
    <col min="7743" max="7743" width="10.42578125" style="7" bestFit="1" customWidth="1"/>
    <col min="7744" max="7747" width="7.5703125" style="7" bestFit="1" customWidth="1"/>
    <col min="7748" max="7748" width="6.85546875" style="7" bestFit="1" customWidth="1"/>
    <col min="7749" max="7749" width="9" style="7" bestFit="1" customWidth="1"/>
    <col min="7750" max="7751" width="7.5703125" style="7" bestFit="1" customWidth="1"/>
    <col min="7752" max="7753" width="9" style="7" bestFit="1" customWidth="1"/>
    <col min="7754" max="7754" width="9" style="7" customWidth="1"/>
    <col min="7755" max="7755" width="7.5703125" style="7" bestFit="1" customWidth="1"/>
    <col min="7756" max="7756" width="9" style="7" bestFit="1" customWidth="1"/>
    <col min="7757" max="7936" width="11.42578125" style="7"/>
    <col min="7937" max="7937" width="31" style="7" customWidth="1"/>
    <col min="7938" max="7938" width="9" style="7" bestFit="1" customWidth="1"/>
    <col min="7939" max="7939" width="7.5703125" style="7" bestFit="1" customWidth="1"/>
    <col min="7940" max="7940" width="10.42578125" style="7" bestFit="1" customWidth="1"/>
    <col min="7941" max="7944" width="7.5703125" style="7" bestFit="1" customWidth="1"/>
    <col min="7945" max="7945" width="6.85546875" style="7" bestFit="1" customWidth="1"/>
    <col min="7946" max="7946" width="9" style="7" bestFit="1" customWidth="1"/>
    <col min="7947" max="7948" width="7.5703125" style="7" bestFit="1" customWidth="1"/>
    <col min="7949" max="7950" width="9" style="7" bestFit="1" customWidth="1"/>
    <col min="7951" max="7951" width="9" style="7" customWidth="1"/>
    <col min="7952" max="7952" width="7.5703125" style="7" bestFit="1" customWidth="1"/>
    <col min="7953" max="7954" width="7.5703125" style="7" customWidth="1"/>
    <col min="7955" max="7955" width="9" style="7" bestFit="1" customWidth="1"/>
    <col min="7956" max="7956" width="17.140625" style="7" customWidth="1"/>
    <col min="7957" max="7960" width="10.140625" style="7" customWidth="1"/>
    <col min="7961" max="7961" width="9" style="7" bestFit="1" customWidth="1"/>
    <col min="7962" max="7962" width="7.5703125" style="7" bestFit="1" customWidth="1"/>
    <col min="7963" max="7963" width="10.42578125" style="7" bestFit="1" customWidth="1"/>
    <col min="7964" max="7967" width="7.5703125" style="7" bestFit="1" customWidth="1"/>
    <col min="7968" max="7968" width="6.85546875" style="7" bestFit="1" customWidth="1"/>
    <col min="7969" max="7969" width="9" style="7" bestFit="1" customWidth="1"/>
    <col min="7970" max="7971" width="7.5703125" style="7" bestFit="1" customWidth="1"/>
    <col min="7972" max="7973" width="9" style="7" bestFit="1" customWidth="1"/>
    <col min="7974" max="7974" width="9" style="7" customWidth="1"/>
    <col min="7975" max="7975" width="7.5703125" style="7" bestFit="1" customWidth="1"/>
    <col min="7976" max="7976" width="9" style="7" bestFit="1" customWidth="1"/>
    <col min="7977" max="7977" width="11.42578125" style="7"/>
    <col min="7978" max="7978" width="29.42578125" style="7" customWidth="1"/>
    <col min="7979" max="7979" width="9" style="7" bestFit="1" customWidth="1"/>
    <col min="7980" max="7980" width="7.5703125" style="7" bestFit="1" customWidth="1"/>
    <col min="7981" max="7981" width="10.42578125" style="7" bestFit="1" customWidth="1"/>
    <col min="7982" max="7985" width="7.5703125" style="7" bestFit="1" customWidth="1"/>
    <col min="7986" max="7986" width="6.85546875" style="7" bestFit="1" customWidth="1"/>
    <col min="7987" max="7987" width="9" style="7" bestFit="1" customWidth="1"/>
    <col min="7988" max="7989" width="7.5703125" style="7" bestFit="1" customWidth="1"/>
    <col min="7990" max="7991" width="9" style="7" bestFit="1" customWidth="1"/>
    <col min="7992" max="7992" width="9" style="7" customWidth="1"/>
    <col min="7993" max="7993" width="7.5703125" style="7" bestFit="1" customWidth="1"/>
    <col min="7994" max="7994" width="9" style="7" bestFit="1" customWidth="1"/>
    <col min="7995" max="7995" width="11.42578125" style="7"/>
    <col min="7996" max="7996" width="29.42578125" style="7" customWidth="1"/>
    <col min="7997" max="7997" width="9" style="7" bestFit="1" customWidth="1"/>
    <col min="7998" max="7998" width="7.5703125" style="7" bestFit="1" customWidth="1"/>
    <col min="7999" max="7999" width="10.42578125" style="7" bestFit="1" customWidth="1"/>
    <col min="8000" max="8003" width="7.5703125" style="7" bestFit="1" customWidth="1"/>
    <col min="8004" max="8004" width="6.85546875" style="7" bestFit="1" customWidth="1"/>
    <col min="8005" max="8005" width="9" style="7" bestFit="1" customWidth="1"/>
    <col min="8006" max="8007" width="7.5703125" style="7" bestFit="1" customWidth="1"/>
    <col min="8008" max="8009" width="9" style="7" bestFit="1" customWidth="1"/>
    <col min="8010" max="8010" width="9" style="7" customWidth="1"/>
    <col min="8011" max="8011" width="7.5703125" style="7" bestFit="1" customWidth="1"/>
    <col min="8012" max="8012" width="9" style="7" bestFit="1" customWidth="1"/>
    <col min="8013" max="8192" width="11.42578125" style="7"/>
    <col min="8193" max="8193" width="31" style="7" customWidth="1"/>
    <col min="8194" max="8194" width="9" style="7" bestFit="1" customWidth="1"/>
    <col min="8195" max="8195" width="7.5703125" style="7" bestFit="1" customWidth="1"/>
    <col min="8196" max="8196" width="10.42578125" style="7" bestFit="1" customWidth="1"/>
    <col min="8197" max="8200" width="7.5703125" style="7" bestFit="1" customWidth="1"/>
    <col min="8201" max="8201" width="6.85546875" style="7" bestFit="1" customWidth="1"/>
    <col min="8202" max="8202" width="9" style="7" bestFit="1" customWidth="1"/>
    <col min="8203" max="8204" width="7.5703125" style="7" bestFit="1" customWidth="1"/>
    <col min="8205" max="8206" width="9" style="7" bestFit="1" customWidth="1"/>
    <col min="8207" max="8207" width="9" style="7" customWidth="1"/>
    <col min="8208" max="8208" width="7.5703125" style="7" bestFit="1" customWidth="1"/>
    <col min="8209" max="8210" width="7.5703125" style="7" customWidth="1"/>
    <col min="8211" max="8211" width="9" style="7" bestFit="1" customWidth="1"/>
    <col min="8212" max="8212" width="17.140625" style="7" customWidth="1"/>
    <col min="8213" max="8216" width="10.140625" style="7" customWidth="1"/>
    <col min="8217" max="8217" width="9" style="7" bestFit="1" customWidth="1"/>
    <col min="8218" max="8218" width="7.5703125" style="7" bestFit="1" customWidth="1"/>
    <col min="8219" max="8219" width="10.42578125" style="7" bestFit="1" customWidth="1"/>
    <col min="8220" max="8223" width="7.5703125" style="7" bestFit="1" customWidth="1"/>
    <col min="8224" max="8224" width="6.85546875" style="7" bestFit="1" customWidth="1"/>
    <col min="8225" max="8225" width="9" style="7" bestFit="1" customWidth="1"/>
    <col min="8226" max="8227" width="7.5703125" style="7" bestFit="1" customWidth="1"/>
    <col min="8228" max="8229" width="9" style="7" bestFit="1" customWidth="1"/>
    <col min="8230" max="8230" width="9" style="7" customWidth="1"/>
    <col min="8231" max="8231" width="7.5703125" style="7" bestFit="1" customWidth="1"/>
    <col min="8232" max="8232" width="9" style="7" bestFit="1" customWidth="1"/>
    <col min="8233" max="8233" width="11.42578125" style="7"/>
    <col min="8234" max="8234" width="29.42578125" style="7" customWidth="1"/>
    <col min="8235" max="8235" width="9" style="7" bestFit="1" customWidth="1"/>
    <col min="8236" max="8236" width="7.5703125" style="7" bestFit="1" customWidth="1"/>
    <col min="8237" max="8237" width="10.42578125" style="7" bestFit="1" customWidth="1"/>
    <col min="8238" max="8241" width="7.5703125" style="7" bestFit="1" customWidth="1"/>
    <col min="8242" max="8242" width="6.85546875" style="7" bestFit="1" customWidth="1"/>
    <col min="8243" max="8243" width="9" style="7" bestFit="1" customWidth="1"/>
    <col min="8244" max="8245" width="7.5703125" style="7" bestFit="1" customWidth="1"/>
    <col min="8246" max="8247" width="9" style="7" bestFit="1" customWidth="1"/>
    <col min="8248" max="8248" width="9" style="7" customWidth="1"/>
    <col min="8249" max="8249" width="7.5703125" style="7" bestFit="1" customWidth="1"/>
    <col min="8250" max="8250" width="9" style="7" bestFit="1" customWidth="1"/>
    <col min="8251" max="8251" width="11.42578125" style="7"/>
    <col min="8252" max="8252" width="29.42578125" style="7" customWidth="1"/>
    <col min="8253" max="8253" width="9" style="7" bestFit="1" customWidth="1"/>
    <col min="8254" max="8254" width="7.5703125" style="7" bestFit="1" customWidth="1"/>
    <col min="8255" max="8255" width="10.42578125" style="7" bestFit="1" customWidth="1"/>
    <col min="8256" max="8259" width="7.5703125" style="7" bestFit="1" customWidth="1"/>
    <col min="8260" max="8260" width="6.85546875" style="7" bestFit="1" customWidth="1"/>
    <col min="8261" max="8261" width="9" style="7" bestFit="1" customWidth="1"/>
    <col min="8262" max="8263" width="7.5703125" style="7" bestFit="1" customWidth="1"/>
    <col min="8264" max="8265" width="9" style="7" bestFit="1" customWidth="1"/>
    <col min="8266" max="8266" width="9" style="7" customWidth="1"/>
    <col min="8267" max="8267" width="7.5703125" style="7" bestFit="1" customWidth="1"/>
    <col min="8268" max="8268" width="9" style="7" bestFit="1" customWidth="1"/>
    <col min="8269" max="8448" width="11.42578125" style="7"/>
    <col min="8449" max="8449" width="31" style="7" customWidth="1"/>
    <col min="8450" max="8450" width="9" style="7" bestFit="1" customWidth="1"/>
    <col min="8451" max="8451" width="7.5703125" style="7" bestFit="1" customWidth="1"/>
    <col min="8452" max="8452" width="10.42578125" style="7" bestFit="1" customWidth="1"/>
    <col min="8453" max="8456" width="7.5703125" style="7" bestFit="1" customWidth="1"/>
    <col min="8457" max="8457" width="6.85546875" style="7" bestFit="1" customWidth="1"/>
    <col min="8458" max="8458" width="9" style="7" bestFit="1" customWidth="1"/>
    <col min="8459" max="8460" width="7.5703125" style="7" bestFit="1" customWidth="1"/>
    <col min="8461" max="8462" width="9" style="7" bestFit="1" customWidth="1"/>
    <col min="8463" max="8463" width="9" style="7" customWidth="1"/>
    <col min="8464" max="8464" width="7.5703125" style="7" bestFit="1" customWidth="1"/>
    <col min="8465" max="8466" width="7.5703125" style="7" customWidth="1"/>
    <col min="8467" max="8467" width="9" style="7" bestFit="1" customWidth="1"/>
    <col min="8468" max="8468" width="17.140625" style="7" customWidth="1"/>
    <col min="8469" max="8472" width="10.140625" style="7" customWidth="1"/>
    <col min="8473" max="8473" width="9" style="7" bestFit="1" customWidth="1"/>
    <col min="8474" max="8474" width="7.5703125" style="7" bestFit="1" customWidth="1"/>
    <col min="8475" max="8475" width="10.42578125" style="7" bestFit="1" customWidth="1"/>
    <col min="8476" max="8479" width="7.5703125" style="7" bestFit="1" customWidth="1"/>
    <col min="8480" max="8480" width="6.85546875" style="7" bestFit="1" customWidth="1"/>
    <col min="8481" max="8481" width="9" style="7" bestFit="1" customWidth="1"/>
    <col min="8482" max="8483" width="7.5703125" style="7" bestFit="1" customWidth="1"/>
    <col min="8484" max="8485" width="9" style="7" bestFit="1" customWidth="1"/>
    <col min="8486" max="8486" width="9" style="7" customWidth="1"/>
    <col min="8487" max="8487" width="7.5703125" style="7" bestFit="1" customWidth="1"/>
    <col min="8488" max="8488" width="9" style="7" bestFit="1" customWidth="1"/>
    <col min="8489" max="8489" width="11.42578125" style="7"/>
    <col min="8490" max="8490" width="29.42578125" style="7" customWidth="1"/>
    <col min="8491" max="8491" width="9" style="7" bestFit="1" customWidth="1"/>
    <col min="8492" max="8492" width="7.5703125" style="7" bestFit="1" customWidth="1"/>
    <col min="8493" max="8493" width="10.42578125" style="7" bestFit="1" customWidth="1"/>
    <col min="8494" max="8497" width="7.5703125" style="7" bestFit="1" customWidth="1"/>
    <col min="8498" max="8498" width="6.85546875" style="7" bestFit="1" customWidth="1"/>
    <col min="8499" max="8499" width="9" style="7" bestFit="1" customWidth="1"/>
    <col min="8500" max="8501" width="7.5703125" style="7" bestFit="1" customWidth="1"/>
    <col min="8502" max="8503" width="9" style="7" bestFit="1" customWidth="1"/>
    <col min="8504" max="8504" width="9" style="7" customWidth="1"/>
    <col min="8505" max="8505" width="7.5703125" style="7" bestFit="1" customWidth="1"/>
    <col min="8506" max="8506" width="9" style="7" bestFit="1" customWidth="1"/>
    <col min="8507" max="8507" width="11.42578125" style="7"/>
    <col min="8508" max="8508" width="29.42578125" style="7" customWidth="1"/>
    <col min="8509" max="8509" width="9" style="7" bestFit="1" customWidth="1"/>
    <col min="8510" max="8510" width="7.5703125" style="7" bestFit="1" customWidth="1"/>
    <col min="8511" max="8511" width="10.42578125" style="7" bestFit="1" customWidth="1"/>
    <col min="8512" max="8515" width="7.5703125" style="7" bestFit="1" customWidth="1"/>
    <col min="8516" max="8516" width="6.85546875" style="7" bestFit="1" customWidth="1"/>
    <col min="8517" max="8517" width="9" style="7" bestFit="1" customWidth="1"/>
    <col min="8518" max="8519" width="7.5703125" style="7" bestFit="1" customWidth="1"/>
    <col min="8520" max="8521" width="9" style="7" bestFit="1" customWidth="1"/>
    <col min="8522" max="8522" width="9" style="7" customWidth="1"/>
    <col min="8523" max="8523" width="7.5703125" style="7" bestFit="1" customWidth="1"/>
    <col min="8524" max="8524" width="9" style="7" bestFit="1" customWidth="1"/>
    <col min="8525" max="8704" width="11.42578125" style="7"/>
    <col min="8705" max="8705" width="31" style="7" customWidth="1"/>
    <col min="8706" max="8706" width="9" style="7" bestFit="1" customWidth="1"/>
    <col min="8707" max="8707" width="7.5703125" style="7" bestFit="1" customWidth="1"/>
    <col min="8708" max="8708" width="10.42578125" style="7" bestFit="1" customWidth="1"/>
    <col min="8709" max="8712" width="7.5703125" style="7" bestFit="1" customWidth="1"/>
    <col min="8713" max="8713" width="6.85546875" style="7" bestFit="1" customWidth="1"/>
    <col min="8714" max="8714" width="9" style="7" bestFit="1" customWidth="1"/>
    <col min="8715" max="8716" width="7.5703125" style="7" bestFit="1" customWidth="1"/>
    <col min="8717" max="8718" width="9" style="7" bestFit="1" customWidth="1"/>
    <col min="8719" max="8719" width="9" style="7" customWidth="1"/>
    <col min="8720" max="8720" width="7.5703125" style="7" bestFit="1" customWidth="1"/>
    <col min="8721" max="8722" width="7.5703125" style="7" customWidth="1"/>
    <col min="8723" max="8723" width="9" style="7" bestFit="1" customWidth="1"/>
    <col min="8724" max="8724" width="17.140625" style="7" customWidth="1"/>
    <col min="8725" max="8728" width="10.140625" style="7" customWidth="1"/>
    <col min="8729" max="8729" width="9" style="7" bestFit="1" customWidth="1"/>
    <col min="8730" max="8730" width="7.5703125" style="7" bestFit="1" customWidth="1"/>
    <col min="8731" max="8731" width="10.42578125" style="7" bestFit="1" customWidth="1"/>
    <col min="8732" max="8735" width="7.5703125" style="7" bestFit="1" customWidth="1"/>
    <col min="8736" max="8736" width="6.85546875" style="7" bestFit="1" customWidth="1"/>
    <col min="8737" max="8737" width="9" style="7" bestFit="1" customWidth="1"/>
    <col min="8738" max="8739" width="7.5703125" style="7" bestFit="1" customWidth="1"/>
    <col min="8740" max="8741" width="9" style="7" bestFit="1" customWidth="1"/>
    <col min="8742" max="8742" width="9" style="7" customWidth="1"/>
    <col min="8743" max="8743" width="7.5703125" style="7" bestFit="1" customWidth="1"/>
    <col min="8744" max="8744" width="9" style="7" bestFit="1" customWidth="1"/>
    <col min="8745" max="8745" width="11.42578125" style="7"/>
    <col min="8746" max="8746" width="29.42578125" style="7" customWidth="1"/>
    <col min="8747" max="8747" width="9" style="7" bestFit="1" customWidth="1"/>
    <col min="8748" max="8748" width="7.5703125" style="7" bestFit="1" customWidth="1"/>
    <col min="8749" max="8749" width="10.42578125" style="7" bestFit="1" customWidth="1"/>
    <col min="8750" max="8753" width="7.5703125" style="7" bestFit="1" customWidth="1"/>
    <col min="8754" max="8754" width="6.85546875" style="7" bestFit="1" customWidth="1"/>
    <col min="8755" max="8755" width="9" style="7" bestFit="1" customWidth="1"/>
    <col min="8756" max="8757" width="7.5703125" style="7" bestFit="1" customWidth="1"/>
    <col min="8758" max="8759" width="9" style="7" bestFit="1" customWidth="1"/>
    <col min="8760" max="8760" width="9" style="7" customWidth="1"/>
    <col min="8761" max="8761" width="7.5703125" style="7" bestFit="1" customWidth="1"/>
    <col min="8762" max="8762" width="9" style="7" bestFit="1" customWidth="1"/>
    <col min="8763" max="8763" width="11.42578125" style="7"/>
    <col min="8764" max="8764" width="29.42578125" style="7" customWidth="1"/>
    <col min="8765" max="8765" width="9" style="7" bestFit="1" customWidth="1"/>
    <col min="8766" max="8766" width="7.5703125" style="7" bestFit="1" customWidth="1"/>
    <col min="8767" max="8767" width="10.42578125" style="7" bestFit="1" customWidth="1"/>
    <col min="8768" max="8771" width="7.5703125" style="7" bestFit="1" customWidth="1"/>
    <col min="8772" max="8772" width="6.85546875" style="7" bestFit="1" customWidth="1"/>
    <col min="8773" max="8773" width="9" style="7" bestFit="1" customWidth="1"/>
    <col min="8774" max="8775" width="7.5703125" style="7" bestFit="1" customWidth="1"/>
    <col min="8776" max="8777" width="9" style="7" bestFit="1" customWidth="1"/>
    <col min="8778" max="8778" width="9" style="7" customWidth="1"/>
    <col min="8779" max="8779" width="7.5703125" style="7" bestFit="1" customWidth="1"/>
    <col min="8780" max="8780" width="9" style="7" bestFit="1" customWidth="1"/>
    <col min="8781" max="8960" width="11.42578125" style="7"/>
    <col min="8961" max="8961" width="31" style="7" customWidth="1"/>
    <col min="8962" max="8962" width="9" style="7" bestFit="1" customWidth="1"/>
    <col min="8963" max="8963" width="7.5703125" style="7" bestFit="1" customWidth="1"/>
    <col min="8964" max="8964" width="10.42578125" style="7" bestFit="1" customWidth="1"/>
    <col min="8965" max="8968" width="7.5703125" style="7" bestFit="1" customWidth="1"/>
    <col min="8969" max="8969" width="6.85546875" style="7" bestFit="1" customWidth="1"/>
    <col min="8970" max="8970" width="9" style="7" bestFit="1" customWidth="1"/>
    <col min="8971" max="8972" width="7.5703125" style="7" bestFit="1" customWidth="1"/>
    <col min="8973" max="8974" width="9" style="7" bestFit="1" customWidth="1"/>
    <col min="8975" max="8975" width="9" style="7" customWidth="1"/>
    <col min="8976" max="8976" width="7.5703125" style="7" bestFit="1" customWidth="1"/>
    <col min="8977" max="8978" width="7.5703125" style="7" customWidth="1"/>
    <col min="8979" max="8979" width="9" style="7" bestFit="1" customWidth="1"/>
    <col min="8980" max="8980" width="17.140625" style="7" customWidth="1"/>
    <col min="8981" max="8984" width="10.140625" style="7" customWidth="1"/>
    <col min="8985" max="8985" width="9" style="7" bestFit="1" customWidth="1"/>
    <col min="8986" max="8986" width="7.5703125" style="7" bestFit="1" customWidth="1"/>
    <col min="8987" max="8987" width="10.42578125" style="7" bestFit="1" customWidth="1"/>
    <col min="8988" max="8991" width="7.5703125" style="7" bestFit="1" customWidth="1"/>
    <col min="8992" max="8992" width="6.85546875" style="7" bestFit="1" customWidth="1"/>
    <col min="8993" max="8993" width="9" style="7" bestFit="1" customWidth="1"/>
    <col min="8994" max="8995" width="7.5703125" style="7" bestFit="1" customWidth="1"/>
    <col min="8996" max="8997" width="9" style="7" bestFit="1" customWidth="1"/>
    <col min="8998" max="8998" width="9" style="7" customWidth="1"/>
    <col min="8999" max="8999" width="7.5703125" style="7" bestFit="1" customWidth="1"/>
    <col min="9000" max="9000" width="9" style="7" bestFit="1" customWidth="1"/>
    <col min="9001" max="9001" width="11.42578125" style="7"/>
    <col min="9002" max="9002" width="29.42578125" style="7" customWidth="1"/>
    <col min="9003" max="9003" width="9" style="7" bestFit="1" customWidth="1"/>
    <col min="9004" max="9004" width="7.5703125" style="7" bestFit="1" customWidth="1"/>
    <col min="9005" max="9005" width="10.42578125" style="7" bestFit="1" customWidth="1"/>
    <col min="9006" max="9009" width="7.5703125" style="7" bestFit="1" customWidth="1"/>
    <col min="9010" max="9010" width="6.85546875" style="7" bestFit="1" customWidth="1"/>
    <col min="9011" max="9011" width="9" style="7" bestFit="1" customWidth="1"/>
    <col min="9012" max="9013" width="7.5703125" style="7" bestFit="1" customWidth="1"/>
    <col min="9014" max="9015" width="9" style="7" bestFit="1" customWidth="1"/>
    <col min="9016" max="9016" width="9" style="7" customWidth="1"/>
    <col min="9017" max="9017" width="7.5703125" style="7" bestFit="1" customWidth="1"/>
    <col min="9018" max="9018" width="9" style="7" bestFit="1" customWidth="1"/>
    <col min="9019" max="9019" width="11.42578125" style="7"/>
    <col min="9020" max="9020" width="29.42578125" style="7" customWidth="1"/>
    <col min="9021" max="9021" width="9" style="7" bestFit="1" customWidth="1"/>
    <col min="9022" max="9022" width="7.5703125" style="7" bestFit="1" customWidth="1"/>
    <col min="9023" max="9023" width="10.42578125" style="7" bestFit="1" customWidth="1"/>
    <col min="9024" max="9027" width="7.5703125" style="7" bestFit="1" customWidth="1"/>
    <col min="9028" max="9028" width="6.85546875" style="7" bestFit="1" customWidth="1"/>
    <col min="9029" max="9029" width="9" style="7" bestFit="1" customWidth="1"/>
    <col min="9030" max="9031" width="7.5703125" style="7" bestFit="1" customWidth="1"/>
    <col min="9032" max="9033" width="9" style="7" bestFit="1" customWidth="1"/>
    <col min="9034" max="9034" width="9" style="7" customWidth="1"/>
    <col min="9035" max="9035" width="7.5703125" style="7" bestFit="1" customWidth="1"/>
    <col min="9036" max="9036" width="9" style="7" bestFit="1" customWidth="1"/>
    <col min="9037" max="9216" width="11.42578125" style="7"/>
    <col min="9217" max="9217" width="31" style="7" customWidth="1"/>
    <col min="9218" max="9218" width="9" style="7" bestFit="1" customWidth="1"/>
    <col min="9219" max="9219" width="7.5703125" style="7" bestFit="1" customWidth="1"/>
    <col min="9220" max="9220" width="10.42578125" style="7" bestFit="1" customWidth="1"/>
    <col min="9221" max="9224" width="7.5703125" style="7" bestFit="1" customWidth="1"/>
    <col min="9225" max="9225" width="6.85546875" style="7" bestFit="1" customWidth="1"/>
    <col min="9226" max="9226" width="9" style="7" bestFit="1" customWidth="1"/>
    <col min="9227" max="9228" width="7.5703125" style="7" bestFit="1" customWidth="1"/>
    <col min="9229" max="9230" width="9" style="7" bestFit="1" customWidth="1"/>
    <col min="9231" max="9231" width="9" style="7" customWidth="1"/>
    <col min="9232" max="9232" width="7.5703125" style="7" bestFit="1" customWidth="1"/>
    <col min="9233" max="9234" width="7.5703125" style="7" customWidth="1"/>
    <col min="9235" max="9235" width="9" style="7" bestFit="1" customWidth="1"/>
    <col min="9236" max="9236" width="17.140625" style="7" customWidth="1"/>
    <col min="9237" max="9240" width="10.140625" style="7" customWidth="1"/>
    <col min="9241" max="9241" width="9" style="7" bestFit="1" customWidth="1"/>
    <col min="9242" max="9242" width="7.5703125" style="7" bestFit="1" customWidth="1"/>
    <col min="9243" max="9243" width="10.42578125" style="7" bestFit="1" customWidth="1"/>
    <col min="9244" max="9247" width="7.5703125" style="7" bestFit="1" customWidth="1"/>
    <col min="9248" max="9248" width="6.85546875" style="7" bestFit="1" customWidth="1"/>
    <col min="9249" max="9249" width="9" style="7" bestFit="1" customWidth="1"/>
    <col min="9250" max="9251" width="7.5703125" style="7" bestFit="1" customWidth="1"/>
    <col min="9252" max="9253" width="9" style="7" bestFit="1" customWidth="1"/>
    <col min="9254" max="9254" width="9" style="7" customWidth="1"/>
    <col min="9255" max="9255" width="7.5703125" style="7" bestFit="1" customWidth="1"/>
    <col min="9256" max="9256" width="9" style="7" bestFit="1" customWidth="1"/>
    <col min="9257" max="9257" width="11.42578125" style="7"/>
    <col min="9258" max="9258" width="29.42578125" style="7" customWidth="1"/>
    <col min="9259" max="9259" width="9" style="7" bestFit="1" customWidth="1"/>
    <col min="9260" max="9260" width="7.5703125" style="7" bestFit="1" customWidth="1"/>
    <col min="9261" max="9261" width="10.42578125" style="7" bestFit="1" customWidth="1"/>
    <col min="9262" max="9265" width="7.5703125" style="7" bestFit="1" customWidth="1"/>
    <col min="9266" max="9266" width="6.85546875" style="7" bestFit="1" customWidth="1"/>
    <col min="9267" max="9267" width="9" style="7" bestFit="1" customWidth="1"/>
    <col min="9268" max="9269" width="7.5703125" style="7" bestFit="1" customWidth="1"/>
    <col min="9270" max="9271" width="9" style="7" bestFit="1" customWidth="1"/>
    <col min="9272" max="9272" width="9" style="7" customWidth="1"/>
    <col min="9273" max="9273" width="7.5703125" style="7" bestFit="1" customWidth="1"/>
    <col min="9274" max="9274" width="9" style="7" bestFit="1" customWidth="1"/>
    <col min="9275" max="9275" width="11.42578125" style="7"/>
    <col min="9276" max="9276" width="29.42578125" style="7" customWidth="1"/>
    <col min="9277" max="9277" width="9" style="7" bestFit="1" customWidth="1"/>
    <col min="9278" max="9278" width="7.5703125" style="7" bestFit="1" customWidth="1"/>
    <col min="9279" max="9279" width="10.42578125" style="7" bestFit="1" customWidth="1"/>
    <col min="9280" max="9283" width="7.5703125" style="7" bestFit="1" customWidth="1"/>
    <col min="9284" max="9284" width="6.85546875" style="7" bestFit="1" customWidth="1"/>
    <col min="9285" max="9285" width="9" style="7" bestFit="1" customWidth="1"/>
    <col min="9286" max="9287" width="7.5703125" style="7" bestFit="1" customWidth="1"/>
    <col min="9288" max="9289" width="9" style="7" bestFit="1" customWidth="1"/>
    <col min="9290" max="9290" width="9" style="7" customWidth="1"/>
    <col min="9291" max="9291" width="7.5703125" style="7" bestFit="1" customWidth="1"/>
    <col min="9292" max="9292" width="9" style="7" bestFit="1" customWidth="1"/>
    <col min="9293" max="9472" width="11.42578125" style="7"/>
    <col min="9473" max="9473" width="31" style="7" customWidth="1"/>
    <col min="9474" max="9474" width="9" style="7" bestFit="1" customWidth="1"/>
    <col min="9475" max="9475" width="7.5703125" style="7" bestFit="1" customWidth="1"/>
    <col min="9476" max="9476" width="10.42578125" style="7" bestFit="1" customWidth="1"/>
    <col min="9477" max="9480" width="7.5703125" style="7" bestFit="1" customWidth="1"/>
    <col min="9481" max="9481" width="6.85546875" style="7" bestFit="1" customWidth="1"/>
    <col min="9482" max="9482" width="9" style="7" bestFit="1" customWidth="1"/>
    <col min="9483" max="9484" width="7.5703125" style="7" bestFit="1" customWidth="1"/>
    <col min="9485" max="9486" width="9" style="7" bestFit="1" customWidth="1"/>
    <col min="9487" max="9487" width="9" style="7" customWidth="1"/>
    <col min="9488" max="9488" width="7.5703125" style="7" bestFit="1" customWidth="1"/>
    <col min="9489" max="9490" width="7.5703125" style="7" customWidth="1"/>
    <col min="9491" max="9491" width="9" style="7" bestFit="1" customWidth="1"/>
    <col min="9492" max="9492" width="17.140625" style="7" customWidth="1"/>
    <col min="9493" max="9496" width="10.140625" style="7" customWidth="1"/>
    <col min="9497" max="9497" width="9" style="7" bestFit="1" customWidth="1"/>
    <col min="9498" max="9498" width="7.5703125" style="7" bestFit="1" customWidth="1"/>
    <col min="9499" max="9499" width="10.42578125" style="7" bestFit="1" customWidth="1"/>
    <col min="9500" max="9503" width="7.5703125" style="7" bestFit="1" customWidth="1"/>
    <col min="9504" max="9504" width="6.85546875" style="7" bestFit="1" customWidth="1"/>
    <col min="9505" max="9505" width="9" style="7" bestFit="1" customWidth="1"/>
    <col min="9506" max="9507" width="7.5703125" style="7" bestFit="1" customWidth="1"/>
    <col min="9508" max="9509" width="9" style="7" bestFit="1" customWidth="1"/>
    <col min="9510" max="9510" width="9" style="7" customWidth="1"/>
    <col min="9511" max="9511" width="7.5703125" style="7" bestFit="1" customWidth="1"/>
    <col min="9512" max="9512" width="9" style="7" bestFit="1" customWidth="1"/>
    <col min="9513" max="9513" width="11.42578125" style="7"/>
    <col min="9514" max="9514" width="29.42578125" style="7" customWidth="1"/>
    <col min="9515" max="9515" width="9" style="7" bestFit="1" customWidth="1"/>
    <col min="9516" max="9516" width="7.5703125" style="7" bestFit="1" customWidth="1"/>
    <col min="9517" max="9517" width="10.42578125" style="7" bestFit="1" customWidth="1"/>
    <col min="9518" max="9521" width="7.5703125" style="7" bestFit="1" customWidth="1"/>
    <col min="9522" max="9522" width="6.85546875" style="7" bestFit="1" customWidth="1"/>
    <col min="9523" max="9523" width="9" style="7" bestFit="1" customWidth="1"/>
    <col min="9524" max="9525" width="7.5703125" style="7" bestFit="1" customWidth="1"/>
    <col min="9526" max="9527" width="9" style="7" bestFit="1" customWidth="1"/>
    <col min="9528" max="9528" width="9" style="7" customWidth="1"/>
    <col min="9529" max="9529" width="7.5703125" style="7" bestFit="1" customWidth="1"/>
    <col min="9530" max="9530" width="9" style="7" bestFit="1" customWidth="1"/>
    <col min="9531" max="9531" width="11.42578125" style="7"/>
    <col min="9532" max="9532" width="29.42578125" style="7" customWidth="1"/>
    <col min="9533" max="9533" width="9" style="7" bestFit="1" customWidth="1"/>
    <col min="9534" max="9534" width="7.5703125" style="7" bestFit="1" customWidth="1"/>
    <col min="9535" max="9535" width="10.42578125" style="7" bestFit="1" customWidth="1"/>
    <col min="9536" max="9539" width="7.5703125" style="7" bestFit="1" customWidth="1"/>
    <col min="9540" max="9540" width="6.85546875" style="7" bestFit="1" customWidth="1"/>
    <col min="9541" max="9541" width="9" style="7" bestFit="1" customWidth="1"/>
    <col min="9542" max="9543" width="7.5703125" style="7" bestFit="1" customWidth="1"/>
    <col min="9544" max="9545" width="9" style="7" bestFit="1" customWidth="1"/>
    <col min="9546" max="9546" width="9" style="7" customWidth="1"/>
    <col min="9547" max="9547" width="7.5703125" style="7" bestFit="1" customWidth="1"/>
    <col min="9548" max="9548" width="9" style="7" bestFit="1" customWidth="1"/>
    <col min="9549" max="9728" width="11.42578125" style="7"/>
    <col min="9729" max="9729" width="31" style="7" customWidth="1"/>
    <col min="9730" max="9730" width="9" style="7" bestFit="1" customWidth="1"/>
    <col min="9731" max="9731" width="7.5703125" style="7" bestFit="1" customWidth="1"/>
    <col min="9732" max="9732" width="10.42578125" style="7" bestFit="1" customWidth="1"/>
    <col min="9733" max="9736" width="7.5703125" style="7" bestFit="1" customWidth="1"/>
    <col min="9737" max="9737" width="6.85546875" style="7" bestFit="1" customWidth="1"/>
    <col min="9738" max="9738" width="9" style="7" bestFit="1" customWidth="1"/>
    <col min="9739" max="9740" width="7.5703125" style="7" bestFit="1" customWidth="1"/>
    <col min="9741" max="9742" width="9" style="7" bestFit="1" customWidth="1"/>
    <col min="9743" max="9743" width="9" style="7" customWidth="1"/>
    <col min="9744" max="9744" width="7.5703125" style="7" bestFit="1" customWidth="1"/>
    <col min="9745" max="9746" width="7.5703125" style="7" customWidth="1"/>
    <col min="9747" max="9747" width="9" style="7" bestFit="1" customWidth="1"/>
    <col min="9748" max="9748" width="17.140625" style="7" customWidth="1"/>
    <col min="9749" max="9752" width="10.140625" style="7" customWidth="1"/>
    <col min="9753" max="9753" width="9" style="7" bestFit="1" customWidth="1"/>
    <col min="9754" max="9754" width="7.5703125" style="7" bestFit="1" customWidth="1"/>
    <col min="9755" max="9755" width="10.42578125" style="7" bestFit="1" customWidth="1"/>
    <col min="9756" max="9759" width="7.5703125" style="7" bestFit="1" customWidth="1"/>
    <col min="9760" max="9760" width="6.85546875" style="7" bestFit="1" customWidth="1"/>
    <col min="9761" max="9761" width="9" style="7" bestFit="1" customWidth="1"/>
    <col min="9762" max="9763" width="7.5703125" style="7" bestFit="1" customWidth="1"/>
    <col min="9764" max="9765" width="9" style="7" bestFit="1" customWidth="1"/>
    <col min="9766" max="9766" width="9" style="7" customWidth="1"/>
    <col min="9767" max="9767" width="7.5703125" style="7" bestFit="1" customWidth="1"/>
    <col min="9768" max="9768" width="9" style="7" bestFit="1" customWidth="1"/>
    <col min="9769" max="9769" width="11.42578125" style="7"/>
    <col min="9770" max="9770" width="29.42578125" style="7" customWidth="1"/>
    <col min="9771" max="9771" width="9" style="7" bestFit="1" customWidth="1"/>
    <col min="9772" max="9772" width="7.5703125" style="7" bestFit="1" customWidth="1"/>
    <col min="9773" max="9773" width="10.42578125" style="7" bestFit="1" customWidth="1"/>
    <col min="9774" max="9777" width="7.5703125" style="7" bestFit="1" customWidth="1"/>
    <col min="9778" max="9778" width="6.85546875" style="7" bestFit="1" customWidth="1"/>
    <col min="9779" max="9779" width="9" style="7" bestFit="1" customWidth="1"/>
    <col min="9780" max="9781" width="7.5703125" style="7" bestFit="1" customWidth="1"/>
    <col min="9782" max="9783" width="9" style="7" bestFit="1" customWidth="1"/>
    <col min="9784" max="9784" width="9" style="7" customWidth="1"/>
    <col min="9785" max="9785" width="7.5703125" style="7" bestFit="1" customWidth="1"/>
    <col min="9786" max="9786" width="9" style="7" bestFit="1" customWidth="1"/>
    <col min="9787" max="9787" width="11.42578125" style="7"/>
    <col min="9788" max="9788" width="29.42578125" style="7" customWidth="1"/>
    <col min="9789" max="9789" width="9" style="7" bestFit="1" customWidth="1"/>
    <col min="9790" max="9790" width="7.5703125" style="7" bestFit="1" customWidth="1"/>
    <col min="9791" max="9791" width="10.42578125" style="7" bestFit="1" customWidth="1"/>
    <col min="9792" max="9795" width="7.5703125" style="7" bestFit="1" customWidth="1"/>
    <col min="9796" max="9796" width="6.85546875" style="7" bestFit="1" customWidth="1"/>
    <col min="9797" max="9797" width="9" style="7" bestFit="1" customWidth="1"/>
    <col min="9798" max="9799" width="7.5703125" style="7" bestFit="1" customWidth="1"/>
    <col min="9800" max="9801" width="9" style="7" bestFit="1" customWidth="1"/>
    <col min="9802" max="9802" width="9" style="7" customWidth="1"/>
    <col min="9803" max="9803" width="7.5703125" style="7" bestFit="1" customWidth="1"/>
    <col min="9804" max="9804" width="9" style="7" bestFit="1" customWidth="1"/>
    <col min="9805" max="9984" width="11.42578125" style="7"/>
    <col min="9985" max="9985" width="31" style="7" customWidth="1"/>
    <col min="9986" max="9986" width="9" style="7" bestFit="1" customWidth="1"/>
    <col min="9987" max="9987" width="7.5703125" style="7" bestFit="1" customWidth="1"/>
    <col min="9988" max="9988" width="10.42578125" style="7" bestFit="1" customWidth="1"/>
    <col min="9989" max="9992" width="7.5703125" style="7" bestFit="1" customWidth="1"/>
    <col min="9993" max="9993" width="6.85546875" style="7" bestFit="1" customWidth="1"/>
    <col min="9994" max="9994" width="9" style="7" bestFit="1" customWidth="1"/>
    <col min="9995" max="9996" width="7.5703125" style="7" bestFit="1" customWidth="1"/>
    <col min="9997" max="9998" width="9" style="7" bestFit="1" customWidth="1"/>
    <col min="9999" max="9999" width="9" style="7" customWidth="1"/>
    <col min="10000" max="10000" width="7.5703125" style="7" bestFit="1" customWidth="1"/>
    <col min="10001" max="10002" width="7.5703125" style="7" customWidth="1"/>
    <col min="10003" max="10003" width="9" style="7" bestFit="1" customWidth="1"/>
    <col min="10004" max="10004" width="17.140625" style="7" customWidth="1"/>
    <col min="10005" max="10008" width="10.140625" style="7" customWidth="1"/>
    <col min="10009" max="10009" width="9" style="7" bestFit="1" customWidth="1"/>
    <col min="10010" max="10010" width="7.5703125" style="7" bestFit="1" customWidth="1"/>
    <col min="10011" max="10011" width="10.42578125" style="7" bestFit="1" customWidth="1"/>
    <col min="10012" max="10015" width="7.5703125" style="7" bestFit="1" customWidth="1"/>
    <col min="10016" max="10016" width="6.85546875" style="7" bestFit="1" customWidth="1"/>
    <col min="10017" max="10017" width="9" style="7" bestFit="1" customWidth="1"/>
    <col min="10018" max="10019" width="7.5703125" style="7" bestFit="1" customWidth="1"/>
    <col min="10020" max="10021" width="9" style="7" bestFit="1" customWidth="1"/>
    <col min="10022" max="10022" width="9" style="7" customWidth="1"/>
    <col min="10023" max="10023" width="7.5703125" style="7" bestFit="1" customWidth="1"/>
    <col min="10024" max="10024" width="9" style="7" bestFit="1" customWidth="1"/>
    <col min="10025" max="10025" width="11.42578125" style="7"/>
    <col min="10026" max="10026" width="29.42578125" style="7" customWidth="1"/>
    <col min="10027" max="10027" width="9" style="7" bestFit="1" customWidth="1"/>
    <col min="10028" max="10028" width="7.5703125" style="7" bestFit="1" customWidth="1"/>
    <col min="10029" max="10029" width="10.42578125" style="7" bestFit="1" customWidth="1"/>
    <col min="10030" max="10033" width="7.5703125" style="7" bestFit="1" customWidth="1"/>
    <col min="10034" max="10034" width="6.85546875" style="7" bestFit="1" customWidth="1"/>
    <col min="10035" max="10035" width="9" style="7" bestFit="1" customWidth="1"/>
    <col min="10036" max="10037" width="7.5703125" style="7" bestFit="1" customWidth="1"/>
    <col min="10038" max="10039" width="9" style="7" bestFit="1" customWidth="1"/>
    <col min="10040" max="10040" width="9" style="7" customWidth="1"/>
    <col min="10041" max="10041" width="7.5703125" style="7" bestFit="1" customWidth="1"/>
    <col min="10042" max="10042" width="9" style="7" bestFit="1" customWidth="1"/>
    <col min="10043" max="10043" width="11.42578125" style="7"/>
    <col min="10044" max="10044" width="29.42578125" style="7" customWidth="1"/>
    <col min="10045" max="10045" width="9" style="7" bestFit="1" customWidth="1"/>
    <col min="10046" max="10046" width="7.5703125" style="7" bestFit="1" customWidth="1"/>
    <col min="10047" max="10047" width="10.42578125" style="7" bestFit="1" customWidth="1"/>
    <col min="10048" max="10051" width="7.5703125" style="7" bestFit="1" customWidth="1"/>
    <col min="10052" max="10052" width="6.85546875" style="7" bestFit="1" customWidth="1"/>
    <col min="10053" max="10053" width="9" style="7" bestFit="1" customWidth="1"/>
    <col min="10054" max="10055" width="7.5703125" style="7" bestFit="1" customWidth="1"/>
    <col min="10056" max="10057" width="9" style="7" bestFit="1" customWidth="1"/>
    <col min="10058" max="10058" width="9" style="7" customWidth="1"/>
    <col min="10059" max="10059" width="7.5703125" style="7" bestFit="1" customWidth="1"/>
    <col min="10060" max="10060" width="9" style="7" bestFit="1" customWidth="1"/>
    <col min="10061" max="10240" width="11.42578125" style="7"/>
    <col min="10241" max="10241" width="31" style="7" customWidth="1"/>
    <col min="10242" max="10242" width="9" style="7" bestFit="1" customWidth="1"/>
    <col min="10243" max="10243" width="7.5703125" style="7" bestFit="1" customWidth="1"/>
    <col min="10244" max="10244" width="10.42578125" style="7" bestFit="1" customWidth="1"/>
    <col min="10245" max="10248" width="7.5703125" style="7" bestFit="1" customWidth="1"/>
    <col min="10249" max="10249" width="6.85546875" style="7" bestFit="1" customWidth="1"/>
    <col min="10250" max="10250" width="9" style="7" bestFit="1" customWidth="1"/>
    <col min="10251" max="10252" width="7.5703125" style="7" bestFit="1" customWidth="1"/>
    <col min="10253" max="10254" width="9" style="7" bestFit="1" customWidth="1"/>
    <col min="10255" max="10255" width="9" style="7" customWidth="1"/>
    <col min="10256" max="10256" width="7.5703125" style="7" bestFit="1" customWidth="1"/>
    <col min="10257" max="10258" width="7.5703125" style="7" customWidth="1"/>
    <col min="10259" max="10259" width="9" style="7" bestFit="1" customWidth="1"/>
    <col min="10260" max="10260" width="17.140625" style="7" customWidth="1"/>
    <col min="10261" max="10264" width="10.140625" style="7" customWidth="1"/>
    <col min="10265" max="10265" width="9" style="7" bestFit="1" customWidth="1"/>
    <col min="10266" max="10266" width="7.5703125" style="7" bestFit="1" customWidth="1"/>
    <col min="10267" max="10267" width="10.42578125" style="7" bestFit="1" customWidth="1"/>
    <col min="10268" max="10271" width="7.5703125" style="7" bestFit="1" customWidth="1"/>
    <col min="10272" max="10272" width="6.85546875" style="7" bestFit="1" customWidth="1"/>
    <col min="10273" max="10273" width="9" style="7" bestFit="1" customWidth="1"/>
    <col min="10274" max="10275" width="7.5703125" style="7" bestFit="1" customWidth="1"/>
    <col min="10276" max="10277" width="9" style="7" bestFit="1" customWidth="1"/>
    <col min="10278" max="10278" width="9" style="7" customWidth="1"/>
    <col min="10279" max="10279" width="7.5703125" style="7" bestFit="1" customWidth="1"/>
    <col min="10280" max="10280" width="9" style="7" bestFit="1" customWidth="1"/>
    <col min="10281" max="10281" width="11.42578125" style="7"/>
    <col min="10282" max="10282" width="29.42578125" style="7" customWidth="1"/>
    <col min="10283" max="10283" width="9" style="7" bestFit="1" customWidth="1"/>
    <col min="10284" max="10284" width="7.5703125" style="7" bestFit="1" customWidth="1"/>
    <col min="10285" max="10285" width="10.42578125" style="7" bestFit="1" customWidth="1"/>
    <col min="10286" max="10289" width="7.5703125" style="7" bestFit="1" customWidth="1"/>
    <col min="10290" max="10290" width="6.85546875" style="7" bestFit="1" customWidth="1"/>
    <col min="10291" max="10291" width="9" style="7" bestFit="1" customWidth="1"/>
    <col min="10292" max="10293" width="7.5703125" style="7" bestFit="1" customWidth="1"/>
    <col min="10294" max="10295" width="9" style="7" bestFit="1" customWidth="1"/>
    <col min="10296" max="10296" width="9" style="7" customWidth="1"/>
    <col min="10297" max="10297" width="7.5703125" style="7" bestFit="1" customWidth="1"/>
    <col min="10298" max="10298" width="9" style="7" bestFit="1" customWidth="1"/>
    <col min="10299" max="10299" width="11.42578125" style="7"/>
    <col min="10300" max="10300" width="29.42578125" style="7" customWidth="1"/>
    <col min="10301" max="10301" width="9" style="7" bestFit="1" customWidth="1"/>
    <col min="10302" max="10302" width="7.5703125" style="7" bestFit="1" customWidth="1"/>
    <col min="10303" max="10303" width="10.42578125" style="7" bestFit="1" customWidth="1"/>
    <col min="10304" max="10307" width="7.5703125" style="7" bestFit="1" customWidth="1"/>
    <col min="10308" max="10308" width="6.85546875" style="7" bestFit="1" customWidth="1"/>
    <col min="10309" max="10309" width="9" style="7" bestFit="1" customWidth="1"/>
    <col min="10310" max="10311" width="7.5703125" style="7" bestFit="1" customWidth="1"/>
    <col min="10312" max="10313" width="9" style="7" bestFit="1" customWidth="1"/>
    <col min="10314" max="10314" width="9" style="7" customWidth="1"/>
    <col min="10315" max="10315" width="7.5703125" style="7" bestFit="1" customWidth="1"/>
    <col min="10316" max="10316" width="9" style="7" bestFit="1" customWidth="1"/>
    <col min="10317" max="10496" width="11.42578125" style="7"/>
    <col min="10497" max="10497" width="31" style="7" customWidth="1"/>
    <col min="10498" max="10498" width="9" style="7" bestFit="1" customWidth="1"/>
    <col min="10499" max="10499" width="7.5703125" style="7" bestFit="1" customWidth="1"/>
    <col min="10500" max="10500" width="10.42578125" style="7" bestFit="1" customWidth="1"/>
    <col min="10501" max="10504" width="7.5703125" style="7" bestFit="1" customWidth="1"/>
    <col min="10505" max="10505" width="6.85546875" style="7" bestFit="1" customWidth="1"/>
    <col min="10506" max="10506" width="9" style="7" bestFit="1" customWidth="1"/>
    <col min="10507" max="10508" width="7.5703125" style="7" bestFit="1" customWidth="1"/>
    <col min="10509" max="10510" width="9" style="7" bestFit="1" customWidth="1"/>
    <col min="10511" max="10511" width="9" style="7" customWidth="1"/>
    <col min="10512" max="10512" width="7.5703125" style="7" bestFit="1" customWidth="1"/>
    <col min="10513" max="10514" width="7.5703125" style="7" customWidth="1"/>
    <col min="10515" max="10515" width="9" style="7" bestFit="1" customWidth="1"/>
    <col min="10516" max="10516" width="17.140625" style="7" customWidth="1"/>
    <col min="10517" max="10520" width="10.140625" style="7" customWidth="1"/>
    <col min="10521" max="10521" width="9" style="7" bestFit="1" customWidth="1"/>
    <col min="10522" max="10522" width="7.5703125" style="7" bestFit="1" customWidth="1"/>
    <col min="10523" max="10523" width="10.42578125" style="7" bestFit="1" customWidth="1"/>
    <col min="10524" max="10527" width="7.5703125" style="7" bestFit="1" customWidth="1"/>
    <col min="10528" max="10528" width="6.85546875" style="7" bestFit="1" customWidth="1"/>
    <col min="10529" max="10529" width="9" style="7" bestFit="1" customWidth="1"/>
    <col min="10530" max="10531" width="7.5703125" style="7" bestFit="1" customWidth="1"/>
    <col min="10532" max="10533" width="9" style="7" bestFit="1" customWidth="1"/>
    <col min="10534" max="10534" width="9" style="7" customWidth="1"/>
    <col min="10535" max="10535" width="7.5703125" style="7" bestFit="1" customWidth="1"/>
    <col min="10536" max="10536" width="9" style="7" bestFit="1" customWidth="1"/>
    <col min="10537" max="10537" width="11.42578125" style="7"/>
    <col min="10538" max="10538" width="29.42578125" style="7" customWidth="1"/>
    <col min="10539" max="10539" width="9" style="7" bestFit="1" customWidth="1"/>
    <col min="10540" max="10540" width="7.5703125" style="7" bestFit="1" customWidth="1"/>
    <col min="10541" max="10541" width="10.42578125" style="7" bestFit="1" customWidth="1"/>
    <col min="10542" max="10545" width="7.5703125" style="7" bestFit="1" customWidth="1"/>
    <col min="10546" max="10546" width="6.85546875" style="7" bestFit="1" customWidth="1"/>
    <col min="10547" max="10547" width="9" style="7" bestFit="1" customWidth="1"/>
    <col min="10548" max="10549" width="7.5703125" style="7" bestFit="1" customWidth="1"/>
    <col min="10550" max="10551" width="9" style="7" bestFit="1" customWidth="1"/>
    <col min="10552" max="10552" width="9" style="7" customWidth="1"/>
    <col min="10553" max="10553" width="7.5703125" style="7" bestFit="1" customWidth="1"/>
    <col min="10554" max="10554" width="9" style="7" bestFit="1" customWidth="1"/>
    <col min="10555" max="10555" width="11.42578125" style="7"/>
    <col min="10556" max="10556" width="29.42578125" style="7" customWidth="1"/>
    <col min="10557" max="10557" width="9" style="7" bestFit="1" customWidth="1"/>
    <col min="10558" max="10558" width="7.5703125" style="7" bestFit="1" customWidth="1"/>
    <col min="10559" max="10559" width="10.42578125" style="7" bestFit="1" customWidth="1"/>
    <col min="10560" max="10563" width="7.5703125" style="7" bestFit="1" customWidth="1"/>
    <col min="10564" max="10564" width="6.85546875" style="7" bestFit="1" customWidth="1"/>
    <col min="10565" max="10565" width="9" style="7" bestFit="1" customWidth="1"/>
    <col min="10566" max="10567" width="7.5703125" style="7" bestFit="1" customWidth="1"/>
    <col min="10568" max="10569" width="9" style="7" bestFit="1" customWidth="1"/>
    <col min="10570" max="10570" width="9" style="7" customWidth="1"/>
    <col min="10571" max="10571" width="7.5703125" style="7" bestFit="1" customWidth="1"/>
    <col min="10572" max="10572" width="9" style="7" bestFit="1" customWidth="1"/>
    <col min="10573" max="10752" width="11.42578125" style="7"/>
    <col min="10753" max="10753" width="31" style="7" customWidth="1"/>
    <col min="10754" max="10754" width="9" style="7" bestFit="1" customWidth="1"/>
    <col min="10755" max="10755" width="7.5703125" style="7" bestFit="1" customWidth="1"/>
    <col min="10756" max="10756" width="10.42578125" style="7" bestFit="1" customWidth="1"/>
    <col min="10757" max="10760" width="7.5703125" style="7" bestFit="1" customWidth="1"/>
    <col min="10761" max="10761" width="6.85546875" style="7" bestFit="1" customWidth="1"/>
    <col min="10762" max="10762" width="9" style="7" bestFit="1" customWidth="1"/>
    <col min="10763" max="10764" width="7.5703125" style="7" bestFit="1" customWidth="1"/>
    <col min="10765" max="10766" width="9" style="7" bestFit="1" customWidth="1"/>
    <col min="10767" max="10767" width="9" style="7" customWidth="1"/>
    <col min="10768" max="10768" width="7.5703125" style="7" bestFit="1" customWidth="1"/>
    <col min="10769" max="10770" width="7.5703125" style="7" customWidth="1"/>
    <col min="10771" max="10771" width="9" style="7" bestFit="1" customWidth="1"/>
    <col min="10772" max="10772" width="17.140625" style="7" customWidth="1"/>
    <col min="10773" max="10776" width="10.140625" style="7" customWidth="1"/>
    <col min="10777" max="10777" width="9" style="7" bestFit="1" customWidth="1"/>
    <col min="10778" max="10778" width="7.5703125" style="7" bestFit="1" customWidth="1"/>
    <col min="10779" max="10779" width="10.42578125" style="7" bestFit="1" customWidth="1"/>
    <col min="10780" max="10783" width="7.5703125" style="7" bestFit="1" customWidth="1"/>
    <col min="10784" max="10784" width="6.85546875" style="7" bestFit="1" customWidth="1"/>
    <col min="10785" max="10785" width="9" style="7" bestFit="1" customWidth="1"/>
    <col min="10786" max="10787" width="7.5703125" style="7" bestFit="1" customWidth="1"/>
    <col min="10788" max="10789" width="9" style="7" bestFit="1" customWidth="1"/>
    <col min="10790" max="10790" width="9" style="7" customWidth="1"/>
    <col min="10791" max="10791" width="7.5703125" style="7" bestFit="1" customWidth="1"/>
    <col min="10792" max="10792" width="9" style="7" bestFit="1" customWidth="1"/>
    <col min="10793" max="10793" width="11.42578125" style="7"/>
    <col min="10794" max="10794" width="29.42578125" style="7" customWidth="1"/>
    <col min="10795" max="10795" width="9" style="7" bestFit="1" customWidth="1"/>
    <col min="10796" max="10796" width="7.5703125" style="7" bestFit="1" customWidth="1"/>
    <col min="10797" max="10797" width="10.42578125" style="7" bestFit="1" customWidth="1"/>
    <col min="10798" max="10801" width="7.5703125" style="7" bestFit="1" customWidth="1"/>
    <col min="10802" max="10802" width="6.85546875" style="7" bestFit="1" customWidth="1"/>
    <col min="10803" max="10803" width="9" style="7" bestFit="1" customWidth="1"/>
    <col min="10804" max="10805" width="7.5703125" style="7" bestFit="1" customWidth="1"/>
    <col min="10806" max="10807" width="9" style="7" bestFit="1" customWidth="1"/>
    <col min="10808" max="10808" width="9" style="7" customWidth="1"/>
    <col min="10809" max="10809" width="7.5703125" style="7" bestFit="1" customWidth="1"/>
    <col min="10810" max="10810" width="9" style="7" bestFit="1" customWidth="1"/>
    <col min="10811" max="10811" width="11.42578125" style="7"/>
    <col min="10812" max="10812" width="29.42578125" style="7" customWidth="1"/>
    <col min="10813" max="10813" width="9" style="7" bestFit="1" customWidth="1"/>
    <col min="10814" max="10814" width="7.5703125" style="7" bestFit="1" customWidth="1"/>
    <col min="10815" max="10815" width="10.42578125" style="7" bestFit="1" customWidth="1"/>
    <col min="10816" max="10819" width="7.5703125" style="7" bestFit="1" customWidth="1"/>
    <col min="10820" max="10820" width="6.85546875" style="7" bestFit="1" customWidth="1"/>
    <col min="10821" max="10821" width="9" style="7" bestFit="1" customWidth="1"/>
    <col min="10822" max="10823" width="7.5703125" style="7" bestFit="1" customWidth="1"/>
    <col min="10824" max="10825" width="9" style="7" bestFit="1" customWidth="1"/>
    <col min="10826" max="10826" width="9" style="7" customWidth="1"/>
    <col min="10827" max="10827" width="7.5703125" style="7" bestFit="1" customWidth="1"/>
    <col min="10828" max="10828" width="9" style="7" bestFit="1" customWidth="1"/>
    <col min="10829" max="11008" width="11.42578125" style="7"/>
    <col min="11009" max="11009" width="31" style="7" customWidth="1"/>
    <col min="11010" max="11010" width="9" style="7" bestFit="1" customWidth="1"/>
    <col min="11011" max="11011" width="7.5703125" style="7" bestFit="1" customWidth="1"/>
    <col min="11012" max="11012" width="10.42578125" style="7" bestFit="1" customWidth="1"/>
    <col min="11013" max="11016" width="7.5703125" style="7" bestFit="1" customWidth="1"/>
    <col min="11017" max="11017" width="6.85546875" style="7" bestFit="1" customWidth="1"/>
    <col min="11018" max="11018" width="9" style="7" bestFit="1" customWidth="1"/>
    <col min="11019" max="11020" width="7.5703125" style="7" bestFit="1" customWidth="1"/>
    <col min="11021" max="11022" width="9" style="7" bestFit="1" customWidth="1"/>
    <col min="11023" max="11023" width="9" style="7" customWidth="1"/>
    <col min="11024" max="11024" width="7.5703125" style="7" bestFit="1" customWidth="1"/>
    <col min="11025" max="11026" width="7.5703125" style="7" customWidth="1"/>
    <col min="11027" max="11027" width="9" style="7" bestFit="1" customWidth="1"/>
    <col min="11028" max="11028" width="17.140625" style="7" customWidth="1"/>
    <col min="11029" max="11032" width="10.140625" style="7" customWidth="1"/>
    <col min="11033" max="11033" width="9" style="7" bestFit="1" customWidth="1"/>
    <col min="11034" max="11034" width="7.5703125" style="7" bestFit="1" customWidth="1"/>
    <col min="11035" max="11035" width="10.42578125" style="7" bestFit="1" customWidth="1"/>
    <col min="11036" max="11039" width="7.5703125" style="7" bestFit="1" customWidth="1"/>
    <col min="11040" max="11040" width="6.85546875" style="7" bestFit="1" customWidth="1"/>
    <col min="11041" max="11041" width="9" style="7" bestFit="1" customWidth="1"/>
    <col min="11042" max="11043" width="7.5703125" style="7" bestFit="1" customWidth="1"/>
    <col min="11044" max="11045" width="9" style="7" bestFit="1" customWidth="1"/>
    <col min="11046" max="11046" width="9" style="7" customWidth="1"/>
    <col min="11047" max="11047" width="7.5703125" style="7" bestFit="1" customWidth="1"/>
    <col min="11048" max="11048" width="9" style="7" bestFit="1" customWidth="1"/>
    <col min="11049" max="11049" width="11.42578125" style="7"/>
    <col min="11050" max="11050" width="29.42578125" style="7" customWidth="1"/>
    <col min="11051" max="11051" width="9" style="7" bestFit="1" customWidth="1"/>
    <col min="11052" max="11052" width="7.5703125" style="7" bestFit="1" customWidth="1"/>
    <col min="11053" max="11053" width="10.42578125" style="7" bestFit="1" customWidth="1"/>
    <col min="11054" max="11057" width="7.5703125" style="7" bestFit="1" customWidth="1"/>
    <col min="11058" max="11058" width="6.85546875" style="7" bestFit="1" customWidth="1"/>
    <col min="11059" max="11059" width="9" style="7" bestFit="1" customWidth="1"/>
    <col min="11060" max="11061" width="7.5703125" style="7" bestFit="1" customWidth="1"/>
    <col min="11062" max="11063" width="9" style="7" bestFit="1" customWidth="1"/>
    <col min="11064" max="11064" width="9" style="7" customWidth="1"/>
    <col min="11065" max="11065" width="7.5703125" style="7" bestFit="1" customWidth="1"/>
    <col min="11066" max="11066" width="9" style="7" bestFit="1" customWidth="1"/>
    <col min="11067" max="11067" width="11.42578125" style="7"/>
    <col min="11068" max="11068" width="29.42578125" style="7" customWidth="1"/>
    <col min="11069" max="11069" width="9" style="7" bestFit="1" customWidth="1"/>
    <col min="11070" max="11070" width="7.5703125" style="7" bestFit="1" customWidth="1"/>
    <col min="11071" max="11071" width="10.42578125" style="7" bestFit="1" customWidth="1"/>
    <col min="11072" max="11075" width="7.5703125" style="7" bestFit="1" customWidth="1"/>
    <col min="11076" max="11076" width="6.85546875" style="7" bestFit="1" customWidth="1"/>
    <col min="11077" max="11077" width="9" style="7" bestFit="1" customWidth="1"/>
    <col min="11078" max="11079" width="7.5703125" style="7" bestFit="1" customWidth="1"/>
    <col min="11080" max="11081" width="9" style="7" bestFit="1" customWidth="1"/>
    <col min="11082" max="11082" width="9" style="7" customWidth="1"/>
    <col min="11083" max="11083" width="7.5703125" style="7" bestFit="1" customWidth="1"/>
    <col min="11084" max="11084" width="9" style="7" bestFit="1" customWidth="1"/>
    <col min="11085" max="11264" width="11.42578125" style="7"/>
    <col min="11265" max="11265" width="31" style="7" customWidth="1"/>
    <col min="11266" max="11266" width="9" style="7" bestFit="1" customWidth="1"/>
    <col min="11267" max="11267" width="7.5703125" style="7" bestFit="1" customWidth="1"/>
    <col min="11268" max="11268" width="10.42578125" style="7" bestFit="1" customWidth="1"/>
    <col min="11269" max="11272" width="7.5703125" style="7" bestFit="1" customWidth="1"/>
    <col min="11273" max="11273" width="6.85546875" style="7" bestFit="1" customWidth="1"/>
    <col min="11274" max="11274" width="9" style="7" bestFit="1" customWidth="1"/>
    <col min="11275" max="11276" width="7.5703125" style="7" bestFit="1" customWidth="1"/>
    <col min="11277" max="11278" width="9" style="7" bestFit="1" customWidth="1"/>
    <col min="11279" max="11279" width="9" style="7" customWidth="1"/>
    <col min="11280" max="11280" width="7.5703125" style="7" bestFit="1" customWidth="1"/>
    <col min="11281" max="11282" width="7.5703125" style="7" customWidth="1"/>
    <col min="11283" max="11283" width="9" style="7" bestFit="1" customWidth="1"/>
    <col min="11284" max="11284" width="17.140625" style="7" customWidth="1"/>
    <col min="11285" max="11288" width="10.140625" style="7" customWidth="1"/>
    <col min="11289" max="11289" width="9" style="7" bestFit="1" customWidth="1"/>
    <col min="11290" max="11290" width="7.5703125" style="7" bestFit="1" customWidth="1"/>
    <col min="11291" max="11291" width="10.42578125" style="7" bestFit="1" customWidth="1"/>
    <col min="11292" max="11295" width="7.5703125" style="7" bestFit="1" customWidth="1"/>
    <col min="11296" max="11296" width="6.85546875" style="7" bestFit="1" customWidth="1"/>
    <col min="11297" max="11297" width="9" style="7" bestFit="1" customWidth="1"/>
    <col min="11298" max="11299" width="7.5703125" style="7" bestFit="1" customWidth="1"/>
    <col min="11300" max="11301" width="9" style="7" bestFit="1" customWidth="1"/>
    <col min="11302" max="11302" width="9" style="7" customWidth="1"/>
    <col min="11303" max="11303" width="7.5703125" style="7" bestFit="1" customWidth="1"/>
    <col min="11304" max="11304" width="9" style="7" bestFit="1" customWidth="1"/>
    <col min="11305" max="11305" width="11.42578125" style="7"/>
    <col min="11306" max="11306" width="29.42578125" style="7" customWidth="1"/>
    <col min="11307" max="11307" width="9" style="7" bestFit="1" customWidth="1"/>
    <col min="11308" max="11308" width="7.5703125" style="7" bestFit="1" customWidth="1"/>
    <col min="11309" max="11309" width="10.42578125" style="7" bestFit="1" customWidth="1"/>
    <col min="11310" max="11313" width="7.5703125" style="7" bestFit="1" customWidth="1"/>
    <col min="11314" max="11314" width="6.85546875" style="7" bestFit="1" customWidth="1"/>
    <col min="11315" max="11315" width="9" style="7" bestFit="1" customWidth="1"/>
    <col min="11316" max="11317" width="7.5703125" style="7" bestFit="1" customWidth="1"/>
    <col min="11318" max="11319" width="9" style="7" bestFit="1" customWidth="1"/>
    <col min="11320" max="11320" width="9" style="7" customWidth="1"/>
    <col min="11321" max="11321" width="7.5703125" style="7" bestFit="1" customWidth="1"/>
    <col min="11322" max="11322" width="9" style="7" bestFit="1" customWidth="1"/>
    <col min="11323" max="11323" width="11.42578125" style="7"/>
    <col min="11324" max="11324" width="29.42578125" style="7" customWidth="1"/>
    <col min="11325" max="11325" width="9" style="7" bestFit="1" customWidth="1"/>
    <col min="11326" max="11326" width="7.5703125" style="7" bestFit="1" customWidth="1"/>
    <col min="11327" max="11327" width="10.42578125" style="7" bestFit="1" customWidth="1"/>
    <col min="11328" max="11331" width="7.5703125" style="7" bestFit="1" customWidth="1"/>
    <col min="11332" max="11332" width="6.85546875" style="7" bestFit="1" customWidth="1"/>
    <col min="11333" max="11333" width="9" style="7" bestFit="1" customWidth="1"/>
    <col min="11334" max="11335" width="7.5703125" style="7" bestFit="1" customWidth="1"/>
    <col min="11336" max="11337" width="9" style="7" bestFit="1" customWidth="1"/>
    <col min="11338" max="11338" width="9" style="7" customWidth="1"/>
    <col min="11339" max="11339" width="7.5703125" style="7" bestFit="1" customWidth="1"/>
    <col min="11340" max="11340" width="9" style="7" bestFit="1" customWidth="1"/>
    <col min="11341" max="11520" width="11.42578125" style="7"/>
    <col min="11521" max="11521" width="31" style="7" customWidth="1"/>
    <col min="11522" max="11522" width="9" style="7" bestFit="1" customWidth="1"/>
    <col min="11523" max="11523" width="7.5703125" style="7" bestFit="1" customWidth="1"/>
    <col min="11524" max="11524" width="10.42578125" style="7" bestFit="1" customWidth="1"/>
    <col min="11525" max="11528" width="7.5703125" style="7" bestFit="1" customWidth="1"/>
    <col min="11529" max="11529" width="6.85546875" style="7" bestFit="1" customWidth="1"/>
    <col min="11530" max="11530" width="9" style="7" bestFit="1" customWidth="1"/>
    <col min="11531" max="11532" width="7.5703125" style="7" bestFit="1" customWidth="1"/>
    <col min="11533" max="11534" width="9" style="7" bestFit="1" customWidth="1"/>
    <col min="11535" max="11535" width="9" style="7" customWidth="1"/>
    <col min="11536" max="11536" width="7.5703125" style="7" bestFit="1" customWidth="1"/>
    <col min="11537" max="11538" width="7.5703125" style="7" customWidth="1"/>
    <col min="11539" max="11539" width="9" style="7" bestFit="1" customWidth="1"/>
    <col min="11540" max="11540" width="17.140625" style="7" customWidth="1"/>
    <col min="11541" max="11544" width="10.140625" style="7" customWidth="1"/>
    <col min="11545" max="11545" width="9" style="7" bestFit="1" customWidth="1"/>
    <col min="11546" max="11546" width="7.5703125" style="7" bestFit="1" customWidth="1"/>
    <col min="11547" max="11547" width="10.42578125" style="7" bestFit="1" customWidth="1"/>
    <col min="11548" max="11551" width="7.5703125" style="7" bestFit="1" customWidth="1"/>
    <col min="11552" max="11552" width="6.85546875" style="7" bestFit="1" customWidth="1"/>
    <col min="11553" max="11553" width="9" style="7" bestFit="1" customWidth="1"/>
    <col min="11554" max="11555" width="7.5703125" style="7" bestFit="1" customWidth="1"/>
    <col min="11556" max="11557" width="9" style="7" bestFit="1" customWidth="1"/>
    <col min="11558" max="11558" width="9" style="7" customWidth="1"/>
    <col min="11559" max="11559" width="7.5703125" style="7" bestFit="1" customWidth="1"/>
    <col min="11560" max="11560" width="9" style="7" bestFit="1" customWidth="1"/>
    <col min="11561" max="11561" width="11.42578125" style="7"/>
    <col min="11562" max="11562" width="29.42578125" style="7" customWidth="1"/>
    <col min="11563" max="11563" width="9" style="7" bestFit="1" customWidth="1"/>
    <col min="11564" max="11564" width="7.5703125" style="7" bestFit="1" customWidth="1"/>
    <col min="11565" max="11565" width="10.42578125" style="7" bestFit="1" customWidth="1"/>
    <col min="11566" max="11569" width="7.5703125" style="7" bestFit="1" customWidth="1"/>
    <col min="11570" max="11570" width="6.85546875" style="7" bestFit="1" customWidth="1"/>
    <col min="11571" max="11571" width="9" style="7" bestFit="1" customWidth="1"/>
    <col min="11572" max="11573" width="7.5703125" style="7" bestFit="1" customWidth="1"/>
    <col min="11574" max="11575" width="9" style="7" bestFit="1" customWidth="1"/>
    <col min="11576" max="11576" width="9" style="7" customWidth="1"/>
    <col min="11577" max="11577" width="7.5703125" style="7" bestFit="1" customWidth="1"/>
    <col min="11578" max="11578" width="9" style="7" bestFit="1" customWidth="1"/>
    <col min="11579" max="11579" width="11.42578125" style="7"/>
    <col min="11580" max="11580" width="29.42578125" style="7" customWidth="1"/>
    <col min="11581" max="11581" width="9" style="7" bestFit="1" customWidth="1"/>
    <col min="11582" max="11582" width="7.5703125" style="7" bestFit="1" customWidth="1"/>
    <col min="11583" max="11583" width="10.42578125" style="7" bestFit="1" customWidth="1"/>
    <col min="11584" max="11587" width="7.5703125" style="7" bestFit="1" customWidth="1"/>
    <col min="11588" max="11588" width="6.85546875" style="7" bestFit="1" customWidth="1"/>
    <col min="11589" max="11589" width="9" style="7" bestFit="1" customWidth="1"/>
    <col min="11590" max="11591" width="7.5703125" style="7" bestFit="1" customWidth="1"/>
    <col min="11592" max="11593" width="9" style="7" bestFit="1" customWidth="1"/>
    <col min="11594" max="11594" width="9" style="7" customWidth="1"/>
    <col min="11595" max="11595" width="7.5703125" style="7" bestFit="1" customWidth="1"/>
    <col min="11596" max="11596" width="9" style="7" bestFit="1" customWidth="1"/>
    <col min="11597" max="11776" width="11.42578125" style="7"/>
    <col min="11777" max="11777" width="31" style="7" customWidth="1"/>
    <col min="11778" max="11778" width="9" style="7" bestFit="1" customWidth="1"/>
    <col min="11779" max="11779" width="7.5703125" style="7" bestFit="1" customWidth="1"/>
    <col min="11780" max="11780" width="10.42578125" style="7" bestFit="1" customWidth="1"/>
    <col min="11781" max="11784" width="7.5703125" style="7" bestFit="1" customWidth="1"/>
    <col min="11785" max="11785" width="6.85546875" style="7" bestFit="1" customWidth="1"/>
    <col min="11786" max="11786" width="9" style="7" bestFit="1" customWidth="1"/>
    <col min="11787" max="11788" width="7.5703125" style="7" bestFit="1" customWidth="1"/>
    <col min="11789" max="11790" width="9" style="7" bestFit="1" customWidth="1"/>
    <col min="11791" max="11791" width="9" style="7" customWidth="1"/>
    <col min="11792" max="11792" width="7.5703125" style="7" bestFit="1" customWidth="1"/>
    <col min="11793" max="11794" width="7.5703125" style="7" customWidth="1"/>
    <col min="11795" max="11795" width="9" style="7" bestFit="1" customWidth="1"/>
    <col min="11796" max="11796" width="17.140625" style="7" customWidth="1"/>
    <col min="11797" max="11800" width="10.140625" style="7" customWidth="1"/>
    <col min="11801" max="11801" width="9" style="7" bestFit="1" customWidth="1"/>
    <col min="11802" max="11802" width="7.5703125" style="7" bestFit="1" customWidth="1"/>
    <col min="11803" max="11803" width="10.42578125" style="7" bestFit="1" customWidth="1"/>
    <col min="11804" max="11807" width="7.5703125" style="7" bestFit="1" customWidth="1"/>
    <col min="11808" max="11808" width="6.85546875" style="7" bestFit="1" customWidth="1"/>
    <col min="11809" max="11809" width="9" style="7" bestFit="1" customWidth="1"/>
    <col min="11810" max="11811" width="7.5703125" style="7" bestFit="1" customWidth="1"/>
    <col min="11812" max="11813" width="9" style="7" bestFit="1" customWidth="1"/>
    <col min="11814" max="11814" width="9" style="7" customWidth="1"/>
    <col min="11815" max="11815" width="7.5703125" style="7" bestFit="1" customWidth="1"/>
    <col min="11816" max="11816" width="9" style="7" bestFit="1" customWidth="1"/>
    <col min="11817" max="11817" width="11.42578125" style="7"/>
    <col min="11818" max="11818" width="29.42578125" style="7" customWidth="1"/>
    <col min="11819" max="11819" width="9" style="7" bestFit="1" customWidth="1"/>
    <col min="11820" max="11820" width="7.5703125" style="7" bestFit="1" customWidth="1"/>
    <col min="11821" max="11821" width="10.42578125" style="7" bestFit="1" customWidth="1"/>
    <col min="11822" max="11825" width="7.5703125" style="7" bestFit="1" customWidth="1"/>
    <col min="11826" max="11826" width="6.85546875" style="7" bestFit="1" customWidth="1"/>
    <col min="11827" max="11827" width="9" style="7" bestFit="1" customWidth="1"/>
    <col min="11828" max="11829" width="7.5703125" style="7" bestFit="1" customWidth="1"/>
    <col min="11830" max="11831" width="9" style="7" bestFit="1" customWidth="1"/>
    <col min="11832" max="11832" width="9" style="7" customWidth="1"/>
    <col min="11833" max="11833" width="7.5703125" style="7" bestFit="1" customWidth="1"/>
    <col min="11834" max="11834" width="9" style="7" bestFit="1" customWidth="1"/>
    <col min="11835" max="11835" width="11.42578125" style="7"/>
    <col min="11836" max="11836" width="29.42578125" style="7" customWidth="1"/>
    <col min="11837" max="11837" width="9" style="7" bestFit="1" customWidth="1"/>
    <col min="11838" max="11838" width="7.5703125" style="7" bestFit="1" customWidth="1"/>
    <col min="11839" max="11839" width="10.42578125" style="7" bestFit="1" customWidth="1"/>
    <col min="11840" max="11843" width="7.5703125" style="7" bestFit="1" customWidth="1"/>
    <col min="11844" max="11844" width="6.85546875" style="7" bestFit="1" customWidth="1"/>
    <col min="11845" max="11845" width="9" style="7" bestFit="1" customWidth="1"/>
    <col min="11846" max="11847" width="7.5703125" style="7" bestFit="1" customWidth="1"/>
    <col min="11848" max="11849" width="9" style="7" bestFit="1" customWidth="1"/>
    <col min="11850" max="11850" width="9" style="7" customWidth="1"/>
    <col min="11851" max="11851" width="7.5703125" style="7" bestFit="1" customWidth="1"/>
    <col min="11852" max="11852" width="9" style="7" bestFit="1" customWidth="1"/>
    <col min="11853" max="12032" width="11.42578125" style="7"/>
    <col min="12033" max="12033" width="31" style="7" customWidth="1"/>
    <col min="12034" max="12034" width="9" style="7" bestFit="1" customWidth="1"/>
    <col min="12035" max="12035" width="7.5703125" style="7" bestFit="1" customWidth="1"/>
    <col min="12036" max="12036" width="10.42578125" style="7" bestFit="1" customWidth="1"/>
    <col min="12037" max="12040" width="7.5703125" style="7" bestFit="1" customWidth="1"/>
    <col min="12041" max="12041" width="6.85546875" style="7" bestFit="1" customWidth="1"/>
    <col min="12042" max="12042" width="9" style="7" bestFit="1" customWidth="1"/>
    <col min="12043" max="12044" width="7.5703125" style="7" bestFit="1" customWidth="1"/>
    <col min="12045" max="12046" width="9" style="7" bestFit="1" customWidth="1"/>
    <col min="12047" max="12047" width="9" style="7" customWidth="1"/>
    <col min="12048" max="12048" width="7.5703125" style="7" bestFit="1" customWidth="1"/>
    <col min="12049" max="12050" width="7.5703125" style="7" customWidth="1"/>
    <col min="12051" max="12051" width="9" style="7" bestFit="1" customWidth="1"/>
    <col min="12052" max="12052" width="17.140625" style="7" customWidth="1"/>
    <col min="12053" max="12056" width="10.140625" style="7" customWidth="1"/>
    <col min="12057" max="12057" width="9" style="7" bestFit="1" customWidth="1"/>
    <col min="12058" max="12058" width="7.5703125" style="7" bestFit="1" customWidth="1"/>
    <col min="12059" max="12059" width="10.42578125" style="7" bestFit="1" customWidth="1"/>
    <col min="12060" max="12063" width="7.5703125" style="7" bestFit="1" customWidth="1"/>
    <col min="12064" max="12064" width="6.85546875" style="7" bestFit="1" customWidth="1"/>
    <col min="12065" max="12065" width="9" style="7" bestFit="1" customWidth="1"/>
    <col min="12066" max="12067" width="7.5703125" style="7" bestFit="1" customWidth="1"/>
    <col min="12068" max="12069" width="9" style="7" bestFit="1" customWidth="1"/>
    <col min="12070" max="12070" width="9" style="7" customWidth="1"/>
    <col min="12071" max="12071" width="7.5703125" style="7" bestFit="1" customWidth="1"/>
    <col min="12072" max="12072" width="9" style="7" bestFit="1" customWidth="1"/>
    <col min="12073" max="12073" width="11.42578125" style="7"/>
    <col min="12074" max="12074" width="29.42578125" style="7" customWidth="1"/>
    <col min="12075" max="12075" width="9" style="7" bestFit="1" customWidth="1"/>
    <col min="12076" max="12076" width="7.5703125" style="7" bestFit="1" customWidth="1"/>
    <col min="12077" max="12077" width="10.42578125" style="7" bestFit="1" customWidth="1"/>
    <col min="12078" max="12081" width="7.5703125" style="7" bestFit="1" customWidth="1"/>
    <col min="12082" max="12082" width="6.85546875" style="7" bestFit="1" customWidth="1"/>
    <col min="12083" max="12083" width="9" style="7" bestFit="1" customWidth="1"/>
    <col min="12084" max="12085" width="7.5703125" style="7" bestFit="1" customWidth="1"/>
    <col min="12086" max="12087" width="9" style="7" bestFit="1" customWidth="1"/>
    <col min="12088" max="12088" width="9" style="7" customWidth="1"/>
    <col min="12089" max="12089" width="7.5703125" style="7" bestFit="1" customWidth="1"/>
    <col min="12090" max="12090" width="9" style="7" bestFit="1" customWidth="1"/>
    <col min="12091" max="12091" width="11.42578125" style="7"/>
    <col min="12092" max="12092" width="29.42578125" style="7" customWidth="1"/>
    <col min="12093" max="12093" width="9" style="7" bestFit="1" customWidth="1"/>
    <col min="12094" max="12094" width="7.5703125" style="7" bestFit="1" customWidth="1"/>
    <col min="12095" max="12095" width="10.42578125" style="7" bestFit="1" customWidth="1"/>
    <col min="12096" max="12099" width="7.5703125" style="7" bestFit="1" customWidth="1"/>
    <col min="12100" max="12100" width="6.85546875" style="7" bestFit="1" customWidth="1"/>
    <col min="12101" max="12101" width="9" style="7" bestFit="1" customWidth="1"/>
    <col min="12102" max="12103" width="7.5703125" style="7" bestFit="1" customWidth="1"/>
    <col min="12104" max="12105" width="9" style="7" bestFit="1" customWidth="1"/>
    <col min="12106" max="12106" width="9" style="7" customWidth="1"/>
    <col min="12107" max="12107" width="7.5703125" style="7" bestFit="1" customWidth="1"/>
    <col min="12108" max="12108" width="9" style="7" bestFit="1" customWidth="1"/>
    <col min="12109" max="12288" width="11.42578125" style="7"/>
    <col min="12289" max="12289" width="31" style="7" customWidth="1"/>
    <col min="12290" max="12290" width="9" style="7" bestFit="1" customWidth="1"/>
    <col min="12291" max="12291" width="7.5703125" style="7" bestFit="1" customWidth="1"/>
    <col min="12292" max="12292" width="10.42578125" style="7" bestFit="1" customWidth="1"/>
    <col min="12293" max="12296" width="7.5703125" style="7" bestFit="1" customWidth="1"/>
    <col min="12297" max="12297" width="6.85546875" style="7" bestFit="1" customWidth="1"/>
    <col min="12298" max="12298" width="9" style="7" bestFit="1" customWidth="1"/>
    <col min="12299" max="12300" width="7.5703125" style="7" bestFit="1" customWidth="1"/>
    <col min="12301" max="12302" width="9" style="7" bestFit="1" customWidth="1"/>
    <col min="12303" max="12303" width="9" style="7" customWidth="1"/>
    <col min="12304" max="12304" width="7.5703125" style="7" bestFit="1" customWidth="1"/>
    <col min="12305" max="12306" width="7.5703125" style="7" customWidth="1"/>
    <col min="12307" max="12307" width="9" style="7" bestFit="1" customWidth="1"/>
    <col min="12308" max="12308" width="17.140625" style="7" customWidth="1"/>
    <col min="12309" max="12312" width="10.140625" style="7" customWidth="1"/>
    <col min="12313" max="12313" width="9" style="7" bestFit="1" customWidth="1"/>
    <col min="12314" max="12314" width="7.5703125" style="7" bestFit="1" customWidth="1"/>
    <col min="12315" max="12315" width="10.42578125" style="7" bestFit="1" customWidth="1"/>
    <col min="12316" max="12319" width="7.5703125" style="7" bestFit="1" customWidth="1"/>
    <col min="12320" max="12320" width="6.85546875" style="7" bestFit="1" customWidth="1"/>
    <col min="12321" max="12321" width="9" style="7" bestFit="1" customWidth="1"/>
    <col min="12322" max="12323" width="7.5703125" style="7" bestFit="1" customWidth="1"/>
    <col min="12324" max="12325" width="9" style="7" bestFit="1" customWidth="1"/>
    <col min="12326" max="12326" width="9" style="7" customWidth="1"/>
    <col min="12327" max="12327" width="7.5703125" style="7" bestFit="1" customWidth="1"/>
    <col min="12328" max="12328" width="9" style="7" bestFit="1" customWidth="1"/>
    <col min="12329" max="12329" width="11.42578125" style="7"/>
    <col min="12330" max="12330" width="29.42578125" style="7" customWidth="1"/>
    <col min="12331" max="12331" width="9" style="7" bestFit="1" customWidth="1"/>
    <col min="12332" max="12332" width="7.5703125" style="7" bestFit="1" customWidth="1"/>
    <col min="12333" max="12333" width="10.42578125" style="7" bestFit="1" customWidth="1"/>
    <col min="12334" max="12337" width="7.5703125" style="7" bestFit="1" customWidth="1"/>
    <col min="12338" max="12338" width="6.85546875" style="7" bestFit="1" customWidth="1"/>
    <col min="12339" max="12339" width="9" style="7" bestFit="1" customWidth="1"/>
    <col min="12340" max="12341" width="7.5703125" style="7" bestFit="1" customWidth="1"/>
    <col min="12342" max="12343" width="9" style="7" bestFit="1" customWidth="1"/>
    <col min="12344" max="12344" width="9" style="7" customWidth="1"/>
    <col min="12345" max="12345" width="7.5703125" style="7" bestFit="1" customWidth="1"/>
    <col min="12346" max="12346" width="9" style="7" bestFit="1" customWidth="1"/>
    <col min="12347" max="12347" width="11.42578125" style="7"/>
    <col min="12348" max="12348" width="29.42578125" style="7" customWidth="1"/>
    <col min="12349" max="12349" width="9" style="7" bestFit="1" customWidth="1"/>
    <col min="12350" max="12350" width="7.5703125" style="7" bestFit="1" customWidth="1"/>
    <col min="12351" max="12351" width="10.42578125" style="7" bestFit="1" customWidth="1"/>
    <col min="12352" max="12355" width="7.5703125" style="7" bestFit="1" customWidth="1"/>
    <col min="12356" max="12356" width="6.85546875" style="7" bestFit="1" customWidth="1"/>
    <col min="12357" max="12357" width="9" style="7" bestFit="1" customWidth="1"/>
    <col min="12358" max="12359" width="7.5703125" style="7" bestFit="1" customWidth="1"/>
    <col min="12360" max="12361" width="9" style="7" bestFit="1" customWidth="1"/>
    <col min="12362" max="12362" width="9" style="7" customWidth="1"/>
    <col min="12363" max="12363" width="7.5703125" style="7" bestFit="1" customWidth="1"/>
    <col min="12364" max="12364" width="9" style="7" bestFit="1" customWidth="1"/>
    <col min="12365" max="12544" width="11.42578125" style="7"/>
    <col min="12545" max="12545" width="31" style="7" customWidth="1"/>
    <col min="12546" max="12546" width="9" style="7" bestFit="1" customWidth="1"/>
    <col min="12547" max="12547" width="7.5703125" style="7" bestFit="1" customWidth="1"/>
    <col min="12548" max="12548" width="10.42578125" style="7" bestFit="1" customWidth="1"/>
    <col min="12549" max="12552" width="7.5703125" style="7" bestFit="1" customWidth="1"/>
    <col min="12553" max="12553" width="6.85546875" style="7" bestFit="1" customWidth="1"/>
    <col min="12554" max="12554" width="9" style="7" bestFit="1" customWidth="1"/>
    <col min="12555" max="12556" width="7.5703125" style="7" bestFit="1" customWidth="1"/>
    <col min="12557" max="12558" width="9" style="7" bestFit="1" customWidth="1"/>
    <col min="12559" max="12559" width="9" style="7" customWidth="1"/>
    <col min="12560" max="12560" width="7.5703125" style="7" bestFit="1" customWidth="1"/>
    <col min="12561" max="12562" width="7.5703125" style="7" customWidth="1"/>
    <col min="12563" max="12563" width="9" style="7" bestFit="1" customWidth="1"/>
    <col min="12564" max="12564" width="17.140625" style="7" customWidth="1"/>
    <col min="12565" max="12568" width="10.140625" style="7" customWidth="1"/>
    <col min="12569" max="12569" width="9" style="7" bestFit="1" customWidth="1"/>
    <col min="12570" max="12570" width="7.5703125" style="7" bestFit="1" customWidth="1"/>
    <col min="12571" max="12571" width="10.42578125" style="7" bestFit="1" customWidth="1"/>
    <col min="12572" max="12575" width="7.5703125" style="7" bestFit="1" customWidth="1"/>
    <col min="12576" max="12576" width="6.85546875" style="7" bestFit="1" customWidth="1"/>
    <col min="12577" max="12577" width="9" style="7" bestFit="1" customWidth="1"/>
    <col min="12578" max="12579" width="7.5703125" style="7" bestFit="1" customWidth="1"/>
    <col min="12580" max="12581" width="9" style="7" bestFit="1" customWidth="1"/>
    <col min="12582" max="12582" width="9" style="7" customWidth="1"/>
    <col min="12583" max="12583" width="7.5703125" style="7" bestFit="1" customWidth="1"/>
    <col min="12584" max="12584" width="9" style="7" bestFit="1" customWidth="1"/>
    <col min="12585" max="12585" width="11.42578125" style="7"/>
    <col min="12586" max="12586" width="29.42578125" style="7" customWidth="1"/>
    <col min="12587" max="12587" width="9" style="7" bestFit="1" customWidth="1"/>
    <col min="12588" max="12588" width="7.5703125" style="7" bestFit="1" customWidth="1"/>
    <col min="12589" max="12589" width="10.42578125" style="7" bestFit="1" customWidth="1"/>
    <col min="12590" max="12593" width="7.5703125" style="7" bestFit="1" customWidth="1"/>
    <col min="12594" max="12594" width="6.85546875" style="7" bestFit="1" customWidth="1"/>
    <col min="12595" max="12595" width="9" style="7" bestFit="1" customWidth="1"/>
    <col min="12596" max="12597" width="7.5703125" style="7" bestFit="1" customWidth="1"/>
    <col min="12598" max="12599" width="9" style="7" bestFit="1" customWidth="1"/>
    <col min="12600" max="12600" width="9" style="7" customWidth="1"/>
    <col min="12601" max="12601" width="7.5703125" style="7" bestFit="1" customWidth="1"/>
    <col min="12602" max="12602" width="9" style="7" bestFit="1" customWidth="1"/>
    <col min="12603" max="12603" width="11.42578125" style="7"/>
    <col min="12604" max="12604" width="29.42578125" style="7" customWidth="1"/>
    <col min="12605" max="12605" width="9" style="7" bestFit="1" customWidth="1"/>
    <col min="12606" max="12606" width="7.5703125" style="7" bestFit="1" customWidth="1"/>
    <col min="12607" max="12607" width="10.42578125" style="7" bestFit="1" customWidth="1"/>
    <col min="12608" max="12611" width="7.5703125" style="7" bestFit="1" customWidth="1"/>
    <col min="12612" max="12612" width="6.85546875" style="7" bestFit="1" customWidth="1"/>
    <col min="12613" max="12613" width="9" style="7" bestFit="1" customWidth="1"/>
    <col min="12614" max="12615" width="7.5703125" style="7" bestFit="1" customWidth="1"/>
    <col min="12616" max="12617" width="9" style="7" bestFit="1" customWidth="1"/>
    <col min="12618" max="12618" width="9" style="7" customWidth="1"/>
    <col min="12619" max="12619" width="7.5703125" style="7" bestFit="1" customWidth="1"/>
    <col min="12620" max="12620" width="9" style="7" bestFit="1" customWidth="1"/>
    <col min="12621" max="12800" width="11.42578125" style="7"/>
    <col min="12801" max="12801" width="31" style="7" customWidth="1"/>
    <col min="12802" max="12802" width="9" style="7" bestFit="1" customWidth="1"/>
    <col min="12803" max="12803" width="7.5703125" style="7" bestFit="1" customWidth="1"/>
    <col min="12804" max="12804" width="10.42578125" style="7" bestFit="1" customWidth="1"/>
    <col min="12805" max="12808" width="7.5703125" style="7" bestFit="1" customWidth="1"/>
    <col min="12809" max="12809" width="6.85546875" style="7" bestFit="1" customWidth="1"/>
    <col min="12810" max="12810" width="9" style="7" bestFit="1" customWidth="1"/>
    <col min="12811" max="12812" width="7.5703125" style="7" bestFit="1" customWidth="1"/>
    <col min="12813" max="12814" width="9" style="7" bestFit="1" customWidth="1"/>
    <col min="12815" max="12815" width="9" style="7" customWidth="1"/>
    <col min="12816" max="12816" width="7.5703125" style="7" bestFit="1" customWidth="1"/>
    <col min="12817" max="12818" width="7.5703125" style="7" customWidth="1"/>
    <col min="12819" max="12819" width="9" style="7" bestFit="1" customWidth="1"/>
    <col min="12820" max="12820" width="17.140625" style="7" customWidth="1"/>
    <col min="12821" max="12824" width="10.140625" style="7" customWidth="1"/>
    <col min="12825" max="12825" width="9" style="7" bestFit="1" customWidth="1"/>
    <col min="12826" max="12826" width="7.5703125" style="7" bestFit="1" customWidth="1"/>
    <col min="12827" max="12827" width="10.42578125" style="7" bestFit="1" customWidth="1"/>
    <col min="12828" max="12831" width="7.5703125" style="7" bestFit="1" customWidth="1"/>
    <col min="12832" max="12832" width="6.85546875" style="7" bestFit="1" customWidth="1"/>
    <col min="12833" max="12833" width="9" style="7" bestFit="1" customWidth="1"/>
    <col min="12834" max="12835" width="7.5703125" style="7" bestFit="1" customWidth="1"/>
    <col min="12836" max="12837" width="9" style="7" bestFit="1" customWidth="1"/>
    <col min="12838" max="12838" width="9" style="7" customWidth="1"/>
    <col min="12839" max="12839" width="7.5703125" style="7" bestFit="1" customWidth="1"/>
    <col min="12840" max="12840" width="9" style="7" bestFit="1" customWidth="1"/>
    <col min="12841" max="12841" width="11.42578125" style="7"/>
    <col min="12842" max="12842" width="29.42578125" style="7" customWidth="1"/>
    <col min="12843" max="12843" width="9" style="7" bestFit="1" customWidth="1"/>
    <col min="12844" max="12844" width="7.5703125" style="7" bestFit="1" customWidth="1"/>
    <col min="12845" max="12845" width="10.42578125" style="7" bestFit="1" customWidth="1"/>
    <col min="12846" max="12849" width="7.5703125" style="7" bestFit="1" customWidth="1"/>
    <col min="12850" max="12850" width="6.85546875" style="7" bestFit="1" customWidth="1"/>
    <col min="12851" max="12851" width="9" style="7" bestFit="1" customWidth="1"/>
    <col min="12852" max="12853" width="7.5703125" style="7" bestFit="1" customWidth="1"/>
    <col min="12854" max="12855" width="9" style="7" bestFit="1" customWidth="1"/>
    <col min="12856" max="12856" width="9" style="7" customWidth="1"/>
    <col min="12857" max="12857" width="7.5703125" style="7" bestFit="1" customWidth="1"/>
    <col min="12858" max="12858" width="9" style="7" bestFit="1" customWidth="1"/>
    <col min="12859" max="12859" width="11.42578125" style="7"/>
    <col min="12860" max="12860" width="29.42578125" style="7" customWidth="1"/>
    <col min="12861" max="12861" width="9" style="7" bestFit="1" customWidth="1"/>
    <col min="12862" max="12862" width="7.5703125" style="7" bestFit="1" customWidth="1"/>
    <col min="12863" max="12863" width="10.42578125" style="7" bestFit="1" customWidth="1"/>
    <col min="12864" max="12867" width="7.5703125" style="7" bestFit="1" customWidth="1"/>
    <col min="12868" max="12868" width="6.85546875" style="7" bestFit="1" customWidth="1"/>
    <col min="12869" max="12869" width="9" style="7" bestFit="1" customWidth="1"/>
    <col min="12870" max="12871" width="7.5703125" style="7" bestFit="1" customWidth="1"/>
    <col min="12872" max="12873" width="9" style="7" bestFit="1" customWidth="1"/>
    <col min="12874" max="12874" width="9" style="7" customWidth="1"/>
    <col min="12875" max="12875" width="7.5703125" style="7" bestFit="1" customWidth="1"/>
    <col min="12876" max="12876" width="9" style="7" bestFit="1" customWidth="1"/>
    <col min="12877" max="13056" width="11.42578125" style="7"/>
    <col min="13057" max="13057" width="31" style="7" customWidth="1"/>
    <col min="13058" max="13058" width="9" style="7" bestFit="1" customWidth="1"/>
    <col min="13059" max="13059" width="7.5703125" style="7" bestFit="1" customWidth="1"/>
    <col min="13060" max="13060" width="10.42578125" style="7" bestFit="1" customWidth="1"/>
    <col min="13061" max="13064" width="7.5703125" style="7" bestFit="1" customWidth="1"/>
    <col min="13065" max="13065" width="6.85546875" style="7" bestFit="1" customWidth="1"/>
    <col min="13066" max="13066" width="9" style="7" bestFit="1" customWidth="1"/>
    <col min="13067" max="13068" width="7.5703125" style="7" bestFit="1" customWidth="1"/>
    <col min="13069" max="13070" width="9" style="7" bestFit="1" customWidth="1"/>
    <col min="13071" max="13071" width="9" style="7" customWidth="1"/>
    <col min="13072" max="13072" width="7.5703125" style="7" bestFit="1" customWidth="1"/>
    <col min="13073" max="13074" width="7.5703125" style="7" customWidth="1"/>
    <col min="13075" max="13075" width="9" style="7" bestFit="1" customWidth="1"/>
    <col min="13076" max="13076" width="17.140625" style="7" customWidth="1"/>
    <col min="13077" max="13080" width="10.140625" style="7" customWidth="1"/>
    <col min="13081" max="13081" width="9" style="7" bestFit="1" customWidth="1"/>
    <col min="13082" max="13082" width="7.5703125" style="7" bestFit="1" customWidth="1"/>
    <col min="13083" max="13083" width="10.42578125" style="7" bestFit="1" customWidth="1"/>
    <col min="13084" max="13087" width="7.5703125" style="7" bestFit="1" customWidth="1"/>
    <col min="13088" max="13088" width="6.85546875" style="7" bestFit="1" customWidth="1"/>
    <col min="13089" max="13089" width="9" style="7" bestFit="1" customWidth="1"/>
    <col min="13090" max="13091" width="7.5703125" style="7" bestFit="1" customWidth="1"/>
    <col min="13092" max="13093" width="9" style="7" bestFit="1" customWidth="1"/>
    <col min="13094" max="13094" width="9" style="7" customWidth="1"/>
    <col min="13095" max="13095" width="7.5703125" style="7" bestFit="1" customWidth="1"/>
    <col min="13096" max="13096" width="9" style="7" bestFit="1" customWidth="1"/>
    <col min="13097" max="13097" width="11.42578125" style="7"/>
    <col min="13098" max="13098" width="29.42578125" style="7" customWidth="1"/>
    <col min="13099" max="13099" width="9" style="7" bestFit="1" customWidth="1"/>
    <col min="13100" max="13100" width="7.5703125" style="7" bestFit="1" customWidth="1"/>
    <col min="13101" max="13101" width="10.42578125" style="7" bestFit="1" customWidth="1"/>
    <col min="13102" max="13105" width="7.5703125" style="7" bestFit="1" customWidth="1"/>
    <col min="13106" max="13106" width="6.85546875" style="7" bestFit="1" customWidth="1"/>
    <col min="13107" max="13107" width="9" style="7" bestFit="1" customWidth="1"/>
    <col min="13108" max="13109" width="7.5703125" style="7" bestFit="1" customWidth="1"/>
    <col min="13110" max="13111" width="9" style="7" bestFit="1" customWidth="1"/>
    <col min="13112" max="13112" width="9" style="7" customWidth="1"/>
    <col min="13113" max="13113" width="7.5703125" style="7" bestFit="1" customWidth="1"/>
    <col min="13114" max="13114" width="9" style="7" bestFit="1" customWidth="1"/>
    <col min="13115" max="13115" width="11.42578125" style="7"/>
    <col min="13116" max="13116" width="29.42578125" style="7" customWidth="1"/>
    <col min="13117" max="13117" width="9" style="7" bestFit="1" customWidth="1"/>
    <col min="13118" max="13118" width="7.5703125" style="7" bestFit="1" customWidth="1"/>
    <col min="13119" max="13119" width="10.42578125" style="7" bestFit="1" customWidth="1"/>
    <col min="13120" max="13123" width="7.5703125" style="7" bestFit="1" customWidth="1"/>
    <col min="13124" max="13124" width="6.85546875" style="7" bestFit="1" customWidth="1"/>
    <col min="13125" max="13125" width="9" style="7" bestFit="1" customWidth="1"/>
    <col min="13126" max="13127" width="7.5703125" style="7" bestFit="1" customWidth="1"/>
    <col min="13128" max="13129" width="9" style="7" bestFit="1" customWidth="1"/>
    <col min="13130" max="13130" width="9" style="7" customWidth="1"/>
    <col min="13131" max="13131" width="7.5703125" style="7" bestFit="1" customWidth="1"/>
    <col min="13132" max="13132" width="9" style="7" bestFit="1" customWidth="1"/>
    <col min="13133" max="13312" width="11.42578125" style="7"/>
    <col min="13313" max="13313" width="31" style="7" customWidth="1"/>
    <col min="13314" max="13314" width="9" style="7" bestFit="1" customWidth="1"/>
    <col min="13315" max="13315" width="7.5703125" style="7" bestFit="1" customWidth="1"/>
    <col min="13316" max="13316" width="10.42578125" style="7" bestFit="1" customWidth="1"/>
    <col min="13317" max="13320" width="7.5703125" style="7" bestFit="1" customWidth="1"/>
    <col min="13321" max="13321" width="6.85546875" style="7" bestFit="1" customWidth="1"/>
    <col min="13322" max="13322" width="9" style="7" bestFit="1" customWidth="1"/>
    <col min="13323" max="13324" width="7.5703125" style="7" bestFit="1" customWidth="1"/>
    <col min="13325" max="13326" width="9" style="7" bestFit="1" customWidth="1"/>
    <col min="13327" max="13327" width="9" style="7" customWidth="1"/>
    <col min="13328" max="13328" width="7.5703125" style="7" bestFit="1" customWidth="1"/>
    <col min="13329" max="13330" width="7.5703125" style="7" customWidth="1"/>
    <col min="13331" max="13331" width="9" style="7" bestFit="1" customWidth="1"/>
    <col min="13332" max="13332" width="17.140625" style="7" customWidth="1"/>
    <col min="13333" max="13336" width="10.140625" style="7" customWidth="1"/>
    <col min="13337" max="13337" width="9" style="7" bestFit="1" customWidth="1"/>
    <col min="13338" max="13338" width="7.5703125" style="7" bestFit="1" customWidth="1"/>
    <col min="13339" max="13339" width="10.42578125" style="7" bestFit="1" customWidth="1"/>
    <col min="13340" max="13343" width="7.5703125" style="7" bestFit="1" customWidth="1"/>
    <col min="13344" max="13344" width="6.85546875" style="7" bestFit="1" customWidth="1"/>
    <col min="13345" max="13345" width="9" style="7" bestFit="1" customWidth="1"/>
    <col min="13346" max="13347" width="7.5703125" style="7" bestFit="1" customWidth="1"/>
    <col min="13348" max="13349" width="9" style="7" bestFit="1" customWidth="1"/>
    <col min="13350" max="13350" width="9" style="7" customWidth="1"/>
    <col min="13351" max="13351" width="7.5703125" style="7" bestFit="1" customWidth="1"/>
    <col min="13352" max="13352" width="9" style="7" bestFit="1" customWidth="1"/>
    <col min="13353" max="13353" width="11.42578125" style="7"/>
    <col min="13354" max="13354" width="29.42578125" style="7" customWidth="1"/>
    <col min="13355" max="13355" width="9" style="7" bestFit="1" customWidth="1"/>
    <col min="13356" max="13356" width="7.5703125" style="7" bestFit="1" customWidth="1"/>
    <col min="13357" max="13357" width="10.42578125" style="7" bestFit="1" customWidth="1"/>
    <col min="13358" max="13361" width="7.5703125" style="7" bestFit="1" customWidth="1"/>
    <col min="13362" max="13362" width="6.85546875" style="7" bestFit="1" customWidth="1"/>
    <col min="13363" max="13363" width="9" style="7" bestFit="1" customWidth="1"/>
    <col min="13364" max="13365" width="7.5703125" style="7" bestFit="1" customWidth="1"/>
    <col min="13366" max="13367" width="9" style="7" bestFit="1" customWidth="1"/>
    <col min="13368" max="13368" width="9" style="7" customWidth="1"/>
    <col min="13369" max="13369" width="7.5703125" style="7" bestFit="1" customWidth="1"/>
    <col min="13370" max="13370" width="9" style="7" bestFit="1" customWidth="1"/>
    <col min="13371" max="13371" width="11.42578125" style="7"/>
    <col min="13372" max="13372" width="29.42578125" style="7" customWidth="1"/>
    <col min="13373" max="13373" width="9" style="7" bestFit="1" customWidth="1"/>
    <col min="13374" max="13374" width="7.5703125" style="7" bestFit="1" customWidth="1"/>
    <col min="13375" max="13375" width="10.42578125" style="7" bestFit="1" customWidth="1"/>
    <col min="13376" max="13379" width="7.5703125" style="7" bestFit="1" customWidth="1"/>
    <col min="13380" max="13380" width="6.85546875" style="7" bestFit="1" customWidth="1"/>
    <col min="13381" max="13381" width="9" style="7" bestFit="1" customWidth="1"/>
    <col min="13382" max="13383" width="7.5703125" style="7" bestFit="1" customWidth="1"/>
    <col min="13384" max="13385" width="9" style="7" bestFit="1" customWidth="1"/>
    <col min="13386" max="13386" width="9" style="7" customWidth="1"/>
    <col min="13387" max="13387" width="7.5703125" style="7" bestFit="1" customWidth="1"/>
    <col min="13388" max="13388" width="9" style="7" bestFit="1" customWidth="1"/>
    <col min="13389" max="13568" width="11.42578125" style="7"/>
    <col min="13569" max="13569" width="31" style="7" customWidth="1"/>
    <col min="13570" max="13570" width="9" style="7" bestFit="1" customWidth="1"/>
    <col min="13571" max="13571" width="7.5703125" style="7" bestFit="1" customWidth="1"/>
    <col min="13572" max="13572" width="10.42578125" style="7" bestFit="1" customWidth="1"/>
    <col min="13573" max="13576" width="7.5703125" style="7" bestFit="1" customWidth="1"/>
    <col min="13577" max="13577" width="6.85546875" style="7" bestFit="1" customWidth="1"/>
    <col min="13578" max="13578" width="9" style="7" bestFit="1" customWidth="1"/>
    <col min="13579" max="13580" width="7.5703125" style="7" bestFit="1" customWidth="1"/>
    <col min="13581" max="13582" width="9" style="7" bestFit="1" customWidth="1"/>
    <col min="13583" max="13583" width="9" style="7" customWidth="1"/>
    <col min="13584" max="13584" width="7.5703125" style="7" bestFit="1" customWidth="1"/>
    <col min="13585" max="13586" width="7.5703125" style="7" customWidth="1"/>
    <col min="13587" max="13587" width="9" style="7" bestFit="1" customWidth="1"/>
    <col min="13588" max="13588" width="17.140625" style="7" customWidth="1"/>
    <col min="13589" max="13592" width="10.140625" style="7" customWidth="1"/>
    <col min="13593" max="13593" width="9" style="7" bestFit="1" customWidth="1"/>
    <col min="13594" max="13594" width="7.5703125" style="7" bestFit="1" customWidth="1"/>
    <col min="13595" max="13595" width="10.42578125" style="7" bestFit="1" customWidth="1"/>
    <col min="13596" max="13599" width="7.5703125" style="7" bestFit="1" customWidth="1"/>
    <col min="13600" max="13600" width="6.85546875" style="7" bestFit="1" customWidth="1"/>
    <col min="13601" max="13601" width="9" style="7" bestFit="1" customWidth="1"/>
    <col min="13602" max="13603" width="7.5703125" style="7" bestFit="1" customWidth="1"/>
    <col min="13604" max="13605" width="9" style="7" bestFit="1" customWidth="1"/>
    <col min="13606" max="13606" width="9" style="7" customWidth="1"/>
    <col min="13607" max="13607" width="7.5703125" style="7" bestFit="1" customWidth="1"/>
    <col min="13608" max="13608" width="9" style="7" bestFit="1" customWidth="1"/>
    <col min="13609" max="13609" width="11.42578125" style="7"/>
    <col min="13610" max="13610" width="29.42578125" style="7" customWidth="1"/>
    <col min="13611" max="13611" width="9" style="7" bestFit="1" customWidth="1"/>
    <col min="13612" max="13612" width="7.5703125" style="7" bestFit="1" customWidth="1"/>
    <col min="13613" max="13613" width="10.42578125" style="7" bestFit="1" customWidth="1"/>
    <col min="13614" max="13617" width="7.5703125" style="7" bestFit="1" customWidth="1"/>
    <col min="13618" max="13618" width="6.85546875" style="7" bestFit="1" customWidth="1"/>
    <col min="13619" max="13619" width="9" style="7" bestFit="1" customWidth="1"/>
    <col min="13620" max="13621" width="7.5703125" style="7" bestFit="1" customWidth="1"/>
    <col min="13622" max="13623" width="9" style="7" bestFit="1" customWidth="1"/>
    <col min="13624" max="13624" width="9" style="7" customWidth="1"/>
    <col min="13625" max="13625" width="7.5703125" style="7" bestFit="1" customWidth="1"/>
    <col min="13626" max="13626" width="9" style="7" bestFit="1" customWidth="1"/>
    <col min="13627" max="13627" width="11.42578125" style="7"/>
    <col min="13628" max="13628" width="29.42578125" style="7" customWidth="1"/>
    <col min="13629" max="13629" width="9" style="7" bestFit="1" customWidth="1"/>
    <col min="13630" max="13630" width="7.5703125" style="7" bestFit="1" customWidth="1"/>
    <col min="13631" max="13631" width="10.42578125" style="7" bestFit="1" customWidth="1"/>
    <col min="13632" max="13635" width="7.5703125" style="7" bestFit="1" customWidth="1"/>
    <col min="13636" max="13636" width="6.85546875" style="7" bestFit="1" customWidth="1"/>
    <col min="13637" max="13637" width="9" style="7" bestFit="1" customWidth="1"/>
    <col min="13638" max="13639" width="7.5703125" style="7" bestFit="1" customWidth="1"/>
    <col min="13640" max="13641" width="9" style="7" bestFit="1" customWidth="1"/>
    <col min="13642" max="13642" width="9" style="7" customWidth="1"/>
    <col min="13643" max="13643" width="7.5703125" style="7" bestFit="1" customWidth="1"/>
    <col min="13644" max="13644" width="9" style="7" bestFit="1" customWidth="1"/>
    <col min="13645" max="13824" width="11.42578125" style="7"/>
    <col min="13825" max="13825" width="31" style="7" customWidth="1"/>
    <col min="13826" max="13826" width="9" style="7" bestFit="1" customWidth="1"/>
    <col min="13827" max="13827" width="7.5703125" style="7" bestFit="1" customWidth="1"/>
    <col min="13828" max="13828" width="10.42578125" style="7" bestFit="1" customWidth="1"/>
    <col min="13829" max="13832" width="7.5703125" style="7" bestFit="1" customWidth="1"/>
    <col min="13833" max="13833" width="6.85546875" style="7" bestFit="1" customWidth="1"/>
    <col min="13834" max="13834" width="9" style="7" bestFit="1" customWidth="1"/>
    <col min="13835" max="13836" width="7.5703125" style="7" bestFit="1" customWidth="1"/>
    <col min="13837" max="13838" width="9" style="7" bestFit="1" customWidth="1"/>
    <col min="13839" max="13839" width="9" style="7" customWidth="1"/>
    <col min="13840" max="13840" width="7.5703125" style="7" bestFit="1" customWidth="1"/>
    <col min="13841" max="13842" width="7.5703125" style="7" customWidth="1"/>
    <col min="13843" max="13843" width="9" style="7" bestFit="1" customWidth="1"/>
    <col min="13844" max="13844" width="17.140625" style="7" customWidth="1"/>
    <col min="13845" max="13848" width="10.140625" style="7" customWidth="1"/>
    <col min="13849" max="13849" width="9" style="7" bestFit="1" customWidth="1"/>
    <col min="13850" max="13850" width="7.5703125" style="7" bestFit="1" customWidth="1"/>
    <col min="13851" max="13851" width="10.42578125" style="7" bestFit="1" customWidth="1"/>
    <col min="13852" max="13855" width="7.5703125" style="7" bestFit="1" customWidth="1"/>
    <col min="13856" max="13856" width="6.85546875" style="7" bestFit="1" customWidth="1"/>
    <col min="13857" max="13857" width="9" style="7" bestFit="1" customWidth="1"/>
    <col min="13858" max="13859" width="7.5703125" style="7" bestFit="1" customWidth="1"/>
    <col min="13860" max="13861" width="9" style="7" bestFit="1" customWidth="1"/>
    <col min="13862" max="13862" width="9" style="7" customWidth="1"/>
    <col min="13863" max="13863" width="7.5703125" style="7" bestFit="1" customWidth="1"/>
    <col min="13864" max="13864" width="9" style="7" bestFit="1" customWidth="1"/>
    <col min="13865" max="13865" width="11.42578125" style="7"/>
    <col min="13866" max="13866" width="29.42578125" style="7" customWidth="1"/>
    <col min="13867" max="13867" width="9" style="7" bestFit="1" customWidth="1"/>
    <col min="13868" max="13868" width="7.5703125" style="7" bestFit="1" customWidth="1"/>
    <col min="13869" max="13869" width="10.42578125" style="7" bestFit="1" customWidth="1"/>
    <col min="13870" max="13873" width="7.5703125" style="7" bestFit="1" customWidth="1"/>
    <col min="13874" max="13874" width="6.85546875" style="7" bestFit="1" customWidth="1"/>
    <col min="13875" max="13875" width="9" style="7" bestFit="1" customWidth="1"/>
    <col min="13876" max="13877" width="7.5703125" style="7" bestFit="1" customWidth="1"/>
    <col min="13878" max="13879" width="9" style="7" bestFit="1" customWidth="1"/>
    <col min="13880" max="13880" width="9" style="7" customWidth="1"/>
    <col min="13881" max="13881" width="7.5703125" style="7" bestFit="1" customWidth="1"/>
    <col min="13882" max="13882" width="9" style="7" bestFit="1" customWidth="1"/>
    <col min="13883" max="13883" width="11.42578125" style="7"/>
    <col min="13884" max="13884" width="29.42578125" style="7" customWidth="1"/>
    <col min="13885" max="13885" width="9" style="7" bestFit="1" customWidth="1"/>
    <col min="13886" max="13886" width="7.5703125" style="7" bestFit="1" customWidth="1"/>
    <col min="13887" max="13887" width="10.42578125" style="7" bestFit="1" customWidth="1"/>
    <col min="13888" max="13891" width="7.5703125" style="7" bestFit="1" customWidth="1"/>
    <col min="13892" max="13892" width="6.85546875" style="7" bestFit="1" customWidth="1"/>
    <col min="13893" max="13893" width="9" style="7" bestFit="1" customWidth="1"/>
    <col min="13894" max="13895" width="7.5703125" style="7" bestFit="1" customWidth="1"/>
    <col min="13896" max="13897" width="9" style="7" bestFit="1" customWidth="1"/>
    <col min="13898" max="13898" width="9" style="7" customWidth="1"/>
    <col min="13899" max="13899" width="7.5703125" style="7" bestFit="1" customWidth="1"/>
    <col min="13900" max="13900" width="9" style="7" bestFit="1" customWidth="1"/>
    <col min="13901" max="14080" width="11.42578125" style="7"/>
    <col min="14081" max="14081" width="31" style="7" customWidth="1"/>
    <col min="14082" max="14082" width="9" style="7" bestFit="1" customWidth="1"/>
    <col min="14083" max="14083" width="7.5703125" style="7" bestFit="1" customWidth="1"/>
    <col min="14084" max="14084" width="10.42578125" style="7" bestFit="1" customWidth="1"/>
    <col min="14085" max="14088" width="7.5703125" style="7" bestFit="1" customWidth="1"/>
    <col min="14089" max="14089" width="6.85546875" style="7" bestFit="1" customWidth="1"/>
    <col min="14090" max="14090" width="9" style="7" bestFit="1" customWidth="1"/>
    <col min="14091" max="14092" width="7.5703125" style="7" bestFit="1" customWidth="1"/>
    <col min="14093" max="14094" width="9" style="7" bestFit="1" customWidth="1"/>
    <col min="14095" max="14095" width="9" style="7" customWidth="1"/>
    <col min="14096" max="14096" width="7.5703125" style="7" bestFit="1" customWidth="1"/>
    <col min="14097" max="14098" width="7.5703125" style="7" customWidth="1"/>
    <col min="14099" max="14099" width="9" style="7" bestFit="1" customWidth="1"/>
    <col min="14100" max="14100" width="17.140625" style="7" customWidth="1"/>
    <col min="14101" max="14104" width="10.140625" style="7" customWidth="1"/>
    <col min="14105" max="14105" width="9" style="7" bestFit="1" customWidth="1"/>
    <col min="14106" max="14106" width="7.5703125" style="7" bestFit="1" customWidth="1"/>
    <col min="14107" max="14107" width="10.42578125" style="7" bestFit="1" customWidth="1"/>
    <col min="14108" max="14111" width="7.5703125" style="7" bestFit="1" customWidth="1"/>
    <col min="14112" max="14112" width="6.85546875" style="7" bestFit="1" customWidth="1"/>
    <col min="14113" max="14113" width="9" style="7" bestFit="1" customWidth="1"/>
    <col min="14114" max="14115" width="7.5703125" style="7" bestFit="1" customWidth="1"/>
    <col min="14116" max="14117" width="9" style="7" bestFit="1" customWidth="1"/>
    <col min="14118" max="14118" width="9" style="7" customWidth="1"/>
    <col min="14119" max="14119" width="7.5703125" style="7" bestFit="1" customWidth="1"/>
    <col min="14120" max="14120" width="9" style="7" bestFit="1" customWidth="1"/>
    <col min="14121" max="14121" width="11.42578125" style="7"/>
    <col min="14122" max="14122" width="29.42578125" style="7" customWidth="1"/>
    <col min="14123" max="14123" width="9" style="7" bestFit="1" customWidth="1"/>
    <col min="14124" max="14124" width="7.5703125" style="7" bestFit="1" customWidth="1"/>
    <col min="14125" max="14125" width="10.42578125" style="7" bestFit="1" customWidth="1"/>
    <col min="14126" max="14129" width="7.5703125" style="7" bestFit="1" customWidth="1"/>
    <col min="14130" max="14130" width="6.85546875" style="7" bestFit="1" customWidth="1"/>
    <col min="14131" max="14131" width="9" style="7" bestFit="1" customWidth="1"/>
    <col min="14132" max="14133" width="7.5703125" style="7" bestFit="1" customWidth="1"/>
    <col min="14134" max="14135" width="9" style="7" bestFit="1" customWidth="1"/>
    <col min="14136" max="14136" width="9" style="7" customWidth="1"/>
    <col min="14137" max="14137" width="7.5703125" style="7" bestFit="1" customWidth="1"/>
    <col min="14138" max="14138" width="9" style="7" bestFit="1" customWidth="1"/>
    <col min="14139" max="14139" width="11.42578125" style="7"/>
    <col min="14140" max="14140" width="29.42578125" style="7" customWidth="1"/>
    <col min="14141" max="14141" width="9" style="7" bestFit="1" customWidth="1"/>
    <col min="14142" max="14142" width="7.5703125" style="7" bestFit="1" customWidth="1"/>
    <col min="14143" max="14143" width="10.42578125" style="7" bestFit="1" customWidth="1"/>
    <col min="14144" max="14147" width="7.5703125" style="7" bestFit="1" customWidth="1"/>
    <col min="14148" max="14148" width="6.85546875" style="7" bestFit="1" customWidth="1"/>
    <col min="14149" max="14149" width="9" style="7" bestFit="1" customWidth="1"/>
    <col min="14150" max="14151" width="7.5703125" style="7" bestFit="1" customWidth="1"/>
    <col min="14152" max="14153" width="9" style="7" bestFit="1" customWidth="1"/>
    <col min="14154" max="14154" width="9" style="7" customWidth="1"/>
    <col min="14155" max="14155" width="7.5703125" style="7" bestFit="1" customWidth="1"/>
    <col min="14156" max="14156" width="9" style="7" bestFit="1" customWidth="1"/>
    <col min="14157" max="14336" width="11.42578125" style="7"/>
    <col min="14337" max="14337" width="31" style="7" customWidth="1"/>
    <col min="14338" max="14338" width="9" style="7" bestFit="1" customWidth="1"/>
    <col min="14339" max="14339" width="7.5703125" style="7" bestFit="1" customWidth="1"/>
    <col min="14340" max="14340" width="10.42578125" style="7" bestFit="1" customWidth="1"/>
    <col min="14341" max="14344" width="7.5703125" style="7" bestFit="1" customWidth="1"/>
    <col min="14345" max="14345" width="6.85546875" style="7" bestFit="1" customWidth="1"/>
    <col min="14346" max="14346" width="9" style="7" bestFit="1" customWidth="1"/>
    <col min="14347" max="14348" width="7.5703125" style="7" bestFit="1" customWidth="1"/>
    <col min="14349" max="14350" width="9" style="7" bestFit="1" customWidth="1"/>
    <col min="14351" max="14351" width="9" style="7" customWidth="1"/>
    <col min="14352" max="14352" width="7.5703125" style="7" bestFit="1" customWidth="1"/>
    <col min="14353" max="14354" width="7.5703125" style="7" customWidth="1"/>
    <col min="14355" max="14355" width="9" style="7" bestFit="1" customWidth="1"/>
    <col min="14356" max="14356" width="17.140625" style="7" customWidth="1"/>
    <col min="14357" max="14360" width="10.140625" style="7" customWidth="1"/>
    <col min="14361" max="14361" width="9" style="7" bestFit="1" customWidth="1"/>
    <col min="14362" max="14362" width="7.5703125" style="7" bestFit="1" customWidth="1"/>
    <col min="14363" max="14363" width="10.42578125" style="7" bestFit="1" customWidth="1"/>
    <col min="14364" max="14367" width="7.5703125" style="7" bestFit="1" customWidth="1"/>
    <col min="14368" max="14368" width="6.85546875" style="7" bestFit="1" customWidth="1"/>
    <col min="14369" max="14369" width="9" style="7" bestFit="1" customWidth="1"/>
    <col min="14370" max="14371" width="7.5703125" style="7" bestFit="1" customWidth="1"/>
    <col min="14372" max="14373" width="9" style="7" bestFit="1" customWidth="1"/>
    <col min="14374" max="14374" width="9" style="7" customWidth="1"/>
    <col min="14375" max="14375" width="7.5703125" style="7" bestFit="1" customWidth="1"/>
    <col min="14376" max="14376" width="9" style="7" bestFit="1" customWidth="1"/>
    <col min="14377" max="14377" width="11.42578125" style="7"/>
    <col min="14378" max="14378" width="29.42578125" style="7" customWidth="1"/>
    <col min="14379" max="14379" width="9" style="7" bestFit="1" customWidth="1"/>
    <col min="14380" max="14380" width="7.5703125" style="7" bestFit="1" customWidth="1"/>
    <col min="14381" max="14381" width="10.42578125" style="7" bestFit="1" customWidth="1"/>
    <col min="14382" max="14385" width="7.5703125" style="7" bestFit="1" customWidth="1"/>
    <col min="14386" max="14386" width="6.85546875" style="7" bestFit="1" customWidth="1"/>
    <col min="14387" max="14387" width="9" style="7" bestFit="1" customWidth="1"/>
    <col min="14388" max="14389" width="7.5703125" style="7" bestFit="1" customWidth="1"/>
    <col min="14390" max="14391" width="9" style="7" bestFit="1" customWidth="1"/>
    <col min="14392" max="14392" width="9" style="7" customWidth="1"/>
    <col min="14393" max="14393" width="7.5703125" style="7" bestFit="1" customWidth="1"/>
    <col min="14394" max="14394" width="9" style="7" bestFit="1" customWidth="1"/>
    <col min="14395" max="14395" width="11.42578125" style="7"/>
    <col min="14396" max="14396" width="29.42578125" style="7" customWidth="1"/>
    <col min="14397" max="14397" width="9" style="7" bestFit="1" customWidth="1"/>
    <col min="14398" max="14398" width="7.5703125" style="7" bestFit="1" customWidth="1"/>
    <col min="14399" max="14399" width="10.42578125" style="7" bestFit="1" customWidth="1"/>
    <col min="14400" max="14403" width="7.5703125" style="7" bestFit="1" customWidth="1"/>
    <col min="14404" max="14404" width="6.85546875" style="7" bestFit="1" customWidth="1"/>
    <col min="14405" max="14405" width="9" style="7" bestFit="1" customWidth="1"/>
    <col min="14406" max="14407" width="7.5703125" style="7" bestFit="1" customWidth="1"/>
    <col min="14408" max="14409" width="9" style="7" bestFit="1" customWidth="1"/>
    <col min="14410" max="14410" width="9" style="7" customWidth="1"/>
    <col min="14411" max="14411" width="7.5703125" style="7" bestFit="1" customWidth="1"/>
    <col min="14412" max="14412" width="9" style="7" bestFit="1" customWidth="1"/>
    <col min="14413" max="14592" width="11.42578125" style="7"/>
    <col min="14593" max="14593" width="31" style="7" customWidth="1"/>
    <col min="14594" max="14594" width="9" style="7" bestFit="1" customWidth="1"/>
    <col min="14595" max="14595" width="7.5703125" style="7" bestFit="1" customWidth="1"/>
    <col min="14596" max="14596" width="10.42578125" style="7" bestFit="1" customWidth="1"/>
    <col min="14597" max="14600" width="7.5703125" style="7" bestFit="1" customWidth="1"/>
    <col min="14601" max="14601" width="6.85546875" style="7" bestFit="1" customWidth="1"/>
    <col min="14602" max="14602" width="9" style="7" bestFit="1" customWidth="1"/>
    <col min="14603" max="14604" width="7.5703125" style="7" bestFit="1" customWidth="1"/>
    <col min="14605" max="14606" width="9" style="7" bestFit="1" customWidth="1"/>
    <col min="14607" max="14607" width="9" style="7" customWidth="1"/>
    <col min="14608" max="14608" width="7.5703125" style="7" bestFit="1" customWidth="1"/>
    <col min="14609" max="14610" width="7.5703125" style="7" customWidth="1"/>
    <col min="14611" max="14611" width="9" style="7" bestFit="1" customWidth="1"/>
    <col min="14612" max="14612" width="17.140625" style="7" customWidth="1"/>
    <col min="14613" max="14616" width="10.140625" style="7" customWidth="1"/>
    <col min="14617" max="14617" width="9" style="7" bestFit="1" customWidth="1"/>
    <col min="14618" max="14618" width="7.5703125" style="7" bestFit="1" customWidth="1"/>
    <col min="14619" max="14619" width="10.42578125" style="7" bestFit="1" customWidth="1"/>
    <col min="14620" max="14623" width="7.5703125" style="7" bestFit="1" customWidth="1"/>
    <col min="14624" max="14624" width="6.85546875" style="7" bestFit="1" customWidth="1"/>
    <col min="14625" max="14625" width="9" style="7" bestFit="1" customWidth="1"/>
    <col min="14626" max="14627" width="7.5703125" style="7" bestFit="1" customWidth="1"/>
    <col min="14628" max="14629" width="9" style="7" bestFit="1" customWidth="1"/>
    <col min="14630" max="14630" width="9" style="7" customWidth="1"/>
    <col min="14631" max="14631" width="7.5703125" style="7" bestFit="1" customWidth="1"/>
    <col min="14632" max="14632" width="9" style="7" bestFit="1" customWidth="1"/>
    <col min="14633" max="14633" width="11.42578125" style="7"/>
    <col min="14634" max="14634" width="29.42578125" style="7" customWidth="1"/>
    <col min="14635" max="14635" width="9" style="7" bestFit="1" customWidth="1"/>
    <col min="14636" max="14636" width="7.5703125" style="7" bestFit="1" customWidth="1"/>
    <col min="14637" max="14637" width="10.42578125" style="7" bestFit="1" customWidth="1"/>
    <col min="14638" max="14641" width="7.5703125" style="7" bestFit="1" customWidth="1"/>
    <col min="14642" max="14642" width="6.85546875" style="7" bestFit="1" customWidth="1"/>
    <col min="14643" max="14643" width="9" style="7" bestFit="1" customWidth="1"/>
    <col min="14644" max="14645" width="7.5703125" style="7" bestFit="1" customWidth="1"/>
    <col min="14646" max="14647" width="9" style="7" bestFit="1" customWidth="1"/>
    <col min="14648" max="14648" width="9" style="7" customWidth="1"/>
    <col min="14649" max="14649" width="7.5703125" style="7" bestFit="1" customWidth="1"/>
    <col min="14650" max="14650" width="9" style="7" bestFit="1" customWidth="1"/>
    <col min="14651" max="14651" width="11.42578125" style="7"/>
    <col min="14652" max="14652" width="29.42578125" style="7" customWidth="1"/>
    <col min="14653" max="14653" width="9" style="7" bestFit="1" customWidth="1"/>
    <col min="14654" max="14654" width="7.5703125" style="7" bestFit="1" customWidth="1"/>
    <col min="14655" max="14655" width="10.42578125" style="7" bestFit="1" customWidth="1"/>
    <col min="14656" max="14659" width="7.5703125" style="7" bestFit="1" customWidth="1"/>
    <col min="14660" max="14660" width="6.85546875" style="7" bestFit="1" customWidth="1"/>
    <col min="14661" max="14661" width="9" style="7" bestFit="1" customWidth="1"/>
    <col min="14662" max="14663" width="7.5703125" style="7" bestFit="1" customWidth="1"/>
    <col min="14664" max="14665" width="9" style="7" bestFit="1" customWidth="1"/>
    <col min="14666" max="14666" width="9" style="7" customWidth="1"/>
    <col min="14667" max="14667" width="7.5703125" style="7" bestFit="1" customWidth="1"/>
    <col min="14668" max="14668" width="9" style="7" bestFit="1" customWidth="1"/>
    <col min="14669" max="14848" width="11.42578125" style="7"/>
    <col min="14849" max="14849" width="31" style="7" customWidth="1"/>
    <col min="14850" max="14850" width="9" style="7" bestFit="1" customWidth="1"/>
    <col min="14851" max="14851" width="7.5703125" style="7" bestFit="1" customWidth="1"/>
    <col min="14852" max="14852" width="10.42578125" style="7" bestFit="1" customWidth="1"/>
    <col min="14853" max="14856" width="7.5703125" style="7" bestFit="1" customWidth="1"/>
    <col min="14857" max="14857" width="6.85546875" style="7" bestFit="1" customWidth="1"/>
    <col min="14858" max="14858" width="9" style="7" bestFit="1" customWidth="1"/>
    <col min="14859" max="14860" width="7.5703125" style="7" bestFit="1" customWidth="1"/>
    <col min="14861" max="14862" width="9" style="7" bestFit="1" customWidth="1"/>
    <col min="14863" max="14863" width="9" style="7" customWidth="1"/>
    <col min="14864" max="14864" width="7.5703125" style="7" bestFit="1" customWidth="1"/>
    <col min="14865" max="14866" width="7.5703125" style="7" customWidth="1"/>
    <col min="14867" max="14867" width="9" style="7" bestFit="1" customWidth="1"/>
    <col min="14868" max="14868" width="17.140625" style="7" customWidth="1"/>
    <col min="14869" max="14872" width="10.140625" style="7" customWidth="1"/>
    <col min="14873" max="14873" width="9" style="7" bestFit="1" customWidth="1"/>
    <col min="14874" max="14874" width="7.5703125" style="7" bestFit="1" customWidth="1"/>
    <col min="14875" max="14875" width="10.42578125" style="7" bestFit="1" customWidth="1"/>
    <col min="14876" max="14879" width="7.5703125" style="7" bestFit="1" customWidth="1"/>
    <col min="14880" max="14880" width="6.85546875" style="7" bestFit="1" customWidth="1"/>
    <col min="14881" max="14881" width="9" style="7" bestFit="1" customWidth="1"/>
    <col min="14882" max="14883" width="7.5703125" style="7" bestFit="1" customWidth="1"/>
    <col min="14884" max="14885" width="9" style="7" bestFit="1" customWidth="1"/>
    <col min="14886" max="14886" width="9" style="7" customWidth="1"/>
    <col min="14887" max="14887" width="7.5703125" style="7" bestFit="1" customWidth="1"/>
    <col min="14888" max="14888" width="9" style="7" bestFit="1" customWidth="1"/>
    <col min="14889" max="14889" width="11.42578125" style="7"/>
    <col min="14890" max="14890" width="29.42578125" style="7" customWidth="1"/>
    <col min="14891" max="14891" width="9" style="7" bestFit="1" customWidth="1"/>
    <col min="14892" max="14892" width="7.5703125" style="7" bestFit="1" customWidth="1"/>
    <col min="14893" max="14893" width="10.42578125" style="7" bestFit="1" customWidth="1"/>
    <col min="14894" max="14897" width="7.5703125" style="7" bestFit="1" customWidth="1"/>
    <col min="14898" max="14898" width="6.85546875" style="7" bestFit="1" customWidth="1"/>
    <col min="14899" max="14899" width="9" style="7" bestFit="1" customWidth="1"/>
    <col min="14900" max="14901" width="7.5703125" style="7" bestFit="1" customWidth="1"/>
    <col min="14902" max="14903" width="9" style="7" bestFit="1" customWidth="1"/>
    <col min="14904" max="14904" width="9" style="7" customWidth="1"/>
    <col min="14905" max="14905" width="7.5703125" style="7" bestFit="1" customWidth="1"/>
    <col min="14906" max="14906" width="9" style="7" bestFit="1" customWidth="1"/>
    <col min="14907" max="14907" width="11.42578125" style="7"/>
    <col min="14908" max="14908" width="29.42578125" style="7" customWidth="1"/>
    <col min="14909" max="14909" width="9" style="7" bestFit="1" customWidth="1"/>
    <col min="14910" max="14910" width="7.5703125" style="7" bestFit="1" customWidth="1"/>
    <col min="14911" max="14911" width="10.42578125" style="7" bestFit="1" customWidth="1"/>
    <col min="14912" max="14915" width="7.5703125" style="7" bestFit="1" customWidth="1"/>
    <col min="14916" max="14916" width="6.85546875" style="7" bestFit="1" customWidth="1"/>
    <col min="14917" max="14917" width="9" style="7" bestFit="1" customWidth="1"/>
    <col min="14918" max="14919" width="7.5703125" style="7" bestFit="1" customWidth="1"/>
    <col min="14920" max="14921" width="9" style="7" bestFit="1" customWidth="1"/>
    <col min="14922" max="14922" width="9" style="7" customWidth="1"/>
    <col min="14923" max="14923" width="7.5703125" style="7" bestFit="1" customWidth="1"/>
    <col min="14924" max="14924" width="9" style="7" bestFit="1" customWidth="1"/>
    <col min="14925" max="15104" width="11.42578125" style="7"/>
    <col min="15105" max="15105" width="31" style="7" customWidth="1"/>
    <col min="15106" max="15106" width="9" style="7" bestFit="1" customWidth="1"/>
    <col min="15107" max="15107" width="7.5703125" style="7" bestFit="1" customWidth="1"/>
    <col min="15108" max="15108" width="10.42578125" style="7" bestFit="1" customWidth="1"/>
    <col min="15109" max="15112" width="7.5703125" style="7" bestFit="1" customWidth="1"/>
    <col min="15113" max="15113" width="6.85546875" style="7" bestFit="1" customWidth="1"/>
    <col min="15114" max="15114" width="9" style="7" bestFit="1" customWidth="1"/>
    <col min="15115" max="15116" width="7.5703125" style="7" bestFit="1" customWidth="1"/>
    <col min="15117" max="15118" width="9" style="7" bestFit="1" customWidth="1"/>
    <col min="15119" max="15119" width="9" style="7" customWidth="1"/>
    <col min="15120" max="15120" width="7.5703125" style="7" bestFit="1" customWidth="1"/>
    <col min="15121" max="15122" width="7.5703125" style="7" customWidth="1"/>
    <col min="15123" max="15123" width="9" style="7" bestFit="1" customWidth="1"/>
    <col min="15124" max="15124" width="17.140625" style="7" customWidth="1"/>
    <col min="15125" max="15128" width="10.140625" style="7" customWidth="1"/>
    <col min="15129" max="15129" width="9" style="7" bestFit="1" customWidth="1"/>
    <col min="15130" max="15130" width="7.5703125" style="7" bestFit="1" customWidth="1"/>
    <col min="15131" max="15131" width="10.42578125" style="7" bestFit="1" customWidth="1"/>
    <col min="15132" max="15135" width="7.5703125" style="7" bestFit="1" customWidth="1"/>
    <col min="15136" max="15136" width="6.85546875" style="7" bestFit="1" customWidth="1"/>
    <col min="15137" max="15137" width="9" style="7" bestFit="1" customWidth="1"/>
    <col min="15138" max="15139" width="7.5703125" style="7" bestFit="1" customWidth="1"/>
    <col min="15140" max="15141" width="9" style="7" bestFit="1" customWidth="1"/>
    <col min="15142" max="15142" width="9" style="7" customWidth="1"/>
    <col min="15143" max="15143" width="7.5703125" style="7" bestFit="1" customWidth="1"/>
    <col min="15144" max="15144" width="9" style="7" bestFit="1" customWidth="1"/>
    <col min="15145" max="15145" width="11.42578125" style="7"/>
    <col min="15146" max="15146" width="29.42578125" style="7" customWidth="1"/>
    <col min="15147" max="15147" width="9" style="7" bestFit="1" customWidth="1"/>
    <col min="15148" max="15148" width="7.5703125" style="7" bestFit="1" customWidth="1"/>
    <col min="15149" max="15149" width="10.42578125" style="7" bestFit="1" customWidth="1"/>
    <col min="15150" max="15153" width="7.5703125" style="7" bestFit="1" customWidth="1"/>
    <col min="15154" max="15154" width="6.85546875" style="7" bestFit="1" customWidth="1"/>
    <col min="15155" max="15155" width="9" style="7" bestFit="1" customWidth="1"/>
    <col min="15156" max="15157" width="7.5703125" style="7" bestFit="1" customWidth="1"/>
    <col min="15158" max="15159" width="9" style="7" bestFit="1" customWidth="1"/>
    <col min="15160" max="15160" width="9" style="7" customWidth="1"/>
    <col min="15161" max="15161" width="7.5703125" style="7" bestFit="1" customWidth="1"/>
    <col min="15162" max="15162" width="9" style="7" bestFit="1" customWidth="1"/>
    <col min="15163" max="15163" width="11.42578125" style="7"/>
    <col min="15164" max="15164" width="29.42578125" style="7" customWidth="1"/>
    <col min="15165" max="15165" width="9" style="7" bestFit="1" customWidth="1"/>
    <col min="15166" max="15166" width="7.5703125" style="7" bestFit="1" customWidth="1"/>
    <col min="15167" max="15167" width="10.42578125" style="7" bestFit="1" customWidth="1"/>
    <col min="15168" max="15171" width="7.5703125" style="7" bestFit="1" customWidth="1"/>
    <col min="15172" max="15172" width="6.85546875" style="7" bestFit="1" customWidth="1"/>
    <col min="15173" max="15173" width="9" style="7" bestFit="1" customWidth="1"/>
    <col min="15174" max="15175" width="7.5703125" style="7" bestFit="1" customWidth="1"/>
    <col min="15176" max="15177" width="9" style="7" bestFit="1" customWidth="1"/>
    <col min="15178" max="15178" width="9" style="7" customWidth="1"/>
    <col min="15179" max="15179" width="7.5703125" style="7" bestFit="1" customWidth="1"/>
    <col min="15180" max="15180" width="9" style="7" bestFit="1" customWidth="1"/>
    <col min="15181" max="15360" width="11.42578125" style="7"/>
    <col min="15361" max="15361" width="31" style="7" customWidth="1"/>
    <col min="15362" max="15362" width="9" style="7" bestFit="1" customWidth="1"/>
    <col min="15363" max="15363" width="7.5703125" style="7" bestFit="1" customWidth="1"/>
    <col min="15364" max="15364" width="10.42578125" style="7" bestFit="1" customWidth="1"/>
    <col min="15365" max="15368" width="7.5703125" style="7" bestFit="1" customWidth="1"/>
    <col min="15369" max="15369" width="6.85546875" style="7" bestFit="1" customWidth="1"/>
    <col min="15370" max="15370" width="9" style="7" bestFit="1" customWidth="1"/>
    <col min="15371" max="15372" width="7.5703125" style="7" bestFit="1" customWidth="1"/>
    <col min="15373" max="15374" width="9" style="7" bestFit="1" customWidth="1"/>
    <col min="15375" max="15375" width="9" style="7" customWidth="1"/>
    <col min="15376" max="15376" width="7.5703125" style="7" bestFit="1" customWidth="1"/>
    <col min="15377" max="15378" width="7.5703125" style="7" customWidth="1"/>
    <col min="15379" max="15379" width="9" style="7" bestFit="1" customWidth="1"/>
    <col min="15380" max="15380" width="17.140625" style="7" customWidth="1"/>
    <col min="15381" max="15384" width="10.140625" style="7" customWidth="1"/>
    <col min="15385" max="15385" width="9" style="7" bestFit="1" customWidth="1"/>
    <col min="15386" max="15386" width="7.5703125" style="7" bestFit="1" customWidth="1"/>
    <col min="15387" max="15387" width="10.42578125" style="7" bestFit="1" customWidth="1"/>
    <col min="15388" max="15391" width="7.5703125" style="7" bestFit="1" customWidth="1"/>
    <col min="15392" max="15392" width="6.85546875" style="7" bestFit="1" customWidth="1"/>
    <col min="15393" max="15393" width="9" style="7" bestFit="1" customWidth="1"/>
    <col min="15394" max="15395" width="7.5703125" style="7" bestFit="1" customWidth="1"/>
    <col min="15396" max="15397" width="9" style="7" bestFit="1" customWidth="1"/>
    <col min="15398" max="15398" width="9" style="7" customWidth="1"/>
    <col min="15399" max="15399" width="7.5703125" style="7" bestFit="1" customWidth="1"/>
    <col min="15400" max="15400" width="9" style="7" bestFit="1" customWidth="1"/>
    <col min="15401" max="15401" width="11.42578125" style="7"/>
    <col min="15402" max="15402" width="29.42578125" style="7" customWidth="1"/>
    <col min="15403" max="15403" width="9" style="7" bestFit="1" customWidth="1"/>
    <col min="15404" max="15404" width="7.5703125" style="7" bestFit="1" customWidth="1"/>
    <col min="15405" max="15405" width="10.42578125" style="7" bestFit="1" customWidth="1"/>
    <col min="15406" max="15409" width="7.5703125" style="7" bestFit="1" customWidth="1"/>
    <col min="15410" max="15410" width="6.85546875" style="7" bestFit="1" customWidth="1"/>
    <col min="15411" max="15411" width="9" style="7" bestFit="1" customWidth="1"/>
    <col min="15412" max="15413" width="7.5703125" style="7" bestFit="1" customWidth="1"/>
    <col min="15414" max="15415" width="9" style="7" bestFit="1" customWidth="1"/>
    <col min="15416" max="15416" width="9" style="7" customWidth="1"/>
    <col min="15417" max="15417" width="7.5703125" style="7" bestFit="1" customWidth="1"/>
    <col min="15418" max="15418" width="9" style="7" bestFit="1" customWidth="1"/>
    <col min="15419" max="15419" width="11.42578125" style="7"/>
    <col min="15420" max="15420" width="29.42578125" style="7" customWidth="1"/>
    <col min="15421" max="15421" width="9" style="7" bestFit="1" customWidth="1"/>
    <col min="15422" max="15422" width="7.5703125" style="7" bestFit="1" customWidth="1"/>
    <col min="15423" max="15423" width="10.42578125" style="7" bestFit="1" customWidth="1"/>
    <col min="15424" max="15427" width="7.5703125" style="7" bestFit="1" customWidth="1"/>
    <col min="15428" max="15428" width="6.85546875" style="7" bestFit="1" customWidth="1"/>
    <col min="15429" max="15429" width="9" style="7" bestFit="1" customWidth="1"/>
    <col min="15430" max="15431" width="7.5703125" style="7" bestFit="1" customWidth="1"/>
    <col min="15432" max="15433" width="9" style="7" bestFit="1" customWidth="1"/>
    <col min="15434" max="15434" width="9" style="7" customWidth="1"/>
    <col min="15435" max="15435" width="7.5703125" style="7" bestFit="1" customWidth="1"/>
    <col min="15436" max="15436" width="9" style="7" bestFit="1" customWidth="1"/>
    <col min="15437" max="15616" width="11.42578125" style="7"/>
    <col min="15617" max="15617" width="31" style="7" customWidth="1"/>
    <col min="15618" max="15618" width="9" style="7" bestFit="1" customWidth="1"/>
    <col min="15619" max="15619" width="7.5703125" style="7" bestFit="1" customWidth="1"/>
    <col min="15620" max="15620" width="10.42578125" style="7" bestFit="1" customWidth="1"/>
    <col min="15621" max="15624" width="7.5703125" style="7" bestFit="1" customWidth="1"/>
    <col min="15625" max="15625" width="6.85546875" style="7" bestFit="1" customWidth="1"/>
    <col min="15626" max="15626" width="9" style="7" bestFit="1" customWidth="1"/>
    <col min="15627" max="15628" width="7.5703125" style="7" bestFit="1" customWidth="1"/>
    <col min="15629" max="15630" width="9" style="7" bestFit="1" customWidth="1"/>
    <col min="15631" max="15631" width="9" style="7" customWidth="1"/>
    <col min="15632" max="15632" width="7.5703125" style="7" bestFit="1" customWidth="1"/>
    <col min="15633" max="15634" width="7.5703125" style="7" customWidth="1"/>
    <col min="15635" max="15635" width="9" style="7" bestFit="1" customWidth="1"/>
    <col min="15636" max="15636" width="17.140625" style="7" customWidth="1"/>
    <col min="15637" max="15640" width="10.140625" style="7" customWidth="1"/>
    <col min="15641" max="15641" width="9" style="7" bestFit="1" customWidth="1"/>
    <col min="15642" max="15642" width="7.5703125" style="7" bestFit="1" customWidth="1"/>
    <col min="15643" max="15643" width="10.42578125" style="7" bestFit="1" customWidth="1"/>
    <col min="15644" max="15647" width="7.5703125" style="7" bestFit="1" customWidth="1"/>
    <col min="15648" max="15648" width="6.85546875" style="7" bestFit="1" customWidth="1"/>
    <col min="15649" max="15649" width="9" style="7" bestFit="1" customWidth="1"/>
    <col min="15650" max="15651" width="7.5703125" style="7" bestFit="1" customWidth="1"/>
    <col min="15652" max="15653" width="9" style="7" bestFit="1" customWidth="1"/>
    <col min="15654" max="15654" width="9" style="7" customWidth="1"/>
    <col min="15655" max="15655" width="7.5703125" style="7" bestFit="1" customWidth="1"/>
    <col min="15656" max="15656" width="9" style="7" bestFit="1" customWidth="1"/>
    <col min="15657" max="15657" width="11.42578125" style="7"/>
    <col min="15658" max="15658" width="29.42578125" style="7" customWidth="1"/>
    <col min="15659" max="15659" width="9" style="7" bestFit="1" customWidth="1"/>
    <col min="15660" max="15660" width="7.5703125" style="7" bestFit="1" customWidth="1"/>
    <col min="15661" max="15661" width="10.42578125" style="7" bestFit="1" customWidth="1"/>
    <col min="15662" max="15665" width="7.5703125" style="7" bestFit="1" customWidth="1"/>
    <col min="15666" max="15666" width="6.85546875" style="7" bestFit="1" customWidth="1"/>
    <col min="15667" max="15667" width="9" style="7" bestFit="1" customWidth="1"/>
    <col min="15668" max="15669" width="7.5703125" style="7" bestFit="1" customWidth="1"/>
    <col min="15670" max="15671" width="9" style="7" bestFit="1" customWidth="1"/>
    <col min="15672" max="15672" width="9" style="7" customWidth="1"/>
    <col min="15673" max="15673" width="7.5703125" style="7" bestFit="1" customWidth="1"/>
    <col min="15674" max="15674" width="9" style="7" bestFit="1" customWidth="1"/>
    <col min="15675" max="15675" width="11.42578125" style="7"/>
    <col min="15676" max="15676" width="29.42578125" style="7" customWidth="1"/>
    <col min="15677" max="15677" width="9" style="7" bestFit="1" customWidth="1"/>
    <col min="15678" max="15678" width="7.5703125" style="7" bestFit="1" customWidth="1"/>
    <col min="15679" max="15679" width="10.42578125" style="7" bestFit="1" customWidth="1"/>
    <col min="15680" max="15683" width="7.5703125" style="7" bestFit="1" customWidth="1"/>
    <col min="15684" max="15684" width="6.85546875" style="7" bestFit="1" customWidth="1"/>
    <col min="15685" max="15685" width="9" style="7" bestFit="1" customWidth="1"/>
    <col min="15686" max="15687" width="7.5703125" style="7" bestFit="1" customWidth="1"/>
    <col min="15688" max="15689" width="9" style="7" bestFit="1" customWidth="1"/>
    <col min="15690" max="15690" width="9" style="7" customWidth="1"/>
    <col min="15691" max="15691" width="7.5703125" style="7" bestFit="1" customWidth="1"/>
    <col min="15692" max="15692" width="9" style="7" bestFit="1" customWidth="1"/>
    <col min="15693" max="15872" width="11.42578125" style="7"/>
    <col min="15873" max="15873" width="31" style="7" customWidth="1"/>
    <col min="15874" max="15874" width="9" style="7" bestFit="1" customWidth="1"/>
    <col min="15875" max="15875" width="7.5703125" style="7" bestFit="1" customWidth="1"/>
    <col min="15876" max="15876" width="10.42578125" style="7" bestFit="1" customWidth="1"/>
    <col min="15877" max="15880" width="7.5703125" style="7" bestFit="1" customWidth="1"/>
    <col min="15881" max="15881" width="6.85546875" style="7" bestFit="1" customWidth="1"/>
    <col min="15882" max="15882" width="9" style="7" bestFit="1" customWidth="1"/>
    <col min="15883" max="15884" width="7.5703125" style="7" bestFit="1" customWidth="1"/>
    <col min="15885" max="15886" width="9" style="7" bestFit="1" customWidth="1"/>
    <col min="15887" max="15887" width="9" style="7" customWidth="1"/>
    <col min="15888" max="15888" width="7.5703125" style="7" bestFit="1" customWidth="1"/>
    <col min="15889" max="15890" width="7.5703125" style="7" customWidth="1"/>
    <col min="15891" max="15891" width="9" style="7" bestFit="1" customWidth="1"/>
    <col min="15892" max="15892" width="17.140625" style="7" customWidth="1"/>
    <col min="15893" max="15896" width="10.140625" style="7" customWidth="1"/>
    <col min="15897" max="15897" width="9" style="7" bestFit="1" customWidth="1"/>
    <col min="15898" max="15898" width="7.5703125" style="7" bestFit="1" customWidth="1"/>
    <col min="15899" max="15899" width="10.42578125" style="7" bestFit="1" customWidth="1"/>
    <col min="15900" max="15903" width="7.5703125" style="7" bestFit="1" customWidth="1"/>
    <col min="15904" max="15904" width="6.85546875" style="7" bestFit="1" customWidth="1"/>
    <col min="15905" max="15905" width="9" style="7" bestFit="1" customWidth="1"/>
    <col min="15906" max="15907" width="7.5703125" style="7" bestFit="1" customWidth="1"/>
    <col min="15908" max="15909" width="9" style="7" bestFit="1" customWidth="1"/>
    <col min="15910" max="15910" width="9" style="7" customWidth="1"/>
    <col min="15911" max="15911" width="7.5703125" style="7" bestFit="1" customWidth="1"/>
    <col min="15912" max="15912" width="9" style="7" bestFit="1" customWidth="1"/>
    <col min="15913" max="15913" width="11.42578125" style="7"/>
    <col min="15914" max="15914" width="29.42578125" style="7" customWidth="1"/>
    <col min="15915" max="15915" width="9" style="7" bestFit="1" customWidth="1"/>
    <col min="15916" max="15916" width="7.5703125" style="7" bestFit="1" customWidth="1"/>
    <col min="15917" max="15917" width="10.42578125" style="7" bestFit="1" customWidth="1"/>
    <col min="15918" max="15921" width="7.5703125" style="7" bestFit="1" customWidth="1"/>
    <col min="15922" max="15922" width="6.85546875" style="7" bestFit="1" customWidth="1"/>
    <col min="15923" max="15923" width="9" style="7" bestFit="1" customWidth="1"/>
    <col min="15924" max="15925" width="7.5703125" style="7" bestFit="1" customWidth="1"/>
    <col min="15926" max="15927" width="9" style="7" bestFit="1" customWidth="1"/>
    <col min="15928" max="15928" width="9" style="7" customWidth="1"/>
    <col min="15929" max="15929" width="7.5703125" style="7" bestFit="1" customWidth="1"/>
    <col min="15930" max="15930" width="9" style="7" bestFit="1" customWidth="1"/>
    <col min="15931" max="15931" width="11.42578125" style="7"/>
    <col min="15932" max="15932" width="29.42578125" style="7" customWidth="1"/>
    <col min="15933" max="15933" width="9" style="7" bestFit="1" customWidth="1"/>
    <col min="15934" max="15934" width="7.5703125" style="7" bestFit="1" customWidth="1"/>
    <col min="15935" max="15935" width="10.42578125" style="7" bestFit="1" customWidth="1"/>
    <col min="15936" max="15939" width="7.5703125" style="7" bestFit="1" customWidth="1"/>
    <col min="15940" max="15940" width="6.85546875" style="7" bestFit="1" customWidth="1"/>
    <col min="15941" max="15941" width="9" style="7" bestFit="1" customWidth="1"/>
    <col min="15942" max="15943" width="7.5703125" style="7" bestFit="1" customWidth="1"/>
    <col min="15944" max="15945" width="9" style="7" bestFit="1" customWidth="1"/>
    <col min="15946" max="15946" width="9" style="7" customWidth="1"/>
    <col min="15947" max="15947" width="7.5703125" style="7" bestFit="1" customWidth="1"/>
    <col min="15948" max="15948" width="9" style="7" bestFit="1" customWidth="1"/>
    <col min="15949" max="16128" width="11.42578125" style="7"/>
    <col min="16129" max="16129" width="31" style="7" customWidth="1"/>
    <col min="16130" max="16130" width="9" style="7" bestFit="1" customWidth="1"/>
    <col min="16131" max="16131" width="7.5703125" style="7" bestFit="1" customWidth="1"/>
    <col min="16132" max="16132" width="10.42578125" style="7" bestFit="1" customWidth="1"/>
    <col min="16133" max="16136" width="7.5703125" style="7" bestFit="1" customWidth="1"/>
    <col min="16137" max="16137" width="6.85546875" style="7" bestFit="1" customWidth="1"/>
    <col min="16138" max="16138" width="9" style="7" bestFit="1" customWidth="1"/>
    <col min="16139" max="16140" width="7.5703125" style="7" bestFit="1" customWidth="1"/>
    <col min="16141" max="16142" width="9" style="7" bestFit="1" customWidth="1"/>
    <col min="16143" max="16143" width="9" style="7" customWidth="1"/>
    <col min="16144" max="16144" width="7.5703125" style="7" bestFit="1" customWidth="1"/>
    <col min="16145" max="16146" width="7.5703125" style="7" customWidth="1"/>
    <col min="16147" max="16147" width="9" style="7" bestFit="1" customWidth="1"/>
    <col min="16148" max="16148" width="17.140625" style="7" customWidth="1"/>
    <col min="16149" max="16152" width="10.140625" style="7" customWidth="1"/>
    <col min="16153" max="16153" width="9" style="7" bestFit="1" customWidth="1"/>
    <col min="16154" max="16154" width="7.5703125" style="7" bestFit="1" customWidth="1"/>
    <col min="16155" max="16155" width="10.42578125" style="7" bestFit="1" customWidth="1"/>
    <col min="16156" max="16159" width="7.5703125" style="7" bestFit="1" customWidth="1"/>
    <col min="16160" max="16160" width="6.85546875" style="7" bestFit="1" customWidth="1"/>
    <col min="16161" max="16161" width="9" style="7" bestFit="1" customWidth="1"/>
    <col min="16162" max="16163" width="7.5703125" style="7" bestFit="1" customWidth="1"/>
    <col min="16164" max="16165" width="9" style="7" bestFit="1" customWidth="1"/>
    <col min="16166" max="16166" width="9" style="7" customWidth="1"/>
    <col min="16167" max="16167" width="7.5703125" style="7" bestFit="1" customWidth="1"/>
    <col min="16168" max="16168" width="9" style="7" bestFit="1" customWidth="1"/>
    <col min="16169" max="16169" width="11.42578125" style="7"/>
    <col min="16170" max="16170" width="29.42578125" style="7" customWidth="1"/>
    <col min="16171" max="16171" width="9" style="7" bestFit="1" customWidth="1"/>
    <col min="16172" max="16172" width="7.5703125" style="7" bestFit="1" customWidth="1"/>
    <col min="16173" max="16173" width="10.42578125" style="7" bestFit="1" customWidth="1"/>
    <col min="16174" max="16177" width="7.5703125" style="7" bestFit="1" customWidth="1"/>
    <col min="16178" max="16178" width="6.85546875" style="7" bestFit="1" customWidth="1"/>
    <col min="16179" max="16179" width="9" style="7" bestFit="1" customWidth="1"/>
    <col min="16180" max="16181" width="7.5703125" style="7" bestFit="1" customWidth="1"/>
    <col min="16182" max="16183" width="9" style="7" bestFit="1" customWidth="1"/>
    <col min="16184" max="16184" width="9" style="7" customWidth="1"/>
    <col min="16185" max="16185" width="7.5703125" style="7" bestFit="1" customWidth="1"/>
    <col min="16186" max="16186" width="9" style="7" bestFit="1" customWidth="1"/>
    <col min="16187" max="16187" width="11.42578125" style="7"/>
    <col min="16188" max="16188" width="29.42578125" style="7" customWidth="1"/>
    <col min="16189" max="16189" width="9" style="7" bestFit="1" customWidth="1"/>
    <col min="16190" max="16190" width="7.5703125" style="7" bestFit="1" customWidth="1"/>
    <col min="16191" max="16191" width="10.42578125" style="7" bestFit="1" customWidth="1"/>
    <col min="16192" max="16195" width="7.5703125" style="7" bestFit="1" customWidth="1"/>
    <col min="16196" max="16196" width="6.85546875" style="7" bestFit="1" customWidth="1"/>
    <col min="16197" max="16197" width="9" style="7" bestFit="1" customWidth="1"/>
    <col min="16198" max="16199" width="7.5703125" style="7" bestFit="1" customWidth="1"/>
    <col min="16200" max="16201" width="9" style="7" bestFit="1" customWidth="1"/>
    <col min="16202" max="16202" width="9" style="7" customWidth="1"/>
    <col min="16203" max="16203" width="7.5703125" style="7" bestFit="1" customWidth="1"/>
    <col min="16204" max="16204" width="9" style="7" bestFit="1" customWidth="1"/>
    <col min="16205" max="16384" width="11.42578125" style="7"/>
  </cols>
  <sheetData>
    <row r="1" spans="1:20" ht="18" customHeight="1">
      <c r="A1" s="1430" t="s">
        <v>1209</v>
      </c>
    </row>
    <row r="2" spans="1:20" ht="42" customHeight="1">
      <c r="A2" s="374" t="s">
        <v>1117</v>
      </c>
      <c r="B2" s="374"/>
      <c r="C2" s="374"/>
      <c r="D2" s="374"/>
      <c r="E2" s="374"/>
      <c r="F2" s="374"/>
      <c r="G2" s="374"/>
      <c r="H2" s="374"/>
      <c r="I2" s="374"/>
      <c r="J2" s="374"/>
      <c r="K2" s="374"/>
      <c r="L2" s="374"/>
      <c r="M2" s="374"/>
      <c r="N2" s="374"/>
      <c r="O2" s="374"/>
      <c r="P2" s="374"/>
      <c r="Q2" s="374"/>
      <c r="R2" s="374"/>
      <c r="S2" s="374"/>
    </row>
    <row r="3" spans="1:20" ht="18.75">
      <c r="A3" s="827">
        <v>45443</v>
      </c>
      <c r="B3" s="827"/>
      <c r="C3" s="827"/>
      <c r="D3" s="827"/>
      <c r="E3" s="827"/>
      <c r="F3" s="827"/>
      <c r="G3" s="827"/>
      <c r="H3" s="827"/>
      <c r="I3" s="827"/>
      <c r="J3" s="827"/>
      <c r="K3" s="827"/>
      <c r="L3" s="827"/>
      <c r="M3" s="827"/>
      <c r="N3" s="827"/>
      <c r="O3" s="827"/>
      <c r="P3" s="827"/>
      <c r="Q3" s="827"/>
      <c r="R3" s="827"/>
      <c r="S3" s="827"/>
    </row>
    <row r="4" spans="1:20" ht="16.5">
      <c r="A4" s="828" t="s">
        <v>173</v>
      </c>
      <c r="B4" s="828"/>
      <c r="C4" s="828"/>
      <c r="D4" s="828"/>
      <c r="E4" s="828"/>
      <c r="F4" s="828"/>
      <c r="G4" s="828"/>
      <c r="H4" s="828"/>
      <c r="I4" s="828"/>
      <c r="J4" s="828"/>
      <c r="K4" s="828"/>
      <c r="L4" s="828"/>
      <c r="M4" s="828"/>
      <c r="N4" s="828"/>
      <c r="O4" s="828"/>
      <c r="P4" s="828"/>
      <c r="Q4" s="828"/>
      <c r="R4" s="828"/>
      <c r="S4" s="828"/>
    </row>
    <row r="5" spans="1:20" ht="15.75" customHeight="1" thickBot="1">
      <c r="A5" s="1247"/>
      <c r="B5" s="830"/>
      <c r="C5" s="830"/>
      <c r="D5" s="830"/>
      <c r="E5" s="830"/>
      <c r="F5" s="830"/>
      <c r="G5" s="830"/>
      <c r="H5" s="830"/>
      <c r="I5" s="830"/>
      <c r="J5" s="830"/>
      <c r="K5" s="830"/>
      <c r="L5" s="830"/>
      <c r="M5" s="830"/>
      <c r="N5" s="830"/>
      <c r="O5" s="830"/>
      <c r="P5" s="830"/>
      <c r="Q5" s="830"/>
      <c r="R5" s="830"/>
      <c r="S5" s="831"/>
    </row>
    <row r="6" spans="1:20" ht="96.75" customHeight="1">
      <c r="A6" s="379" t="s">
        <v>779</v>
      </c>
      <c r="B6" s="832" t="s">
        <v>29</v>
      </c>
      <c r="C6" s="833" t="s">
        <v>30</v>
      </c>
      <c r="D6" s="833" t="s">
        <v>31</v>
      </c>
      <c r="E6" s="833" t="s">
        <v>32</v>
      </c>
      <c r="F6" s="833" t="s">
        <v>33</v>
      </c>
      <c r="G6" s="833" t="s">
        <v>114</v>
      </c>
      <c r="H6" s="833" t="s">
        <v>35</v>
      </c>
      <c r="I6" s="833" t="s">
        <v>780</v>
      </c>
      <c r="J6" s="833" t="s">
        <v>37</v>
      </c>
      <c r="K6" s="833" t="s">
        <v>38</v>
      </c>
      <c r="L6" s="833" t="s">
        <v>39</v>
      </c>
      <c r="M6" s="833" t="s">
        <v>115</v>
      </c>
      <c r="N6" s="833" t="s">
        <v>150</v>
      </c>
      <c r="O6" s="833" t="s">
        <v>42</v>
      </c>
      <c r="P6" s="833" t="s">
        <v>43</v>
      </c>
      <c r="Q6" s="833" t="s">
        <v>44</v>
      </c>
      <c r="R6" s="833" t="s">
        <v>762</v>
      </c>
      <c r="S6" s="834" t="s">
        <v>46</v>
      </c>
      <c r="T6" s="13"/>
    </row>
    <row r="7" spans="1:20" ht="13.5">
      <c r="A7" s="835" t="s">
        <v>781</v>
      </c>
      <c r="B7" s="1248">
        <v>1.8393323784924104E-2</v>
      </c>
      <c r="C7" s="1248">
        <v>1.2355421889522416E-4</v>
      </c>
      <c r="D7" s="1248">
        <v>0.19593341037479819</v>
      </c>
      <c r="E7" s="1248">
        <v>0</v>
      </c>
      <c r="F7" s="1248">
        <v>5.8985486608725243E-5</v>
      </c>
      <c r="G7" s="1248">
        <v>1.766341783892418</v>
      </c>
      <c r="H7" s="1248">
        <v>0</v>
      </c>
      <c r="I7" s="1248">
        <v>1.6173190286147441E-3</v>
      </c>
      <c r="J7" s="1248" t="s">
        <v>131</v>
      </c>
      <c r="K7" s="1248">
        <v>0</v>
      </c>
      <c r="L7" s="1248" t="s">
        <v>131</v>
      </c>
      <c r="M7" s="1248">
        <v>3.1045461265504426</v>
      </c>
      <c r="N7" s="1248" t="s">
        <v>131</v>
      </c>
      <c r="O7" s="1248" t="s">
        <v>131</v>
      </c>
      <c r="P7" s="1248">
        <v>2.0984846622174249</v>
      </c>
      <c r="Q7" s="1248">
        <v>0</v>
      </c>
      <c r="R7" s="1248">
        <v>3.4932070054582751</v>
      </c>
      <c r="S7" s="836">
        <v>0.54895501357093224</v>
      </c>
      <c r="T7" s="1249"/>
    </row>
    <row r="8" spans="1:20" ht="13.5">
      <c r="A8" s="838" t="s">
        <v>782</v>
      </c>
      <c r="B8" s="1250">
        <v>0.24873259956927762</v>
      </c>
      <c r="C8" s="1250" t="s">
        <v>131</v>
      </c>
      <c r="D8" s="1250">
        <v>0</v>
      </c>
      <c r="E8" s="1250">
        <v>0</v>
      </c>
      <c r="F8" s="1250">
        <v>0</v>
      </c>
      <c r="G8" s="1250">
        <v>0</v>
      </c>
      <c r="H8" s="1250">
        <v>0</v>
      </c>
      <c r="I8" s="1250">
        <v>0</v>
      </c>
      <c r="J8" s="1250" t="s">
        <v>131</v>
      </c>
      <c r="K8" s="1250" t="s">
        <v>131</v>
      </c>
      <c r="L8" s="1250" t="s">
        <v>131</v>
      </c>
      <c r="M8" s="1250" t="s">
        <v>131</v>
      </c>
      <c r="N8" s="1250" t="s">
        <v>131</v>
      </c>
      <c r="O8" s="1250" t="s">
        <v>131</v>
      </c>
      <c r="P8" s="1250" t="s">
        <v>131</v>
      </c>
      <c r="Q8" s="1250" t="s">
        <v>131</v>
      </c>
      <c r="R8" s="1250" t="s">
        <v>131</v>
      </c>
      <c r="S8" s="836">
        <v>1.5229780142449889E-2</v>
      </c>
      <c r="T8" s="13"/>
    </row>
    <row r="9" spans="1:20" ht="13.5">
      <c r="A9" s="838" t="s">
        <v>123</v>
      </c>
      <c r="B9" s="1250">
        <v>0</v>
      </c>
      <c r="C9" s="1250" t="s">
        <v>131</v>
      </c>
      <c r="D9" s="1250">
        <v>0</v>
      </c>
      <c r="E9" s="1250">
        <v>0</v>
      </c>
      <c r="F9" s="1250">
        <v>0</v>
      </c>
      <c r="G9" s="1250">
        <v>0</v>
      </c>
      <c r="H9" s="1250" t="s">
        <v>131</v>
      </c>
      <c r="I9" s="1250">
        <v>0</v>
      </c>
      <c r="J9" s="1250" t="s">
        <v>131</v>
      </c>
      <c r="K9" s="1250" t="s">
        <v>131</v>
      </c>
      <c r="L9" s="1250" t="s">
        <v>131</v>
      </c>
      <c r="M9" s="1250">
        <v>0.2548026352467036</v>
      </c>
      <c r="N9" s="1250" t="s">
        <v>131</v>
      </c>
      <c r="O9" s="1250" t="s">
        <v>131</v>
      </c>
      <c r="P9" s="1250" t="s">
        <v>131</v>
      </c>
      <c r="Q9" s="1250" t="s">
        <v>131</v>
      </c>
      <c r="R9" s="1250" t="s">
        <v>131</v>
      </c>
      <c r="S9" s="836">
        <v>7.3945452816553736E-2</v>
      </c>
      <c r="T9" s="13"/>
    </row>
    <row r="10" spans="1:20" ht="13.5">
      <c r="A10" s="838" t="s">
        <v>133</v>
      </c>
      <c r="B10" s="1250">
        <v>3.8711496742242164E-5</v>
      </c>
      <c r="C10" s="1250">
        <v>1.6515755849654993E-6</v>
      </c>
      <c r="D10" s="1250">
        <v>0.2627848070728892</v>
      </c>
      <c r="E10" s="1250">
        <v>0</v>
      </c>
      <c r="F10" s="1250">
        <v>0</v>
      </c>
      <c r="G10" s="1250">
        <v>2.6247672647339986</v>
      </c>
      <c r="H10" s="1250">
        <v>0</v>
      </c>
      <c r="I10" s="1250">
        <v>0</v>
      </c>
      <c r="J10" s="1250" t="s">
        <v>131</v>
      </c>
      <c r="K10" s="1250">
        <v>0</v>
      </c>
      <c r="L10" s="1250" t="s">
        <v>131</v>
      </c>
      <c r="M10" s="1250">
        <v>4.5504401697435881</v>
      </c>
      <c r="N10" s="1250" t="s">
        <v>131</v>
      </c>
      <c r="O10" s="1250" t="s">
        <v>131</v>
      </c>
      <c r="P10" s="1250">
        <v>0.43049913080683316</v>
      </c>
      <c r="Q10" s="1250">
        <v>0</v>
      </c>
      <c r="R10" s="1250">
        <v>2.9754175834052594</v>
      </c>
      <c r="S10" s="836">
        <v>0.77011301069126126</v>
      </c>
      <c r="T10" s="13"/>
    </row>
    <row r="11" spans="1:20" ht="13.5">
      <c r="A11" s="838" t="s">
        <v>702</v>
      </c>
      <c r="B11" s="1250">
        <v>0</v>
      </c>
      <c r="C11" s="1250" t="s">
        <v>131</v>
      </c>
      <c r="D11" s="1250">
        <v>0</v>
      </c>
      <c r="E11" s="1250" t="s">
        <v>131</v>
      </c>
      <c r="F11" s="1250">
        <v>0</v>
      </c>
      <c r="G11" s="1250">
        <v>0</v>
      </c>
      <c r="H11" s="1250">
        <v>0</v>
      </c>
      <c r="I11" s="1250">
        <v>0</v>
      </c>
      <c r="J11" s="1250" t="s">
        <v>131</v>
      </c>
      <c r="K11" s="1250" t="s">
        <v>131</v>
      </c>
      <c r="L11" s="1250" t="s">
        <v>131</v>
      </c>
      <c r="M11" s="1250">
        <v>0.57347189219764771</v>
      </c>
      <c r="N11" s="1250" t="s">
        <v>131</v>
      </c>
      <c r="O11" s="1250" t="s">
        <v>131</v>
      </c>
      <c r="P11" s="1250" t="s">
        <v>131</v>
      </c>
      <c r="Q11" s="1250" t="s">
        <v>131</v>
      </c>
      <c r="R11" s="1250" t="s">
        <v>131</v>
      </c>
      <c r="S11" s="836">
        <v>1.3018091458021307E-2</v>
      </c>
      <c r="T11" s="13"/>
    </row>
    <row r="12" spans="1:20" ht="13.5">
      <c r="A12" s="838" t="s">
        <v>783</v>
      </c>
      <c r="B12" s="1250">
        <v>1.3042731776713471E-3</v>
      </c>
      <c r="C12" s="1250" t="s">
        <v>131</v>
      </c>
      <c r="D12" s="1250">
        <v>0.14280041600699975</v>
      </c>
      <c r="E12" s="1250">
        <v>0</v>
      </c>
      <c r="F12" s="1250">
        <v>0</v>
      </c>
      <c r="G12" s="1250">
        <v>0</v>
      </c>
      <c r="H12" s="1250" t="s">
        <v>131</v>
      </c>
      <c r="I12" s="1250">
        <v>0</v>
      </c>
      <c r="J12" s="1250" t="s">
        <v>131</v>
      </c>
      <c r="K12" s="1250">
        <v>0</v>
      </c>
      <c r="L12" s="1250" t="s">
        <v>131</v>
      </c>
      <c r="M12" s="1250">
        <v>1.7297952970922927</v>
      </c>
      <c r="N12" s="1250" t="s">
        <v>131</v>
      </c>
      <c r="O12" s="1250" t="s">
        <v>131</v>
      </c>
      <c r="P12" s="1250">
        <v>0</v>
      </c>
      <c r="Q12" s="1250" t="s">
        <v>131</v>
      </c>
      <c r="R12" s="1250" t="s">
        <v>131</v>
      </c>
      <c r="S12" s="836">
        <v>0.14441056363344501</v>
      </c>
      <c r="T12" s="13"/>
    </row>
    <row r="13" spans="1:20" ht="13.5">
      <c r="A13" s="838" t="s">
        <v>784</v>
      </c>
      <c r="B13" s="1250">
        <v>0.14971726547195716</v>
      </c>
      <c r="C13" s="1250" t="s">
        <v>131</v>
      </c>
      <c r="D13" s="1250">
        <v>0</v>
      </c>
      <c r="E13" s="1250">
        <v>0</v>
      </c>
      <c r="F13" s="1250">
        <v>0</v>
      </c>
      <c r="G13" s="1250">
        <v>0.25809824491843808</v>
      </c>
      <c r="H13" s="1250">
        <v>0</v>
      </c>
      <c r="I13" s="1250">
        <v>0</v>
      </c>
      <c r="J13" s="1250" t="s">
        <v>131</v>
      </c>
      <c r="K13" s="1250">
        <v>0</v>
      </c>
      <c r="L13" s="1250" t="s">
        <v>131</v>
      </c>
      <c r="M13" s="1250">
        <v>0.445144487333129</v>
      </c>
      <c r="N13" s="1250" t="s">
        <v>131</v>
      </c>
      <c r="O13" s="1250" t="s">
        <v>131</v>
      </c>
      <c r="P13" s="1250">
        <v>6.2582265365147185</v>
      </c>
      <c r="Q13" s="1250" t="s">
        <v>131</v>
      </c>
      <c r="R13" s="1250">
        <v>4.7870705552899393</v>
      </c>
      <c r="S13" s="836">
        <v>0.31303815050997302</v>
      </c>
      <c r="T13" s="13"/>
    </row>
    <row r="14" spans="1:20" ht="13.5" hidden="1">
      <c r="A14" s="838" t="s">
        <v>785</v>
      </c>
      <c r="B14" s="1250">
        <v>3.2012921231755879E-6</v>
      </c>
      <c r="C14" s="1250">
        <v>100</v>
      </c>
      <c r="D14" s="1250">
        <v>4.3349649295400257E-2</v>
      </c>
      <c r="E14" s="1250">
        <v>0</v>
      </c>
      <c r="F14" s="1250">
        <v>8.0984822231143835E-3</v>
      </c>
      <c r="G14" s="1250">
        <v>1.0872595509234745E-3</v>
      </c>
      <c r="H14" s="1250">
        <v>0</v>
      </c>
      <c r="I14" s="1250">
        <v>9.5562481619947293E-2</v>
      </c>
      <c r="J14" s="1250" t="s">
        <v>131</v>
      </c>
      <c r="K14" s="1250" t="s">
        <v>131</v>
      </c>
      <c r="L14" s="1250" t="s">
        <v>131</v>
      </c>
      <c r="M14" s="1250">
        <v>0</v>
      </c>
      <c r="N14" s="1250" t="s">
        <v>131</v>
      </c>
      <c r="O14" s="1250" t="s">
        <v>131</v>
      </c>
      <c r="P14" s="1250">
        <v>0</v>
      </c>
      <c r="Q14" s="1250" t="s">
        <v>131</v>
      </c>
      <c r="R14" s="1250" t="s">
        <v>131</v>
      </c>
      <c r="S14" s="836">
        <v>1.7584342543262532E-2</v>
      </c>
      <c r="T14" s="13"/>
    </row>
    <row r="15" spans="1:20" ht="3" customHeight="1">
      <c r="A15" s="838"/>
      <c r="B15" s="1251"/>
      <c r="C15" s="676"/>
      <c r="D15" s="676"/>
      <c r="E15" s="676"/>
      <c r="F15" s="676"/>
      <c r="G15" s="676"/>
      <c r="H15" s="676"/>
      <c r="I15" s="676"/>
      <c r="J15" s="676"/>
      <c r="K15" s="676"/>
      <c r="L15" s="676"/>
      <c r="M15" s="676"/>
      <c r="N15" s="676"/>
      <c r="O15" s="676"/>
      <c r="P15" s="676"/>
      <c r="Q15" s="676"/>
      <c r="R15" s="676"/>
      <c r="S15" s="844"/>
      <c r="T15" s="13"/>
    </row>
    <row r="16" spans="1:20" ht="13.5">
      <c r="A16" s="835" t="s">
        <v>786</v>
      </c>
      <c r="B16" s="1248">
        <v>2.2394551837192305</v>
      </c>
      <c r="C16" s="1248">
        <v>7.233654502619312</v>
      </c>
      <c r="D16" s="1248">
        <v>1.3246659252655626</v>
      </c>
      <c r="E16" s="1248">
        <v>3.243268323638719</v>
      </c>
      <c r="F16" s="1248">
        <v>4.6149224000264697</v>
      </c>
      <c r="G16" s="1248">
        <v>2.297596124103277</v>
      </c>
      <c r="H16" s="1248">
        <v>0</v>
      </c>
      <c r="I16" s="1248">
        <v>2.1908276172913612</v>
      </c>
      <c r="J16" s="1248" t="s">
        <v>131</v>
      </c>
      <c r="K16" s="1248">
        <v>0.32407651723998521</v>
      </c>
      <c r="L16" s="1248" t="s">
        <v>131</v>
      </c>
      <c r="M16" s="1248">
        <v>5.7253340735027107</v>
      </c>
      <c r="N16" s="1248" t="s">
        <v>131</v>
      </c>
      <c r="O16" s="1248">
        <v>0</v>
      </c>
      <c r="P16" s="1248">
        <v>0</v>
      </c>
      <c r="Q16" s="1248">
        <v>0</v>
      </c>
      <c r="R16" s="1248">
        <v>7.2427731363196539</v>
      </c>
      <c r="S16" s="836">
        <v>2.2226692867045288</v>
      </c>
      <c r="T16" s="13"/>
    </row>
    <row r="17" spans="1:20" ht="13.5">
      <c r="A17" s="838" t="s">
        <v>782</v>
      </c>
      <c r="B17" s="1250">
        <v>3.3275049208048761</v>
      </c>
      <c r="C17" s="1250" t="s">
        <v>131</v>
      </c>
      <c r="D17" s="1250">
        <v>1.075024027855547</v>
      </c>
      <c r="E17" s="1250">
        <v>31.988216451681467</v>
      </c>
      <c r="F17" s="1250">
        <v>0.19605709113464162</v>
      </c>
      <c r="G17" s="1250">
        <v>0</v>
      </c>
      <c r="H17" s="1250">
        <v>0</v>
      </c>
      <c r="I17" s="1250">
        <v>0</v>
      </c>
      <c r="J17" s="1250" t="s">
        <v>131</v>
      </c>
      <c r="K17" s="1250" t="s">
        <v>131</v>
      </c>
      <c r="L17" s="1250" t="s">
        <v>131</v>
      </c>
      <c r="M17" s="1250" t="s">
        <v>131</v>
      </c>
      <c r="N17" s="1250" t="s">
        <v>131</v>
      </c>
      <c r="O17" s="1250" t="s">
        <v>131</v>
      </c>
      <c r="P17" s="1250" t="s">
        <v>131</v>
      </c>
      <c r="Q17" s="1250" t="s">
        <v>131</v>
      </c>
      <c r="R17" s="1250" t="s">
        <v>131</v>
      </c>
      <c r="S17" s="836">
        <v>1.7160464350427853</v>
      </c>
      <c r="T17" s="13"/>
    </row>
    <row r="18" spans="1:20" ht="13.5">
      <c r="A18" s="838" t="s">
        <v>123</v>
      </c>
      <c r="B18" s="1250">
        <v>2.2268815074632013</v>
      </c>
      <c r="C18" s="1250">
        <v>5.3695679027018501</v>
      </c>
      <c r="D18" s="1250">
        <v>0.31162678781796965</v>
      </c>
      <c r="E18" s="1250">
        <v>6.7808188219239822</v>
      </c>
      <c r="F18" s="1250">
        <v>8.6843985918681561</v>
      </c>
      <c r="G18" s="1250">
        <v>1.8965618629627912</v>
      </c>
      <c r="H18" s="1250" t="s">
        <v>131</v>
      </c>
      <c r="I18" s="1250">
        <v>0.96324000578028435</v>
      </c>
      <c r="J18" s="1250" t="s">
        <v>131</v>
      </c>
      <c r="K18" s="1250">
        <v>0</v>
      </c>
      <c r="L18" s="1250" t="s">
        <v>131</v>
      </c>
      <c r="M18" s="1250">
        <v>1.4795572942890707</v>
      </c>
      <c r="N18" s="1250" t="s">
        <v>131</v>
      </c>
      <c r="O18" s="1250" t="s">
        <v>131</v>
      </c>
      <c r="P18" s="1250">
        <v>0</v>
      </c>
      <c r="Q18" s="1250" t="s">
        <v>131</v>
      </c>
      <c r="R18" s="1250" t="s">
        <v>131</v>
      </c>
      <c r="S18" s="836">
        <v>1.5622015693065079</v>
      </c>
      <c r="T18" s="13"/>
    </row>
    <row r="19" spans="1:20" ht="13.5">
      <c r="A19" s="838" t="s">
        <v>133</v>
      </c>
      <c r="B19" s="1250">
        <v>2.717196673873282</v>
      </c>
      <c r="C19" s="1250">
        <v>21.540148015840153</v>
      </c>
      <c r="D19" s="1250">
        <v>1.7386353329037338</v>
      </c>
      <c r="E19" s="1250">
        <v>3.7308121505719591</v>
      </c>
      <c r="F19" s="1250">
        <v>5.2749014554780684</v>
      </c>
      <c r="G19" s="1250">
        <v>2.9286483821420126</v>
      </c>
      <c r="H19" s="1250">
        <v>0</v>
      </c>
      <c r="I19" s="1250">
        <v>2.319757088151698</v>
      </c>
      <c r="J19" s="1250" t="s">
        <v>131</v>
      </c>
      <c r="K19" s="1250">
        <v>0.36927465006400106</v>
      </c>
      <c r="L19" s="1250" t="s">
        <v>131</v>
      </c>
      <c r="M19" s="1250">
        <v>8.5733169196916048</v>
      </c>
      <c r="N19" s="1250" t="s">
        <v>131</v>
      </c>
      <c r="O19" s="1250">
        <v>0</v>
      </c>
      <c r="P19" s="1250">
        <v>0</v>
      </c>
      <c r="Q19" s="1250" t="s">
        <v>131</v>
      </c>
      <c r="R19" s="1250">
        <v>0</v>
      </c>
      <c r="S19" s="836">
        <v>2.6960640524439401</v>
      </c>
      <c r="T19" s="13"/>
    </row>
    <row r="20" spans="1:20" ht="13.5">
      <c r="A20" s="838" t="s">
        <v>702</v>
      </c>
      <c r="B20" s="1250">
        <v>2.386832085084639</v>
      </c>
      <c r="C20" s="1250" t="s">
        <v>131</v>
      </c>
      <c r="D20" s="1250">
        <v>0</v>
      </c>
      <c r="E20" s="1250" t="s">
        <v>131</v>
      </c>
      <c r="F20" s="1250">
        <v>0</v>
      </c>
      <c r="G20" s="1250">
        <v>2.333109819573294</v>
      </c>
      <c r="H20" s="1250">
        <v>0</v>
      </c>
      <c r="I20" s="1250">
        <v>0</v>
      </c>
      <c r="J20" s="1250" t="s">
        <v>131</v>
      </c>
      <c r="K20" s="1250" t="s">
        <v>131</v>
      </c>
      <c r="L20" s="1250" t="s">
        <v>131</v>
      </c>
      <c r="M20" s="1250">
        <v>0</v>
      </c>
      <c r="N20" s="1250" t="s">
        <v>131</v>
      </c>
      <c r="O20" s="1250" t="s">
        <v>131</v>
      </c>
      <c r="P20" s="1250" t="s">
        <v>131</v>
      </c>
      <c r="Q20" s="1250" t="s">
        <v>131</v>
      </c>
      <c r="R20" s="1250" t="s">
        <v>131</v>
      </c>
      <c r="S20" s="836">
        <v>0.60074754492690086</v>
      </c>
      <c r="T20" s="13"/>
    </row>
    <row r="21" spans="1:20" ht="13.5">
      <c r="A21" s="838" t="s">
        <v>783</v>
      </c>
      <c r="B21" s="1250">
        <v>1.0547369311562953</v>
      </c>
      <c r="C21" s="1250">
        <v>9.411031142373151</v>
      </c>
      <c r="D21" s="1250">
        <v>0.34074208723215843</v>
      </c>
      <c r="E21" s="1250">
        <v>17.524551392807524</v>
      </c>
      <c r="F21" s="1250">
        <v>0.14704252141344265</v>
      </c>
      <c r="G21" s="1250">
        <v>1.7448736834340072E-2</v>
      </c>
      <c r="H21" s="1250" t="s">
        <v>131</v>
      </c>
      <c r="I21" s="1250">
        <v>0.25193182745127179</v>
      </c>
      <c r="J21" s="1250" t="s">
        <v>131</v>
      </c>
      <c r="K21" s="1250">
        <v>0</v>
      </c>
      <c r="L21" s="1250" t="s">
        <v>131</v>
      </c>
      <c r="M21" s="1250">
        <v>3.6799399006140687E-3</v>
      </c>
      <c r="N21" s="1250" t="s">
        <v>131</v>
      </c>
      <c r="O21" s="1250" t="s">
        <v>131</v>
      </c>
      <c r="P21" s="1250">
        <v>0</v>
      </c>
      <c r="Q21" s="1250" t="s">
        <v>131</v>
      </c>
      <c r="R21" s="1250" t="s">
        <v>131</v>
      </c>
      <c r="S21" s="836">
        <v>0.47154394215711765</v>
      </c>
      <c r="T21" s="13"/>
    </row>
    <row r="22" spans="1:20" ht="13.5">
      <c r="A22" s="838" t="s">
        <v>784</v>
      </c>
      <c r="B22" s="1250">
        <v>0.19271113655910105</v>
      </c>
      <c r="C22" s="1250">
        <v>2.3647923324136939</v>
      </c>
      <c r="D22" s="1250">
        <v>0.66074623517945685</v>
      </c>
      <c r="E22" s="1250">
        <v>1.6818699147358955</v>
      </c>
      <c r="F22" s="1250">
        <v>4.058610922053691</v>
      </c>
      <c r="G22" s="1250">
        <v>1.2701802800378161</v>
      </c>
      <c r="H22" s="1250">
        <v>0</v>
      </c>
      <c r="I22" s="1250">
        <v>1.5900793072305304</v>
      </c>
      <c r="J22" s="1250" t="s">
        <v>131</v>
      </c>
      <c r="K22" s="1250">
        <v>0.22269431789210312</v>
      </c>
      <c r="L22" s="1250" t="s">
        <v>131</v>
      </c>
      <c r="M22" s="1250">
        <v>0</v>
      </c>
      <c r="N22" s="1250" t="s">
        <v>131</v>
      </c>
      <c r="O22" s="1250" t="s">
        <v>131</v>
      </c>
      <c r="P22" s="1250">
        <v>0</v>
      </c>
      <c r="Q22" s="1250">
        <v>0</v>
      </c>
      <c r="R22" s="1250">
        <v>0.63731164286514697</v>
      </c>
      <c r="S22" s="836">
        <v>1.0116199303329445</v>
      </c>
      <c r="T22" s="13"/>
    </row>
    <row r="23" spans="1:20" ht="13.5" hidden="1">
      <c r="A23" s="838" t="s">
        <v>785</v>
      </c>
      <c r="B23" s="1250">
        <v>12.574678657466375</v>
      </c>
      <c r="C23" s="1250">
        <v>0</v>
      </c>
      <c r="D23" s="1250">
        <v>2.836891483574191</v>
      </c>
      <c r="E23" s="1250">
        <v>5.2149109607184236</v>
      </c>
      <c r="F23" s="1250">
        <v>22.787515921162409</v>
      </c>
      <c r="G23" s="1250">
        <v>4.207032647166415E-2</v>
      </c>
      <c r="H23" s="1250">
        <v>0</v>
      </c>
      <c r="I23" s="1250">
        <v>15.580970581220871</v>
      </c>
      <c r="J23" s="1250" t="s">
        <v>131</v>
      </c>
      <c r="K23" s="1250" t="s">
        <v>131</v>
      </c>
      <c r="L23" s="1250" t="s">
        <v>131</v>
      </c>
      <c r="M23" s="1250">
        <v>31.409082811191091</v>
      </c>
      <c r="N23" s="1250" t="s">
        <v>131</v>
      </c>
      <c r="O23" s="1250" t="s">
        <v>131</v>
      </c>
      <c r="P23" s="1250">
        <v>0</v>
      </c>
      <c r="Q23" s="1250" t="s">
        <v>131</v>
      </c>
      <c r="R23" s="1250">
        <v>100</v>
      </c>
      <c r="S23" s="836">
        <v>9.8062888370395047</v>
      </c>
      <c r="T23" s="13"/>
    </row>
    <row r="24" spans="1:20" ht="2.25" customHeight="1">
      <c r="A24" s="838"/>
      <c r="B24" s="1251"/>
      <c r="C24" s="676"/>
      <c r="D24" s="676"/>
      <c r="E24" s="676"/>
      <c r="F24" s="676"/>
      <c r="G24" s="676"/>
      <c r="H24" s="676"/>
      <c r="I24" s="676"/>
      <c r="J24" s="676"/>
      <c r="K24" s="676"/>
      <c r="L24" s="676"/>
      <c r="M24" s="676"/>
      <c r="N24" s="676"/>
      <c r="O24" s="676"/>
      <c r="P24" s="676"/>
      <c r="Q24" s="676"/>
      <c r="R24" s="676"/>
      <c r="S24" s="844"/>
      <c r="T24" s="13"/>
    </row>
    <row r="25" spans="1:20" ht="13.5">
      <c r="A25" s="835" t="s">
        <v>788</v>
      </c>
      <c r="B25" s="1248">
        <v>13.138216298321465</v>
      </c>
      <c r="C25" s="1248">
        <v>33.396382032283405</v>
      </c>
      <c r="D25" s="1248">
        <v>13.391132635083542</v>
      </c>
      <c r="E25" s="1248">
        <v>34.586460855386669</v>
      </c>
      <c r="F25" s="1248">
        <v>16.03911606540732</v>
      </c>
      <c r="G25" s="1248">
        <v>15.14143453773649</v>
      </c>
      <c r="H25" s="1248">
        <v>0</v>
      </c>
      <c r="I25" s="1248">
        <v>9.1450583076249838</v>
      </c>
      <c r="J25" s="1248">
        <v>12.909006392383123</v>
      </c>
      <c r="K25" s="1248">
        <v>37.860735244066944</v>
      </c>
      <c r="L25" s="1248">
        <v>0</v>
      </c>
      <c r="M25" s="1248">
        <v>4.0078274207518838</v>
      </c>
      <c r="N25" s="1248" t="s">
        <v>131</v>
      </c>
      <c r="O25" s="1248">
        <v>0</v>
      </c>
      <c r="P25" s="1248">
        <v>0</v>
      </c>
      <c r="Q25" s="1248" t="s">
        <v>131</v>
      </c>
      <c r="R25" s="1248" t="s">
        <v>131</v>
      </c>
      <c r="S25" s="836">
        <v>13.559283767855495</v>
      </c>
      <c r="T25" s="13"/>
    </row>
    <row r="26" spans="1:20" ht="13.5">
      <c r="A26" s="838" t="s">
        <v>782</v>
      </c>
      <c r="B26" s="1250">
        <v>29.83369934497383</v>
      </c>
      <c r="C26" s="1250" t="s">
        <v>131</v>
      </c>
      <c r="D26" s="1250">
        <v>27.98593418705201</v>
      </c>
      <c r="E26" s="1250">
        <v>22.420000844605461</v>
      </c>
      <c r="F26" s="1250">
        <v>27.731097829836461</v>
      </c>
      <c r="G26" s="1250">
        <v>19.625292155326949</v>
      </c>
      <c r="H26" s="1250">
        <v>0</v>
      </c>
      <c r="I26" s="1250">
        <v>16.654527677365969</v>
      </c>
      <c r="J26" s="1250" t="s">
        <v>131</v>
      </c>
      <c r="K26" s="1250" t="s">
        <v>131</v>
      </c>
      <c r="L26" s="1250" t="s">
        <v>131</v>
      </c>
      <c r="M26" s="1250" t="s">
        <v>131</v>
      </c>
      <c r="N26" s="1250" t="s">
        <v>131</v>
      </c>
      <c r="O26" s="1250" t="s">
        <v>131</v>
      </c>
      <c r="P26" s="1250" t="s">
        <v>131</v>
      </c>
      <c r="Q26" s="1250" t="s">
        <v>131</v>
      </c>
      <c r="R26" s="1250" t="s">
        <v>131</v>
      </c>
      <c r="S26" s="836">
        <v>28.434212633091839</v>
      </c>
      <c r="T26" s="13"/>
    </row>
    <row r="27" spans="1:20" ht="13.5">
      <c r="A27" s="838" t="s">
        <v>123</v>
      </c>
      <c r="B27" s="1250">
        <v>7.7644735005354502</v>
      </c>
      <c r="C27" s="1250">
        <v>62.640810135519153</v>
      </c>
      <c r="D27" s="1250">
        <v>2.9590024637725589</v>
      </c>
      <c r="E27" s="1250">
        <v>40.134619573968941</v>
      </c>
      <c r="F27" s="1250">
        <v>4.3911408053470646</v>
      </c>
      <c r="G27" s="1250">
        <v>12.370749031237406</v>
      </c>
      <c r="H27" s="1250" t="s">
        <v>131</v>
      </c>
      <c r="I27" s="1250">
        <v>3.1653770748067216</v>
      </c>
      <c r="J27" s="1250" t="s">
        <v>131</v>
      </c>
      <c r="K27" s="1250" t="s">
        <v>131</v>
      </c>
      <c r="L27" s="1250" t="s">
        <v>131</v>
      </c>
      <c r="M27" s="1250">
        <v>0</v>
      </c>
      <c r="N27" s="1250" t="s">
        <v>131</v>
      </c>
      <c r="O27" s="1250" t="s">
        <v>131</v>
      </c>
      <c r="P27" s="1250" t="s">
        <v>131</v>
      </c>
      <c r="Q27" s="1250" t="s">
        <v>131</v>
      </c>
      <c r="R27" s="1250" t="s">
        <v>131</v>
      </c>
      <c r="S27" s="836">
        <v>5.1020485891803888</v>
      </c>
      <c r="T27" s="13"/>
    </row>
    <row r="28" spans="1:20" ht="13.5">
      <c r="A28" s="838" t="s">
        <v>133</v>
      </c>
      <c r="B28" s="1250">
        <v>13.857182450904912</v>
      </c>
      <c r="C28" s="1250">
        <v>32.520264755571745</v>
      </c>
      <c r="D28" s="1250">
        <v>13.842968546600368</v>
      </c>
      <c r="E28" s="1250">
        <v>36.119599194622602</v>
      </c>
      <c r="F28" s="1250">
        <v>16.262708068638855</v>
      </c>
      <c r="G28" s="1250">
        <v>15.158016016195418</v>
      </c>
      <c r="H28" s="1250">
        <v>0</v>
      </c>
      <c r="I28" s="1250">
        <v>10.881750120874067</v>
      </c>
      <c r="J28" s="1250">
        <v>12.909006392383123</v>
      </c>
      <c r="K28" s="1250">
        <v>51.085045349052471</v>
      </c>
      <c r="L28" s="1250">
        <v>0</v>
      </c>
      <c r="M28" s="1250">
        <v>3.8635163405256203</v>
      </c>
      <c r="N28" s="1250" t="s">
        <v>131</v>
      </c>
      <c r="O28" s="1250">
        <v>0</v>
      </c>
      <c r="P28" s="1250">
        <v>0</v>
      </c>
      <c r="Q28" s="1250" t="s">
        <v>131</v>
      </c>
      <c r="R28" s="1250" t="s">
        <v>131</v>
      </c>
      <c r="S28" s="836">
        <v>13.989545374792106</v>
      </c>
      <c r="T28" s="13"/>
    </row>
    <row r="29" spans="1:20" ht="13.5">
      <c r="A29" s="838" t="s">
        <v>702</v>
      </c>
      <c r="B29" s="1250">
        <v>3.9723263963580258</v>
      </c>
      <c r="C29" s="1250" t="s">
        <v>131</v>
      </c>
      <c r="D29" s="1250">
        <v>0</v>
      </c>
      <c r="E29" s="1250">
        <v>100</v>
      </c>
      <c r="F29" s="1250">
        <v>0</v>
      </c>
      <c r="G29" s="1250">
        <v>0</v>
      </c>
      <c r="H29" s="1250">
        <v>0</v>
      </c>
      <c r="I29" s="1250">
        <v>0</v>
      </c>
      <c r="J29" s="1250" t="s">
        <v>131</v>
      </c>
      <c r="K29" s="1250" t="s">
        <v>131</v>
      </c>
      <c r="L29" s="1250" t="s">
        <v>131</v>
      </c>
      <c r="M29" s="1250">
        <v>0</v>
      </c>
      <c r="N29" s="1250" t="s">
        <v>131</v>
      </c>
      <c r="O29" s="1250" t="s">
        <v>131</v>
      </c>
      <c r="P29" s="1250" t="s">
        <v>131</v>
      </c>
      <c r="Q29" s="1250" t="s">
        <v>131</v>
      </c>
      <c r="R29" s="1250" t="s">
        <v>131</v>
      </c>
      <c r="S29" s="836">
        <v>3.0433800231034489</v>
      </c>
      <c r="T29" s="13"/>
    </row>
    <row r="30" spans="1:20" ht="13.5">
      <c r="A30" s="838" t="s">
        <v>783</v>
      </c>
      <c r="B30" s="1250">
        <v>8.7682978847351691</v>
      </c>
      <c r="C30" s="1250">
        <v>3.082540921700307</v>
      </c>
      <c r="D30" s="1250">
        <v>12.776869141550135</v>
      </c>
      <c r="E30" s="1250">
        <v>47.255395169555783</v>
      </c>
      <c r="F30" s="1250">
        <v>17.864386218614854</v>
      </c>
      <c r="G30" s="1250">
        <v>14.843878444561803</v>
      </c>
      <c r="H30" s="1250" t="s">
        <v>131</v>
      </c>
      <c r="I30" s="1250">
        <v>6.6455670919753906</v>
      </c>
      <c r="J30" s="1250" t="s">
        <v>131</v>
      </c>
      <c r="K30" s="1250">
        <v>27.909579523293672</v>
      </c>
      <c r="L30" s="1250" t="s">
        <v>131</v>
      </c>
      <c r="M30" s="1250">
        <v>0.39336544276361157</v>
      </c>
      <c r="N30" s="1250" t="s">
        <v>131</v>
      </c>
      <c r="O30" s="1250" t="s">
        <v>131</v>
      </c>
      <c r="P30" s="1250" t="s">
        <v>131</v>
      </c>
      <c r="Q30" s="1250" t="s">
        <v>131</v>
      </c>
      <c r="R30" s="1250" t="s">
        <v>131</v>
      </c>
      <c r="S30" s="836">
        <v>11.160869430157677</v>
      </c>
      <c r="T30" s="13"/>
    </row>
    <row r="31" spans="1:20" ht="13.5">
      <c r="A31" s="838" t="s">
        <v>784</v>
      </c>
      <c r="B31" s="1250">
        <v>0.71626199375666466</v>
      </c>
      <c r="C31" s="1250">
        <v>49.182528273271622</v>
      </c>
      <c r="D31" s="1250">
        <v>4.2548702607729032</v>
      </c>
      <c r="E31" s="1250">
        <v>28.421307743639794</v>
      </c>
      <c r="F31" s="1250">
        <v>6.3990099570034502</v>
      </c>
      <c r="G31" s="1250">
        <v>11.329627301211936</v>
      </c>
      <c r="H31" s="1250">
        <v>0</v>
      </c>
      <c r="I31" s="1250">
        <v>4.7668208824627429</v>
      </c>
      <c r="J31" s="1250" t="s">
        <v>131</v>
      </c>
      <c r="K31" s="1250">
        <v>76.716470140933694</v>
      </c>
      <c r="L31" s="1250" t="s">
        <v>131</v>
      </c>
      <c r="M31" s="1250">
        <v>0</v>
      </c>
      <c r="N31" s="1250" t="s">
        <v>131</v>
      </c>
      <c r="O31" s="1250" t="s">
        <v>131</v>
      </c>
      <c r="P31" s="1250" t="s">
        <v>131</v>
      </c>
      <c r="Q31" s="1250" t="s">
        <v>131</v>
      </c>
      <c r="R31" s="1250" t="s">
        <v>131</v>
      </c>
      <c r="S31" s="836">
        <v>4.9382173524318143</v>
      </c>
      <c r="T31" s="13"/>
    </row>
    <row r="32" spans="1:20" ht="13.5" hidden="1">
      <c r="A32" s="838" t="s">
        <v>785</v>
      </c>
      <c r="B32" s="1250">
        <v>17.339835529668139</v>
      </c>
      <c r="C32" s="1250">
        <v>99.186254724096472</v>
      </c>
      <c r="D32" s="1250">
        <v>14.721212813295248</v>
      </c>
      <c r="E32" s="1250">
        <v>32.592818112807407</v>
      </c>
      <c r="F32" s="1250">
        <v>27.953085094642432</v>
      </c>
      <c r="G32" s="1250">
        <v>23.467259478467589</v>
      </c>
      <c r="H32" s="1250" t="s">
        <v>131</v>
      </c>
      <c r="I32" s="1250">
        <v>3.0234669449876908</v>
      </c>
      <c r="J32" s="1250" t="s">
        <v>131</v>
      </c>
      <c r="K32" s="1250">
        <v>21.449377137376661</v>
      </c>
      <c r="L32" s="1250" t="s">
        <v>131</v>
      </c>
      <c r="M32" s="1250">
        <v>98.405252821909457</v>
      </c>
      <c r="N32" s="1250" t="s">
        <v>131</v>
      </c>
      <c r="O32" s="1250" t="s">
        <v>131</v>
      </c>
      <c r="P32" s="1250" t="s">
        <v>131</v>
      </c>
      <c r="Q32" s="1250" t="s">
        <v>131</v>
      </c>
      <c r="R32" s="1250" t="s">
        <v>131</v>
      </c>
      <c r="S32" s="836">
        <v>16.525053212311967</v>
      </c>
      <c r="T32" s="13"/>
    </row>
    <row r="33" spans="1:20" ht="3.75" customHeight="1">
      <c r="A33" s="838"/>
      <c r="B33" s="1251"/>
      <c r="C33" s="676"/>
      <c r="D33" s="676"/>
      <c r="E33" s="676"/>
      <c r="F33" s="676"/>
      <c r="G33" s="676"/>
      <c r="H33" s="676"/>
      <c r="I33" s="676"/>
      <c r="J33" s="676"/>
      <c r="K33" s="676"/>
      <c r="L33" s="676"/>
      <c r="M33" s="676"/>
      <c r="N33" s="676"/>
      <c r="O33" s="676"/>
      <c r="P33" s="676"/>
      <c r="Q33" s="676"/>
      <c r="R33" s="676"/>
      <c r="S33" s="844"/>
      <c r="T33" s="13"/>
    </row>
    <row r="34" spans="1:20" ht="13.5">
      <c r="A34" s="835" t="s">
        <v>789</v>
      </c>
      <c r="B34" s="1248">
        <v>15.645141806034804</v>
      </c>
      <c r="C34" s="1248">
        <v>13.148526294508287</v>
      </c>
      <c r="D34" s="1248">
        <v>8.3825056775117002</v>
      </c>
      <c r="E34" s="1248">
        <v>24.222166817247331</v>
      </c>
      <c r="F34" s="1248">
        <v>10.951601610810133</v>
      </c>
      <c r="G34" s="1248">
        <v>15.552472139039415</v>
      </c>
      <c r="H34" s="1248">
        <v>0</v>
      </c>
      <c r="I34" s="1248">
        <v>13.636667071205794</v>
      </c>
      <c r="J34" s="1248">
        <v>8.0686943715784718</v>
      </c>
      <c r="K34" s="1248">
        <v>76.814303158730752</v>
      </c>
      <c r="L34" s="1248">
        <v>24.657442259173461</v>
      </c>
      <c r="M34" s="1248">
        <v>7.0595687961512388</v>
      </c>
      <c r="N34" s="1248" t="s">
        <v>131</v>
      </c>
      <c r="O34" s="1248">
        <v>23.853644052647223</v>
      </c>
      <c r="P34" s="1248" t="s">
        <v>131</v>
      </c>
      <c r="Q34" s="1248" t="s">
        <v>131</v>
      </c>
      <c r="R34" s="1248" t="s">
        <v>131</v>
      </c>
      <c r="S34" s="836">
        <v>10.27136069171608</v>
      </c>
      <c r="T34" s="13"/>
    </row>
    <row r="35" spans="1:20" ht="13.5">
      <c r="A35" s="838" t="s">
        <v>782</v>
      </c>
      <c r="B35" s="1250">
        <v>22.456360619151425</v>
      </c>
      <c r="C35" s="1250" t="s">
        <v>131</v>
      </c>
      <c r="D35" s="1250">
        <v>25.855993980931625</v>
      </c>
      <c r="E35" s="1250" t="s">
        <v>131</v>
      </c>
      <c r="F35" s="1250">
        <v>20.838889692538508</v>
      </c>
      <c r="G35" s="1250">
        <v>4.0514469210889867</v>
      </c>
      <c r="H35" s="1250">
        <v>0</v>
      </c>
      <c r="I35" s="1250">
        <v>0</v>
      </c>
      <c r="J35" s="1250" t="s">
        <v>131</v>
      </c>
      <c r="K35" s="1250" t="s">
        <v>131</v>
      </c>
      <c r="L35" s="1250" t="s">
        <v>131</v>
      </c>
      <c r="M35" s="1250" t="s">
        <v>131</v>
      </c>
      <c r="N35" s="1250" t="s">
        <v>131</v>
      </c>
      <c r="O35" s="1250" t="s">
        <v>131</v>
      </c>
      <c r="P35" s="1250" t="s">
        <v>131</v>
      </c>
      <c r="Q35" s="1250" t="s">
        <v>131</v>
      </c>
      <c r="R35" s="1250" t="s">
        <v>131</v>
      </c>
      <c r="S35" s="836">
        <v>23.977929403068078</v>
      </c>
      <c r="T35" s="13"/>
    </row>
    <row r="36" spans="1:20" ht="13.5">
      <c r="A36" s="838" t="s">
        <v>123</v>
      </c>
      <c r="B36" s="1250">
        <v>22.638238641870089</v>
      </c>
      <c r="C36" s="1250">
        <v>0</v>
      </c>
      <c r="D36" s="1250">
        <v>1.7544450939170393</v>
      </c>
      <c r="E36" s="1250">
        <v>53.599093188869581</v>
      </c>
      <c r="F36" s="1250">
        <v>1.1179383584309524</v>
      </c>
      <c r="G36" s="1250">
        <v>7.0438120376651359</v>
      </c>
      <c r="H36" s="1250" t="s">
        <v>131</v>
      </c>
      <c r="I36" s="1250">
        <v>0.23399462839200927</v>
      </c>
      <c r="J36" s="1250" t="s">
        <v>131</v>
      </c>
      <c r="K36" s="1250" t="s">
        <v>131</v>
      </c>
      <c r="L36" s="1250" t="s">
        <v>131</v>
      </c>
      <c r="M36" s="1250" t="s">
        <v>131</v>
      </c>
      <c r="N36" s="1250" t="s">
        <v>131</v>
      </c>
      <c r="O36" s="1250" t="s">
        <v>131</v>
      </c>
      <c r="P36" s="1250" t="s">
        <v>131</v>
      </c>
      <c r="Q36" s="1250" t="s">
        <v>131</v>
      </c>
      <c r="R36" s="1250" t="s">
        <v>131</v>
      </c>
      <c r="S36" s="836">
        <v>2.2442561348898313</v>
      </c>
      <c r="T36" s="13"/>
    </row>
    <row r="37" spans="1:20" ht="13.5">
      <c r="A37" s="838" t="s">
        <v>133</v>
      </c>
      <c r="B37" s="1250">
        <v>14.533466589450059</v>
      </c>
      <c r="C37" s="1250">
        <v>31.208008644570228</v>
      </c>
      <c r="D37" s="1250">
        <v>6.9779579518087278</v>
      </c>
      <c r="E37" s="1250">
        <v>24.062669557767705</v>
      </c>
      <c r="F37" s="1250">
        <v>19.224505000465424</v>
      </c>
      <c r="G37" s="1250">
        <v>14.410395984697303</v>
      </c>
      <c r="H37" s="1250" t="s">
        <v>131</v>
      </c>
      <c r="I37" s="1250">
        <v>13.702609424210459</v>
      </c>
      <c r="J37" s="1250">
        <v>8.0686943715784718</v>
      </c>
      <c r="K37" s="1250">
        <v>69.979383747336954</v>
      </c>
      <c r="L37" s="1250">
        <v>24.657442259173461</v>
      </c>
      <c r="M37" s="1250" t="s">
        <v>131</v>
      </c>
      <c r="N37" s="1250" t="s">
        <v>131</v>
      </c>
      <c r="O37" s="1250">
        <v>23.853644052647223</v>
      </c>
      <c r="P37" s="1250" t="s">
        <v>131</v>
      </c>
      <c r="Q37" s="1250" t="s">
        <v>131</v>
      </c>
      <c r="R37" s="1250" t="s">
        <v>131</v>
      </c>
      <c r="S37" s="836">
        <v>9.5239155362691488</v>
      </c>
      <c r="T37" s="13"/>
    </row>
    <row r="38" spans="1:20" ht="13.5">
      <c r="A38" s="838" t="s">
        <v>702</v>
      </c>
      <c r="B38" s="1250">
        <v>0</v>
      </c>
      <c r="C38" s="1250" t="s">
        <v>131</v>
      </c>
      <c r="D38" s="1250">
        <v>0</v>
      </c>
      <c r="E38" s="1250" t="s">
        <v>131</v>
      </c>
      <c r="F38" s="1250" t="s">
        <v>131</v>
      </c>
      <c r="G38" s="1250" t="s">
        <v>131</v>
      </c>
      <c r="H38" s="1250" t="s">
        <v>131</v>
      </c>
      <c r="I38" s="1250" t="s">
        <v>131</v>
      </c>
      <c r="J38" s="1250" t="s">
        <v>131</v>
      </c>
      <c r="K38" s="1250" t="s">
        <v>131</v>
      </c>
      <c r="L38" s="1250" t="s">
        <v>131</v>
      </c>
      <c r="M38" s="1250" t="s">
        <v>131</v>
      </c>
      <c r="N38" s="1250" t="s">
        <v>131</v>
      </c>
      <c r="O38" s="1250" t="s">
        <v>131</v>
      </c>
      <c r="P38" s="1250" t="s">
        <v>131</v>
      </c>
      <c r="Q38" s="1250" t="s">
        <v>131</v>
      </c>
      <c r="R38" s="1250" t="s">
        <v>131</v>
      </c>
      <c r="S38" s="836">
        <v>0</v>
      </c>
      <c r="T38" s="13"/>
    </row>
    <row r="39" spans="1:20" ht="13.5">
      <c r="A39" s="838" t="s">
        <v>783</v>
      </c>
      <c r="B39" s="1250">
        <v>27.71481413192156</v>
      </c>
      <c r="C39" s="1250">
        <v>0</v>
      </c>
      <c r="D39" s="1250">
        <v>63.001699295809786</v>
      </c>
      <c r="E39" s="1250">
        <v>100</v>
      </c>
      <c r="F39" s="1250">
        <v>7.9638659656243158</v>
      </c>
      <c r="G39" s="1250">
        <v>62.54727004308026</v>
      </c>
      <c r="H39" s="1250" t="s">
        <v>131</v>
      </c>
      <c r="I39" s="1250">
        <v>13.193864428333191</v>
      </c>
      <c r="J39" s="1250" t="s">
        <v>131</v>
      </c>
      <c r="K39" s="1250" t="s">
        <v>131</v>
      </c>
      <c r="L39" s="1250" t="s">
        <v>131</v>
      </c>
      <c r="M39" s="1250">
        <v>7.0595687961512388</v>
      </c>
      <c r="N39" s="1250" t="s">
        <v>131</v>
      </c>
      <c r="O39" s="1250" t="s">
        <v>131</v>
      </c>
      <c r="P39" s="1250" t="s">
        <v>131</v>
      </c>
      <c r="Q39" s="1250" t="s">
        <v>131</v>
      </c>
      <c r="R39" s="1250" t="s">
        <v>131</v>
      </c>
      <c r="S39" s="836">
        <v>46.556638133906702</v>
      </c>
      <c r="T39" s="13"/>
    </row>
    <row r="40" spans="1:20" ht="13.5">
      <c r="A40" s="838" t="s">
        <v>784</v>
      </c>
      <c r="B40" s="1250">
        <v>0</v>
      </c>
      <c r="C40" s="1250">
        <v>0</v>
      </c>
      <c r="D40" s="1250">
        <v>7.0454572247373948</v>
      </c>
      <c r="E40" s="1250">
        <v>0</v>
      </c>
      <c r="F40" s="1250">
        <v>0</v>
      </c>
      <c r="G40" s="1250">
        <v>15.269622468574189</v>
      </c>
      <c r="H40" s="1250" t="s">
        <v>131</v>
      </c>
      <c r="I40" s="1250">
        <v>100</v>
      </c>
      <c r="J40" s="1250" t="s">
        <v>131</v>
      </c>
      <c r="K40" s="1250">
        <v>100</v>
      </c>
      <c r="L40" s="1250" t="s">
        <v>131</v>
      </c>
      <c r="M40" s="1250" t="s">
        <v>131</v>
      </c>
      <c r="N40" s="1250" t="s">
        <v>131</v>
      </c>
      <c r="O40" s="1250" t="s">
        <v>131</v>
      </c>
      <c r="P40" s="1250" t="s">
        <v>131</v>
      </c>
      <c r="Q40" s="1250" t="s">
        <v>131</v>
      </c>
      <c r="R40" s="1250" t="s">
        <v>131</v>
      </c>
      <c r="S40" s="836">
        <v>6.6267096533801624</v>
      </c>
      <c r="T40" s="13"/>
    </row>
    <row r="41" spans="1:20" ht="13.5" hidden="1">
      <c r="A41" s="838" t="s">
        <v>785</v>
      </c>
      <c r="B41" s="1250">
        <v>9.5259928488794117</v>
      </c>
      <c r="C41" s="1250">
        <v>92.348104899422651</v>
      </c>
      <c r="D41" s="1250">
        <v>85.725302823073108</v>
      </c>
      <c r="E41" s="1250">
        <v>34.783018664995602</v>
      </c>
      <c r="F41" s="1250">
        <v>93.604819958290904</v>
      </c>
      <c r="G41" s="1250">
        <v>91.533067365594434</v>
      </c>
      <c r="H41" s="1250" t="s">
        <v>131</v>
      </c>
      <c r="I41" s="1250">
        <v>98.555237102602334</v>
      </c>
      <c r="J41" s="1250" t="s">
        <v>131</v>
      </c>
      <c r="K41" s="1250">
        <v>100</v>
      </c>
      <c r="L41" s="1250" t="s">
        <v>131</v>
      </c>
      <c r="M41" s="1250" t="s">
        <v>131</v>
      </c>
      <c r="N41" s="1250" t="s">
        <v>131</v>
      </c>
      <c r="O41" s="1250" t="s">
        <v>131</v>
      </c>
      <c r="P41" s="1250" t="s">
        <v>131</v>
      </c>
      <c r="Q41" s="1250" t="s">
        <v>131</v>
      </c>
      <c r="R41" s="1250" t="s">
        <v>131</v>
      </c>
      <c r="S41" s="836">
        <v>37.000607872177824</v>
      </c>
      <c r="T41" s="13"/>
    </row>
    <row r="42" spans="1:20" ht="3" customHeight="1">
      <c r="A42" s="838"/>
      <c r="B42" s="1251"/>
      <c r="C42" s="676"/>
      <c r="D42" s="676"/>
      <c r="E42" s="676"/>
      <c r="F42" s="676"/>
      <c r="G42" s="676"/>
      <c r="H42" s="676"/>
      <c r="I42" s="676"/>
      <c r="J42" s="676"/>
      <c r="K42" s="676"/>
      <c r="L42" s="676"/>
      <c r="M42" s="676"/>
      <c r="N42" s="676"/>
      <c r="O42" s="676"/>
      <c r="P42" s="676"/>
      <c r="Q42" s="676"/>
      <c r="R42" s="676"/>
      <c r="S42" s="844"/>
      <c r="T42" s="13"/>
    </row>
    <row r="43" spans="1:20" ht="13.5">
      <c r="A43" s="835" t="s">
        <v>790</v>
      </c>
      <c r="B43" s="1248">
        <v>5.5410156546813951</v>
      </c>
      <c r="C43" s="1248">
        <v>97.444200100431161</v>
      </c>
      <c r="D43" s="1248">
        <v>4.3380024617224633</v>
      </c>
      <c r="E43" s="1248">
        <v>22.395999842690813</v>
      </c>
      <c r="F43" s="1248">
        <v>11.39459305702508</v>
      </c>
      <c r="G43" s="1248">
        <v>6.181741617977683</v>
      </c>
      <c r="H43" s="1248">
        <v>0</v>
      </c>
      <c r="I43" s="1248">
        <v>5.8673654799492958</v>
      </c>
      <c r="J43" s="1248">
        <v>4.1353862147710059</v>
      </c>
      <c r="K43" s="1248" t="s">
        <v>131</v>
      </c>
      <c r="L43" s="1248">
        <v>22.40504776823332</v>
      </c>
      <c r="M43" s="1248" t="s">
        <v>131</v>
      </c>
      <c r="N43" s="1248" t="s">
        <v>131</v>
      </c>
      <c r="O43" s="1248">
        <v>38.772144323765353</v>
      </c>
      <c r="P43" s="1248" t="s">
        <v>131</v>
      </c>
      <c r="Q43" s="1248" t="s">
        <v>131</v>
      </c>
      <c r="R43" s="1248" t="s">
        <v>131</v>
      </c>
      <c r="S43" s="836">
        <v>4.3869677093659032</v>
      </c>
      <c r="T43" s="13"/>
    </row>
    <row r="44" spans="1:20" ht="13.5" customHeight="1">
      <c r="A44" s="838" t="s">
        <v>782</v>
      </c>
      <c r="B44" s="1250">
        <v>7.3890271882391154</v>
      </c>
      <c r="C44" s="1250" t="s">
        <v>131</v>
      </c>
      <c r="D44" s="1250">
        <v>8.0779219503799933</v>
      </c>
      <c r="E44" s="1250" t="s">
        <v>131</v>
      </c>
      <c r="F44" s="1250">
        <v>0.69671885237698394</v>
      </c>
      <c r="G44" s="1250">
        <v>2.3206595001142905</v>
      </c>
      <c r="H44" s="1250">
        <v>0</v>
      </c>
      <c r="I44" s="1250">
        <v>4.4301569276000166</v>
      </c>
      <c r="J44" s="1250" t="s">
        <v>131</v>
      </c>
      <c r="K44" s="1250" t="s">
        <v>131</v>
      </c>
      <c r="L44" s="1250" t="s">
        <v>131</v>
      </c>
      <c r="M44" s="1250" t="s">
        <v>131</v>
      </c>
      <c r="N44" s="1250" t="s">
        <v>131</v>
      </c>
      <c r="O44" s="1250" t="s">
        <v>131</v>
      </c>
      <c r="P44" s="1250" t="s">
        <v>131</v>
      </c>
      <c r="Q44" s="1250" t="s">
        <v>131</v>
      </c>
      <c r="R44" s="1250" t="s">
        <v>131</v>
      </c>
      <c r="S44" s="836">
        <v>7.4116062105608389</v>
      </c>
      <c r="T44" s="13"/>
    </row>
    <row r="45" spans="1:20" ht="13.5">
      <c r="A45" s="838" t="s">
        <v>123</v>
      </c>
      <c r="B45" s="1250">
        <v>0</v>
      </c>
      <c r="C45" s="1250" t="s">
        <v>131</v>
      </c>
      <c r="D45" s="1250">
        <v>0.69655544995150553</v>
      </c>
      <c r="E45" s="1250" t="s">
        <v>131</v>
      </c>
      <c r="F45" s="1250">
        <v>0</v>
      </c>
      <c r="G45" s="1250">
        <v>1.8138772062748629E-4</v>
      </c>
      <c r="H45" s="1250" t="s">
        <v>131</v>
      </c>
      <c r="I45" s="1250">
        <v>0</v>
      </c>
      <c r="J45" s="1250" t="s">
        <v>131</v>
      </c>
      <c r="K45" s="1250" t="s">
        <v>131</v>
      </c>
      <c r="L45" s="1250" t="s">
        <v>131</v>
      </c>
      <c r="M45" s="1250" t="s">
        <v>131</v>
      </c>
      <c r="N45" s="1250" t="s">
        <v>131</v>
      </c>
      <c r="O45" s="1250" t="s">
        <v>131</v>
      </c>
      <c r="P45" s="1250" t="s">
        <v>131</v>
      </c>
      <c r="Q45" s="1250" t="s">
        <v>131</v>
      </c>
      <c r="R45" s="1250" t="s">
        <v>131</v>
      </c>
      <c r="S45" s="836">
        <v>0.67022563164431626</v>
      </c>
      <c r="T45" s="13"/>
    </row>
    <row r="46" spans="1:20" ht="12.75" customHeight="1">
      <c r="A46" s="838" t="s">
        <v>133</v>
      </c>
      <c r="B46" s="1250">
        <v>4.0650329188244214</v>
      </c>
      <c r="C46" s="1250" t="s">
        <v>131</v>
      </c>
      <c r="D46" s="1250">
        <v>2.4908919566831162</v>
      </c>
      <c r="E46" s="1250">
        <v>24.888917594734259</v>
      </c>
      <c r="F46" s="1250">
        <v>0.22610173931200153</v>
      </c>
      <c r="G46" s="1250">
        <v>4.5479078424558628</v>
      </c>
      <c r="H46" s="1250" t="s">
        <v>131</v>
      </c>
      <c r="I46" s="1250">
        <v>5.7697433727788656</v>
      </c>
      <c r="J46" s="1250">
        <v>4.1353862147710059</v>
      </c>
      <c r="K46" s="1250" t="s">
        <v>131</v>
      </c>
      <c r="L46" s="1250">
        <v>22.40504776823332</v>
      </c>
      <c r="M46" s="1250" t="s">
        <v>131</v>
      </c>
      <c r="N46" s="1250" t="s">
        <v>131</v>
      </c>
      <c r="O46" s="1250">
        <v>38.772144323765353</v>
      </c>
      <c r="P46" s="1250" t="s">
        <v>131</v>
      </c>
      <c r="Q46" s="1250" t="s">
        <v>131</v>
      </c>
      <c r="R46" s="1250" t="s">
        <v>131</v>
      </c>
      <c r="S46" s="836">
        <v>4.0178314566620079</v>
      </c>
      <c r="T46" s="13"/>
    </row>
    <row r="47" spans="1:20" ht="13.5">
      <c r="A47" s="838" t="s">
        <v>702</v>
      </c>
      <c r="B47" s="1250" t="s">
        <v>131</v>
      </c>
      <c r="C47" s="1250" t="s">
        <v>131</v>
      </c>
      <c r="D47" s="1250">
        <v>0</v>
      </c>
      <c r="E47" s="1250" t="s">
        <v>131</v>
      </c>
      <c r="F47" s="1250" t="s">
        <v>131</v>
      </c>
      <c r="G47" s="1250" t="s">
        <v>131</v>
      </c>
      <c r="H47" s="1250" t="s">
        <v>131</v>
      </c>
      <c r="I47" s="1250">
        <v>0</v>
      </c>
      <c r="J47" s="1250" t="s">
        <v>131</v>
      </c>
      <c r="K47" s="1250" t="s">
        <v>131</v>
      </c>
      <c r="L47" s="1250" t="s">
        <v>131</v>
      </c>
      <c r="M47" s="1250" t="s">
        <v>131</v>
      </c>
      <c r="N47" s="1250" t="s">
        <v>131</v>
      </c>
      <c r="O47" s="1250" t="s">
        <v>131</v>
      </c>
      <c r="P47" s="1250" t="s">
        <v>131</v>
      </c>
      <c r="Q47" s="1250" t="s">
        <v>131</v>
      </c>
      <c r="R47" s="1250" t="s">
        <v>131</v>
      </c>
      <c r="S47" s="836">
        <v>0</v>
      </c>
      <c r="T47" s="13"/>
    </row>
    <row r="48" spans="1:20" ht="13.5">
      <c r="A48" s="838" t="s">
        <v>783</v>
      </c>
      <c r="B48" s="1250">
        <v>14.809181335888786</v>
      </c>
      <c r="C48" s="1250">
        <v>100</v>
      </c>
      <c r="D48" s="1250">
        <v>2.139719074681754</v>
      </c>
      <c r="E48" s="1250">
        <v>100</v>
      </c>
      <c r="F48" s="1250">
        <v>2.7219179722799876E-4</v>
      </c>
      <c r="G48" s="1250">
        <v>99.39200845579704</v>
      </c>
      <c r="H48" s="1250" t="s">
        <v>131</v>
      </c>
      <c r="I48" s="1250">
        <v>12.219906004055009</v>
      </c>
      <c r="J48" s="1250" t="s">
        <v>131</v>
      </c>
      <c r="K48" s="1250" t="s">
        <v>131</v>
      </c>
      <c r="L48" s="1250" t="s">
        <v>131</v>
      </c>
      <c r="M48" s="1250" t="s">
        <v>131</v>
      </c>
      <c r="N48" s="1250" t="s">
        <v>131</v>
      </c>
      <c r="O48" s="1250" t="s">
        <v>131</v>
      </c>
      <c r="P48" s="1250" t="s">
        <v>131</v>
      </c>
      <c r="Q48" s="1250" t="s">
        <v>131</v>
      </c>
      <c r="R48" s="1250" t="s">
        <v>131</v>
      </c>
      <c r="S48" s="836">
        <v>3.8349631556654891</v>
      </c>
      <c r="T48" s="13"/>
    </row>
    <row r="49" spans="1:20" ht="13.5">
      <c r="A49" s="838" t="s">
        <v>784</v>
      </c>
      <c r="B49" s="1250">
        <v>0</v>
      </c>
      <c r="C49" s="1250" t="s">
        <v>131</v>
      </c>
      <c r="D49" s="1250">
        <v>0</v>
      </c>
      <c r="E49" s="1250" t="s">
        <v>131</v>
      </c>
      <c r="F49" s="1250">
        <v>0</v>
      </c>
      <c r="G49" s="1250" t="s">
        <v>131</v>
      </c>
      <c r="H49" s="1250" t="s">
        <v>131</v>
      </c>
      <c r="I49" s="1250" t="s">
        <v>131</v>
      </c>
      <c r="J49" s="1250" t="s">
        <v>131</v>
      </c>
      <c r="K49" s="1250" t="s">
        <v>131</v>
      </c>
      <c r="L49" s="1250" t="s">
        <v>131</v>
      </c>
      <c r="M49" s="1250" t="s">
        <v>131</v>
      </c>
      <c r="N49" s="1250" t="s">
        <v>131</v>
      </c>
      <c r="O49" s="1250" t="s">
        <v>131</v>
      </c>
      <c r="P49" s="1250" t="s">
        <v>131</v>
      </c>
      <c r="Q49" s="1250" t="s">
        <v>131</v>
      </c>
      <c r="R49" s="1250" t="s">
        <v>131</v>
      </c>
      <c r="S49" s="836">
        <v>0</v>
      </c>
      <c r="T49" s="13"/>
    </row>
    <row r="50" spans="1:20" ht="13.5" hidden="1">
      <c r="A50" s="838" t="s">
        <v>785</v>
      </c>
      <c r="B50" s="1250">
        <v>95.358384899810233</v>
      </c>
      <c r="C50" s="1250">
        <v>97.441852403896149</v>
      </c>
      <c r="D50" s="1250">
        <v>89.113002610245886</v>
      </c>
      <c r="E50" s="1250">
        <v>6.461673119936667</v>
      </c>
      <c r="F50" s="1250">
        <v>28.637068430430968</v>
      </c>
      <c r="G50" s="1250">
        <v>88.4446281843219</v>
      </c>
      <c r="H50" s="1250" t="s">
        <v>131</v>
      </c>
      <c r="I50" s="1250">
        <v>93.874064422379206</v>
      </c>
      <c r="J50" s="1250" t="s">
        <v>131</v>
      </c>
      <c r="K50" s="1250" t="s">
        <v>131</v>
      </c>
      <c r="L50" s="1250" t="s">
        <v>131</v>
      </c>
      <c r="M50" s="1250" t="s">
        <v>131</v>
      </c>
      <c r="N50" s="1250" t="s">
        <v>131</v>
      </c>
      <c r="O50" s="1250" t="s">
        <v>131</v>
      </c>
      <c r="P50" s="1250" t="s">
        <v>131</v>
      </c>
      <c r="Q50" s="1250" t="s">
        <v>131</v>
      </c>
      <c r="R50" s="1250" t="s">
        <v>131</v>
      </c>
      <c r="S50" s="836">
        <v>68.898902533113713</v>
      </c>
      <c r="T50" s="13"/>
    </row>
    <row r="51" spans="1:20" ht="3" customHeight="1">
      <c r="A51" s="838"/>
      <c r="B51" s="1251"/>
      <c r="C51" s="676"/>
      <c r="D51" s="676"/>
      <c r="E51" s="676"/>
      <c r="F51" s="676"/>
      <c r="G51" s="676"/>
      <c r="H51" s="676"/>
      <c r="I51" s="676"/>
      <c r="J51" s="676"/>
      <c r="K51" s="676"/>
      <c r="L51" s="676"/>
      <c r="M51" s="676"/>
      <c r="N51" s="676"/>
      <c r="O51" s="676"/>
      <c r="P51" s="676"/>
      <c r="Q51" s="676"/>
      <c r="R51" s="676"/>
      <c r="S51" s="844"/>
      <c r="T51" s="13"/>
    </row>
    <row r="52" spans="1:20" ht="13.5">
      <c r="A52" s="835" t="s">
        <v>791</v>
      </c>
      <c r="B52" s="1248">
        <v>3.3174126330208145</v>
      </c>
      <c r="C52" s="1248">
        <v>3.0684553555465803</v>
      </c>
      <c r="D52" s="1248">
        <v>4.3538412525773058</v>
      </c>
      <c r="E52" s="1248">
        <v>4.3266840681707821</v>
      </c>
      <c r="F52" s="1248">
        <v>3.7159370971959094</v>
      </c>
      <c r="G52" s="1248">
        <v>3.7948993522350172</v>
      </c>
      <c r="H52" s="1248" t="s">
        <v>131</v>
      </c>
      <c r="I52" s="1248">
        <v>4.7487960812595196</v>
      </c>
      <c r="J52" s="1248">
        <v>4.6380349348175152</v>
      </c>
      <c r="K52" s="1248">
        <v>1.4872972096820654</v>
      </c>
      <c r="L52" s="1248">
        <v>6.4205366715854026</v>
      </c>
      <c r="M52" s="1248">
        <v>0.26581167449503285</v>
      </c>
      <c r="N52" s="1248">
        <v>6.1351698519139841</v>
      </c>
      <c r="O52" s="1248">
        <v>7.7469521797852021</v>
      </c>
      <c r="P52" s="1248" t="s">
        <v>131</v>
      </c>
      <c r="Q52" s="1248" t="s">
        <v>131</v>
      </c>
      <c r="R52" s="1248" t="s">
        <v>131</v>
      </c>
      <c r="S52" s="836">
        <v>4.2332164325844515</v>
      </c>
      <c r="T52" s="13"/>
    </row>
    <row r="53" spans="1:20" ht="13.5">
      <c r="A53" s="838" t="s">
        <v>782</v>
      </c>
      <c r="B53" s="1250">
        <v>3.8998218702513556</v>
      </c>
      <c r="C53" s="1250">
        <v>10.371962745639188</v>
      </c>
      <c r="D53" s="1250">
        <v>6.3902329490933187</v>
      </c>
      <c r="E53" s="1250">
        <v>5.9693600176771433</v>
      </c>
      <c r="F53" s="1250">
        <v>6.7408086928437152</v>
      </c>
      <c r="G53" s="1250">
        <v>6.1327050553684153</v>
      </c>
      <c r="H53" s="1250" t="s">
        <v>131</v>
      </c>
      <c r="I53" s="1250">
        <v>10.103606756490633</v>
      </c>
      <c r="J53" s="1250" t="s">
        <v>131</v>
      </c>
      <c r="K53" s="1250">
        <v>1.2475304117132782</v>
      </c>
      <c r="L53" s="1250">
        <v>5.3937172602803027</v>
      </c>
      <c r="M53" s="1250" t="s">
        <v>131</v>
      </c>
      <c r="N53" s="1250">
        <v>7.1155911500214248</v>
      </c>
      <c r="O53" s="1250" t="s">
        <v>131</v>
      </c>
      <c r="P53" s="1250" t="s">
        <v>131</v>
      </c>
      <c r="Q53" s="1250" t="s">
        <v>131</v>
      </c>
      <c r="R53" s="1250" t="s">
        <v>131</v>
      </c>
      <c r="S53" s="836">
        <v>6.3927032038134906</v>
      </c>
      <c r="T53" s="13"/>
    </row>
    <row r="54" spans="1:20" ht="13.5">
      <c r="A54" s="838" t="s">
        <v>133</v>
      </c>
      <c r="B54" s="1250">
        <v>3.0883796984624152</v>
      </c>
      <c r="C54" s="1250">
        <v>3.0763083854233098</v>
      </c>
      <c r="D54" s="1250">
        <v>3.351000452758468</v>
      </c>
      <c r="E54" s="1250">
        <v>3.803726541317082</v>
      </c>
      <c r="F54" s="1250">
        <v>3.1569739537137291</v>
      </c>
      <c r="G54" s="1250">
        <v>3.1341993443622442</v>
      </c>
      <c r="H54" s="1250" t="s">
        <v>131</v>
      </c>
      <c r="I54" s="1250">
        <v>3.4828230728684315</v>
      </c>
      <c r="J54" s="1250">
        <v>4.6380349348175152</v>
      </c>
      <c r="K54" s="1250">
        <v>1.4879947706394958</v>
      </c>
      <c r="L54" s="1250">
        <v>7.5006021395948999</v>
      </c>
      <c r="M54" s="1250">
        <v>0.32519905591238679</v>
      </c>
      <c r="N54" s="1250">
        <v>5.2016408348609993</v>
      </c>
      <c r="O54" s="1250">
        <v>7.7469521797852021</v>
      </c>
      <c r="P54" s="1250" t="s">
        <v>131</v>
      </c>
      <c r="Q54" s="1250" t="s">
        <v>131</v>
      </c>
      <c r="R54" s="1250" t="s">
        <v>131</v>
      </c>
      <c r="S54" s="836">
        <v>3.4902870514500925</v>
      </c>
      <c r="T54" s="13"/>
    </row>
    <row r="55" spans="1:20" ht="13.5">
      <c r="A55" s="846" t="s">
        <v>1118</v>
      </c>
      <c r="B55" s="1250" t="s">
        <v>131</v>
      </c>
      <c r="C55" s="1250" t="s">
        <v>131</v>
      </c>
      <c r="D55" s="1250" t="s">
        <v>131</v>
      </c>
      <c r="E55" s="1250" t="s">
        <v>131</v>
      </c>
      <c r="F55" s="1250">
        <v>21.36035878621442</v>
      </c>
      <c r="G55" s="1250">
        <v>0.27724675859104436</v>
      </c>
      <c r="H55" s="1250" t="s">
        <v>131</v>
      </c>
      <c r="I55" s="1250">
        <v>27.464175516993304</v>
      </c>
      <c r="J55" s="1250">
        <v>1.1462757866175149E-2</v>
      </c>
      <c r="K55" s="1250" t="s">
        <v>131</v>
      </c>
      <c r="L55" s="1250" t="s">
        <v>131</v>
      </c>
      <c r="M55" s="1250" t="s">
        <v>131</v>
      </c>
      <c r="N55" s="1250" t="s">
        <v>131</v>
      </c>
      <c r="O55" s="1250" t="s">
        <v>131</v>
      </c>
      <c r="P55" s="1250" t="s">
        <v>131</v>
      </c>
      <c r="Q55" s="1250" t="s">
        <v>131</v>
      </c>
      <c r="R55" s="1250" t="s">
        <v>131</v>
      </c>
      <c r="S55" s="836">
        <v>5.4553548185050644</v>
      </c>
      <c r="T55" s="13"/>
    </row>
    <row r="56" spans="1:20" ht="13.5">
      <c r="A56" s="846" t="s">
        <v>1119</v>
      </c>
      <c r="B56" s="1250">
        <v>3.0883796984624152</v>
      </c>
      <c r="C56" s="1250">
        <v>3.0763083854233098</v>
      </c>
      <c r="D56" s="1250">
        <v>3.351000452758468</v>
      </c>
      <c r="E56" s="1250">
        <v>3.803726541317082</v>
      </c>
      <c r="F56" s="1250">
        <v>3.1545816212790698</v>
      </c>
      <c r="G56" s="1250">
        <v>3.1343972664977451</v>
      </c>
      <c r="H56" s="1250" t="s">
        <v>131</v>
      </c>
      <c r="I56" s="1250">
        <v>3.4646547134242733</v>
      </c>
      <c r="J56" s="1250">
        <v>5.1644545175742982</v>
      </c>
      <c r="K56" s="1250">
        <v>1.4879947706394958</v>
      </c>
      <c r="L56" s="1250">
        <v>7.5006021395948999</v>
      </c>
      <c r="M56" s="1250">
        <v>0.32519905591238679</v>
      </c>
      <c r="N56" s="1250">
        <v>5.2016408348609993</v>
      </c>
      <c r="O56" s="1250">
        <v>7.7469521797852021</v>
      </c>
      <c r="P56" s="1250" t="s">
        <v>131</v>
      </c>
      <c r="Q56" s="1250" t="s">
        <v>131</v>
      </c>
      <c r="R56" s="1250" t="s">
        <v>131</v>
      </c>
      <c r="S56" s="836">
        <v>3.4884297452082991</v>
      </c>
      <c r="T56" s="13"/>
    </row>
    <row r="57" spans="1:20" ht="13.5">
      <c r="A57" s="847" t="s">
        <v>1120</v>
      </c>
      <c r="B57" s="1250">
        <v>4.8269438648525576</v>
      </c>
      <c r="C57" s="1250" t="s">
        <v>131</v>
      </c>
      <c r="D57" s="1250">
        <v>2.4259291479183878</v>
      </c>
      <c r="E57" s="1250">
        <v>55.842410928473932</v>
      </c>
      <c r="F57" s="1250">
        <v>2.8498216667939733</v>
      </c>
      <c r="G57" s="1250">
        <v>8.4341933273418856</v>
      </c>
      <c r="H57" s="1250" t="s">
        <v>131</v>
      </c>
      <c r="I57" s="1250">
        <v>50.171538752102194</v>
      </c>
      <c r="J57" s="1250" t="s">
        <v>131</v>
      </c>
      <c r="K57" s="1250" t="s">
        <v>131</v>
      </c>
      <c r="L57" s="1250">
        <v>99.708610869451576</v>
      </c>
      <c r="M57" s="1250">
        <v>0.32519905591238679</v>
      </c>
      <c r="N57" s="1250" t="s">
        <v>131</v>
      </c>
      <c r="O57" s="1250">
        <v>0.1494166979402379</v>
      </c>
      <c r="P57" s="1250" t="s">
        <v>131</v>
      </c>
      <c r="Q57" s="1250" t="s">
        <v>131</v>
      </c>
      <c r="R57" s="1250" t="s">
        <v>131</v>
      </c>
      <c r="S57" s="836">
        <v>4.5172616211435503</v>
      </c>
      <c r="T57" s="13"/>
    </row>
    <row r="58" spans="1:20" ht="13.5">
      <c r="A58" s="838" t="s">
        <v>783</v>
      </c>
      <c r="B58" s="1250" t="s">
        <v>131</v>
      </c>
      <c r="C58" s="1250" t="s">
        <v>131</v>
      </c>
      <c r="D58" s="1250" t="s">
        <v>131</v>
      </c>
      <c r="E58" s="1250" t="s">
        <v>131</v>
      </c>
      <c r="F58" s="1250" t="s">
        <v>131</v>
      </c>
      <c r="G58" s="1250" t="s">
        <v>131</v>
      </c>
      <c r="H58" s="1250" t="s">
        <v>131</v>
      </c>
      <c r="I58" s="1250" t="s">
        <v>131</v>
      </c>
      <c r="J58" s="1250" t="s">
        <v>131</v>
      </c>
      <c r="K58" s="1250" t="s">
        <v>131</v>
      </c>
      <c r="L58" s="1250" t="s">
        <v>131</v>
      </c>
      <c r="M58" s="1250" t="s">
        <v>131</v>
      </c>
      <c r="N58" s="1250" t="s">
        <v>131</v>
      </c>
      <c r="O58" s="1250" t="s">
        <v>131</v>
      </c>
      <c r="P58" s="1250" t="s">
        <v>131</v>
      </c>
      <c r="Q58" s="1250" t="s">
        <v>131</v>
      </c>
      <c r="R58" s="1250" t="s">
        <v>131</v>
      </c>
      <c r="S58" s="836" t="s">
        <v>131</v>
      </c>
      <c r="T58" s="13"/>
    </row>
    <row r="59" spans="1:20" ht="12.75" hidden="1" customHeight="1">
      <c r="A59" s="838" t="s">
        <v>785</v>
      </c>
      <c r="B59" s="1250">
        <v>99.571932915567331</v>
      </c>
      <c r="C59" s="1250">
        <v>2.9762551907505297</v>
      </c>
      <c r="D59" s="1250">
        <v>86.570338815341472</v>
      </c>
      <c r="E59" s="1250">
        <v>7.1415609585478448</v>
      </c>
      <c r="F59" s="1250">
        <v>81.301733223586922</v>
      </c>
      <c r="G59" s="1250">
        <v>1.437837700408146</v>
      </c>
      <c r="H59" s="1250" t="s">
        <v>131</v>
      </c>
      <c r="I59" s="1250">
        <v>73.410681316840979</v>
      </c>
      <c r="J59" s="1250" t="s">
        <v>131</v>
      </c>
      <c r="K59" s="1250">
        <v>100</v>
      </c>
      <c r="L59" s="1250" t="s">
        <v>131</v>
      </c>
      <c r="M59" s="1250">
        <v>0</v>
      </c>
      <c r="N59" s="1250" t="s">
        <v>131</v>
      </c>
      <c r="O59" s="1250" t="s">
        <v>131</v>
      </c>
      <c r="P59" s="1250" t="s">
        <v>131</v>
      </c>
      <c r="Q59" s="1250" t="s">
        <v>131</v>
      </c>
      <c r="R59" s="1250" t="s">
        <v>131</v>
      </c>
      <c r="S59" s="836">
        <v>2.9825924376279085</v>
      </c>
      <c r="T59" s="13"/>
    </row>
    <row r="60" spans="1:20" ht="3" customHeight="1">
      <c r="A60" s="838"/>
      <c r="B60" s="1251"/>
      <c r="C60" s="676"/>
      <c r="D60" s="676"/>
      <c r="E60" s="676"/>
      <c r="F60" s="676"/>
      <c r="G60" s="676"/>
      <c r="H60" s="676"/>
      <c r="I60" s="676"/>
      <c r="J60" s="676"/>
      <c r="K60" s="676"/>
      <c r="L60" s="676"/>
      <c r="M60" s="676"/>
      <c r="N60" s="676"/>
      <c r="O60" s="676"/>
      <c r="P60" s="676"/>
      <c r="Q60" s="676"/>
      <c r="R60" s="676"/>
      <c r="S60" s="844"/>
      <c r="T60" s="13"/>
    </row>
    <row r="61" spans="1:20" ht="13.5">
      <c r="A61" s="835" t="s">
        <v>795</v>
      </c>
      <c r="B61" s="1248">
        <v>2.3069517890576146</v>
      </c>
      <c r="C61" s="1248">
        <v>5.834093253353136</v>
      </c>
      <c r="D61" s="1248">
        <v>2.9523506133703501</v>
      </c>
      <c r="E61" s="1248">
        <v>4.8996282055449205</v>
      </c>
      <c r="F61" s="1248">
        <v>3.0321218349283088</v>
      </c>
      <c r="G61" s="1248">
        <v>2.9580193781265507</v>
      </c>
      <c r="H61" s="1248" t="s">
        <v>131</v>
      </c>
      <c r="I61" s="1248">
        <v>3.1558546572283261</v>
      </c>
      <c r="J61" s="1248">
        <v>6.1995138062649993</v>
      </c>
      <c r="K61" s="1248">
        <v>7.6247790714190007</v>
      </c>
      <c r="L61" s="1248">
        <v>0</v>
      </c>
      <c r="M61" s="1248" t="s">
        <v>131</v>
      </c>
      <c r="N61" s="1248" t="s">
        <v>131</v>
      </c>
      <c r="O61" s="1248">
        <v>0</v>
      </c>
      <c r="P61" s="1248" t="s">
        <v>131</v>
      </c>
      <c r="Q61" s="1248" t="s">
        <v>131</v>
      </c>
      <c r="R61" s="1248" t="s">
        <v>131</v>
      </c>
      <c r="S61" s="836">
        <v>2.9451675105176975</v>
      </c>
      <c r="T61" s="13"/>
    </row>
    <row r="62" spans="1:20" ht="13.5">
      <c r="A62" s="838" t="s">
        <v>133</v>
      </c>
      <c r="B62" s="1250">
        <v>2.3271205679532514</v>
      </c>
      <c r="C62" s="1250">
        <v>0</v>
      </c>
      <c r="D62" s="1250">
        <v>2.4575780343577494</v>
      </c>
      <c r="E62" s="1250">
        <v>6.0352828318221103</v>
      </c>
      <c r="F62" s="1250">
        <v>2.780589518680769</v>
      </c>
      <c r="G62" s="1250">
        <v>2.8524737695017408</v>
      </c>
      <c r="H62" s="1250" t="s">
        <v>131</v>
      </c>
      <c r="I62" s="1250">
        <v>3.1926333872135961</v>
      </c>
      <c r="J62" s="1250">
        <v>6.2015312428775378</v>
      </c>
      <c r="K62" s="1250">
        <v>8.6981593796734877</v>
      </c>
      <c r="L62" s="1250">
        <v>0</v>
      </c>
      <c r="M62" s="1250" t="s">
        <v>131</v>
      </c>
      <c r="N62" s="1250" t="s">
        <v>131</v>
      </c>
      <c r="O62" s="1250">
        <v>0</v>
      </c>
      <c r="P62" s="1250" t="s">
        <v>131</v>
      </c>
      <c r="Q62" s="1250" t="s">
        <v>131</v>
      </c>
      <c r="R62" s="1250" t="s">
        <v>131</v>
      </c>
      <c r="S62" s="836">
        <v>2.7382141431020988</v>
      </c>
      <c r="T62" s="13"/>
    </row>
    <row r="63" spans="1:20" ht="13.5">
      <c r="A63" s="838" t="s">
        <v>796</v>
      </c>
      <c r="B63" s="1250">
        <v>2.0144109920862538</v>
      </c>
      <c r="C63" s="1250">
        <v>5.8522491841991036</v>
      </c>
      <c r="D63" s="1250">
        <v>4.7672151560128473</v>
      </c>
      <c r="E63" s="1250">
        <v>4.1719774846929649</v>
      </c>
      <c r="F63" s="1250">
        <v>3.8073890928392995</v>
      </c>
      <c r="G63" s="1250">
        <v>4.3617855566101724</v>
      </c>
      <c r="H63" s="1250" t="s">
        <v>131</v>
      </c>
      <c r="I63" s="1250">
        <v>3.0052177246893246</v>
      </c>
      <c r="J63" s="1250">
        <v>1.0466416667771101</v>
      </c>
      <c r="K63" s="1250">
        <v>5.5798092870172047</v>
      </c>
      <c r="L63" s="1250">
        <v>0</v>
      </c>
      <c r="M63" s="1250" t="s">
        <v>131</v>
      </c>
      <c r="N63" s="1250" t="s">
        <v>131</v>
      </c>
      <c r="O63" s="1250" t="s">
        <v>131</v>
      </c>
      <c r="P63" s="1250" t="s">
        <v>131</v>
      </c>
      <c r="Q63" s="1250" t="s">
        <v>131</v>
      </c>
      <c r="R63" s="1250" t="s">
        <v>131</v>
      </c>
      <c r="S63" s="836">
        <v>4.026724073275501</v>
      </c>
      <c r="T63" s="13"/>
    </row>
    <row r="64" spans="1:20" ht="13.5" hidden="1">
      <c r="A64" s="838" t="s">
        <v>785</v>
      </c>
      <c r="B64" s="1250" t="s">
        <v>131</v>
      </c>
      <c r="C64" s="1250" t="s">
        <v>131</v>
      </c>
      <c r="D64" s="1250" t="s">
        <v>131</v>
      </c>
      <c r="E64" s="1250">
        <v>0</v>
      </c>
      <c r="F64" s="1250" t="s">
        <v>131</v>
      </c>
      <c r="G64" s="1250" t="s">
        <v>131</v>
      </c>
      <c r="H64" s="1250" t="s">
        <v>131</v>
      </c>
      <c r="I64" s="1250" t="s">
        <v>131</v>
      </c>
      <c r="J64" s="1250" t="s">
        <v>131</v>
      </c>
      <c r="K64" s="1250" t="s">
        <v>131</v>
      </c>
      <c r="L64" s="1250" t="s">
        <v>131</v>
      </c>
      <c r="M64" s="1250" t="s">
        <v>131</v>
      </c>
      <c r="N64" s="1250" t="s">
        <v>131</v>
      </c>
      <c r="O64" s="1250" t="s">
        <v>131</v>
      </c>
      <c r="P64" s="1250" t="s">
        <v>131</v>
      </c>
      <c r="Q64" s="1250" t="s">
        <v>131</v>
      </c>
      <c r="R64" s="1250" t="s">
        <v>131</v>
      </c>
      <c r="S64" s="836">
        <v>0</v>
      </c>
      <c r="T64" s="13"/>
    </row>
    <row r="65" spans="1:20" ht="4.5" customHeight="1">
      <c r="A65" s="848"/>
      <c r="B65" s="1251"/>
      <c r="C65" s="676"/>
      <c r="D65" s="676"/>
      <c r="E65" s="676"/>
      <c r="F65" s="676"/>
      <c r="G65" s="676"/>
      <c r="H65" s="676"/>
      <c r="I65" s="676"/>
      <c r="J65" s="676"/>
      <c r="K65" s="676"/>
      <c r="L65" s="676"/>
      <c r="M65" s="676"/>
      <c r="N65" s="676"/>
      <c r="O65" s="676"/>
      <c r="P65" s="676"/>
      <c r="Q65" s="676"/>
      <c r="R65" s="676"/>
      <c r="S65" s="851"/>
      <c r="T65" s="13"/>
    </row>
    <row r="66" spans="1:20" s="176" customFormat="1" ht="27" customHeight="1">
      <c r="A66" s="852" t="s">
        <v>1121</v>
      </c>
      <c r="B66" s="1252">
        <v>4.8260640511017154</v>
      </c>
      <c r="C66" s="1252">
        <v>4.6438040477101197</v>
      </c>
      <c r="D66" s="1252">
        <v>4.1381603165371015</v>
      </c>
      <c r="E66" s="1252">
        <v>7.1663540981099452</v>
      </c>
      <c r="F66" s="1252">
        <v>4.2586137513626454</v>
      </c>
      <c r="G66" s="1252">
        <v>4.7674657996748708</v>
      </c>
      <c r="H66" s="1252">
        <v>0</v>
      </c>
      <c r="I66" s="1252">
        <v>3.5418053119971962</v>
      </c>
      <c r="J66" s="1252">
        <v>7.3015294507433977</v>
      </c>
      <c r="K66" s="1252">
        <v>3.327708206356871</v>
      </c>
      <c r="L66" s="1252">
        <v>6.4389769717156975</v>
      </c>
      <c r="M66" s="1252">
        <v>4.1192543857697519</v>
      </c>
      <c r="N66" s="1252">
        <v>6.1351698519139841</v>
      </c>
      <c r="O66" s="1252">
        <v>7.0616447086548613</v>
      </c>
      <c r="P66" s="1252">
        <v>1.7807815366239557</v>
      </c>
      <c r="Q66" s="1252">
        <v>0</v>
      </c>
      <c r="R66" s="1252">
        <v>4.2609800761284529</v>
      </c>
      <c r="S66" s="1253">
        <v>4.4924483801656718</v>
      </c>
      <c r="T66" s="175"/>
    </row>
    <row r="67" spans="1:20" ht="4.5" customHeight="1" thickBot="1">
      <c r="A67" s="855"/>
      <c r="B67" s="28"/>
      <c r="C67" s="28"/>
      <c r="D67" s="28"/>
      <c r="E67" s="28"/>
      <c r="F67" s="28"/>
      <c r="G67" s="28"/>
      <c r="H67" s="28"/>
      <c r="I67" s="28"/>
      <c r="J67" s="28"/>
      <c r="K67" s="28"/>
      <c r="L67" s="28"/>
      <c r="M67" s="28"/>
      <c r="N67" s="28"/>
      <c r="O67" s="28"/>
      <c r="P67" s="28"/>
      <c r="Q67" s="28"/>
      <c r="R67" s="28"/>
      <c r="S67" s="28"/>
      <c r="T67" s="13"/>
    </row>
    <row r="68" spans="1:20" ht="13.5">
      <c r="A68" s="18" t="s">
        <v>1122</v>
      </c>
      <c r="B68" s="18"/>
      <c r="C68" s="18"/>
      <c r="D68" s="18"/>
      <c r="E68" s="18"/>
      <c r="F68" s="18"/>
      <c r="G68" s="18"/>
      <c r="H68" s="18"/>
      <c r="I68" s="18"/>
      <c r="J68" s="18"/>
      <c r="K68" s="18"/>
      <c r="L68" s="18"/>
      <c r="M68" s="18"/>
      <c r="N68" s="18"/>
      <c r="O68" s="18"/>
      <c r="P68" s="18"/>
      <c r="Q68" s="18"/>
      <c r="R68" s="18"/>
      <c r="S68" s="18"/>
      <c r="T68" s="13"/>
    </row>
    <row r="69" spans="1:20" ht="13.5">
      <c r="A69" s="18" t="s">
        <v>1123</v>
      </c>
      <c r="B69" s="18"/>
      <c r="C69" s="18"/>
      <c r="D69" s="18"/>
      <c r="E69" s="18"/>
      <c r="F69" s="18"/>
      <c r="G69" s="18"/>
      <c r="H69" s="18"/>
      <c r="I69" s="18"/>
      <c r="J69" s="18"/>
      <c r="K69" s="18"/>
      <c r="L69" s="18"/>
      <c r="M69" s="18"/>
      <c r="N69" s="18"/>
      <c r="O69" s="18"/>
      <c r="P69" s="18"/>
      <c r="Q69" s="18"/>
      <c r="R69" s="18"/>
      <c r="S69" s="18"/>
      <c r="T69" s="13"/>
    </row>
    <row r="70" spans="1:20" ht="13.5">
      <c r="A70" s="18" t="s">
        <v>711</v>
      </c>
      <c r="B70" s="18"/>
      <c r="C70" s="18"/>
      <c r="D70" s="18"/>
      <c r="E70" s="18"/>
      <c r="F70" s="18"/>
      <c r="G70" s="18"/>
      <c r="H70" s="18"/>
      <c r="I70" s="18"/>
      <c r="J70" s="18"/>
      <c r="K70" s="18"/>
      <c r="L70" s="18"/>
      <c r="M70" s="18"/>
      <c r="N70" s="18"/>
      <c r="O70" s="18"/>
      <c r="P70" s="18"/>
      <c r="Q70" s="18"/>
      <c r="R70" s="18"/>
      <c r="S70" s="18"/>
      <c r="T70" s="13"/>
    </row>
    <row r="71" spans="1:20" ht="13.5">
      <c r="A71" s="33"/>
      <c r="B71" s="18"/>
      <c r="C71" s="18"/>
      <c r="D71" s="18"/>
      <c r="E71" s="18"/>
      <c r="F71" s="18"/>
      <c r="G71" s="18"/>
      <c r="H71" s="18"/>
      <c r="I71" s="18"/>
    </row>
    <row r="72" spans="1:20" ht="13.5">
      <c r="A72" s="929"/>
      <c r="B72" s="859"/>
      <c r="C72" s="859"/>
      <c r="D72" s="860"/>
      <c r="E72" s="859"/>
      <c r="F72" s="859"/>
      <c r="G72" s="859"/>
      <c r="H72" s="860"/>
      <c r="I72" s="859"/>
    </row>
  </sheetData>
  <mergeCells count="3">
    <mergeCell ref="A2:S2"/>
    <mergeCell ref="A3:S3"/>
    <mergeCell ref="A4:S4"/>
  </mergeCells>
  <hyperlinks>
    <hyperlink ref="A1" location="Índice!A1" display="Volver al Índice" xr:uid="{9252FBAF-6054-44C4-BBE5-A9871340B89F}"/>
  </hyperlinks>
  <printOptions horizontalCentered="1" verticalCentered="1"/>
  <pageMargins left="0.15748031496062992" right="0.15748031496062992" top="0.78740157480314965" bottom="0.78740157480314965" header="0" footer="0"/>
  <pageSetup paperSize="9" scale="5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BABC1-BDCE-4BC0-A7C9-F2F81F2D365E}">
  <sheetPr>
    <pageSetUpPr fitToPage="1"/>
  </sheetPr>
  <dimension ref="A1:I72"/>
  <sheetViews>
    <sheetView showGridLines="0" zoomScaleNormal="75" workbookViewId="0"/>
  </sheetViews>
  <sheetFormatPr baseColWidth="10" defaultRowHeight="12.75"/>
  <cols>
    <col min="1" max="1" width="47.85546875" style="1090" customWidth="1"/>
    <col min="2" max="6" width="22.140625" style="1090" customWidth="1"/>
    <col min="7" max="256" width="11.42578125" style="1090"/>
    <col min="257" max="257" width="47.85546875" style="1090" customWidth="1"/>
    <col min="258" max="262" width="22.140625" style="1090" customWidth="1"/>
    <col min="263" max="512" width="11.42578125" style="1090"/>
    <col min="513" max="513" width="47.85546875" style="1090" customWidth="1"/>
    <col min="514" max="518" width="22.140625" style="1090" customWidth="1"/>
    <col min="519" max="768" width="11.42578125" style="1090"/>
    <col min="769" max="769" width="47.85546875" style="1090" customWidth="1"/>
    <col min="770" max="774" width="22.140625" style="1090" customWidth="1"/>
    <col min="775" max="1024" width="11.42578125" style="1090"/>
    <col min="1025" max="1025" width="47.85546875" style="1090" customWidth="1"/>
    <col min="1026" max="1030" width="22.140625" style="1090" customWidth="1"/>
    <col min="1031" max="1280" width="11.42578125" style="1090"/>
    <col min="1281" max="1281" width="47.85546875" style="1090" customWidth="1"/>
    <col min="1282" max="1286" width="22.140625" style="1090" customWidth="1"/>
    <col min="1287" max="1536" width="11.42578125" style="1090"/>
    <col min="1537" max="1537" width="47.85546875" style="1090" customWidth="1"/>
    <col min="1538" max="1542" width="22.140625" style="1090" customWidth="1"/>
    <col min="1543" max="1792" width="11.42578125" style="1090"/>
    <col min="1793" max="1793" width="47.85546875" style="1090" customWidth="1"/>
    <col min="1794" max="1798" width="22.140625" style="1090" customWidth="1"/>
    <col min="1799" max="2048" width="11.42578125" style="1090"/>
    <col min="2049" max="2049" width="47.85546875" style="1090" customWidth="1"/>
    <col min="2050" max="2054" width="22.140625" style="1090" customWidth="1"/>
    <col min="2055" max="2304" width="11.42578125" style="1090"/>
    <col min="2305" max="2305" width="47.85546875" style="1090" customWidth="1"/>
    <col min="2306" max="2310" width="22.140625" style="1090" customWidth="1"/>
    <col min="2311" max="2560" width="11.42578125" style="1090"/>
    <col min="2561" max="2561" width="47.85546875" style="1090" customWidth="1"/>
    <col min="2562" max="2566" width="22.140625" style="1090" customWidth="1"/>
    <col min="2567" max="2816" width="11.42578125" style="1090"/>
    <col min="2817" max="2817" width="47.85546875" style="1090" customWidth="1"/>
    <col min="2818" max="2822" width="22.140625" style="1090" customWidth="1"/>
    <col min="2823" max="3072" width="11.42578125" style="1090"/>
    <col min="3073" max="3073" width="47.85546875" style="1090" customWidth="1"/>
    <col min="3074" max="3078" width="22.140625" style="1090" customWidth="1"/>
    <col min="3079" max="3328" width="11.42578125" style="1090"/>
    <col min="3329" max="3329" width="47.85546875" style="1090" customWidth="1"/>
    <col min="3330" max="3334" width="22.140625" style="1090" customWidth="1"/>
    <col min="3335" max="3584" width="11.42578125" style="1090"/>
    <col min="3585" max="3585" width="47.85546875" style="1090" customWidth="1"/>
    <col min="3586" max="3590" width="22.140625" style="1090" customWidth="1"/>
    <col min="3591" max="3840" width="11.42578125" style="1090"/>
    <col min="3841" max="3841" width="47.85546875" style="1090" customWidth="1"/>
    <col min="3842" max="3846" width="22.140625" style="1090" customWidth="1"/>
    <col min="3847" max="4096" width="11.42578125" style="1090"/>
    <col min="4097" max="4097" width="47.85546875" style="1090" customWidth="1"/>
    <col min="4098" max="4102" width="22.140625" style="1090" customWidth="1"/>
    <col min="4103" max="4352" width="11.42578125" style="1090"/>
    <col min="4353" max="4353" width="47.85546875" style="1090" customWidth="1"/>
    <col min="4354" max="4358" width="22.140625" style="1090" customWidth="1"/>
    <col min="4359" max="4608" width="11.42578125" style="1090"/>
    <col min="4609" max="4609" width="47.85546875" style="1090" customWidth="1"/>
    <col min="4610" max="4614" width="22.140625" style="1090" customWidth="1"/>
    <col min="4615" max="4864" width="11.42578125" style="1090"/>
    <col min="4865" max="4865" width="47.85546875" style="1090" customWidth="1"/>
    <col min="4866" max="4870" width="22.140625" style="1090" customWidth="1"/>
    <col min="4871" max="5120" width="11.42578125" style="1090"/>
    <col min="5121" max="5121" width="47.85546875" style="1090" customWidth="1"/>
    <col min="5122" max="5126" width="22.140625" style="1090" customWidth="1"/>
    <col min="5127" max="5376" width="11.42578125" style="1090"/>
    <col min="5377" max="5377" width="47.85546875" style="1090" customWidth="1"/>
    <col min="5378" max="5382" width="22.140625" style="1090" customWidth="1"/>
    <col min="5383" max="5632" width="11.42578125" style="1090"/>
    <col min="5633" max="5633" width="47.85546875" style="1090" customWidth="1"/>
    <col min="5634" max="5638" width="22.140625" style="1090" customWidth="1"/>
    <col min="5639" max="5888" width="11.42578125" style="1090"/>
    <col min="5889" max="5889" width="47.85546875" style="1090" customWidth="1"/>
    <col min="5890" max="5894" width="22.140625" style="1090" customWidth="1"/>
    <col min="5895" max="6144" width="11.42578125" style="1090"/>
    <col min="6145" max="6145" width="47.85546875" style="1090" customWidth="1"/>
    <col min="6146" max="6150" width="22.140625" style="1090" customWidth="1"/>
    <col min="6151" max="6400" width="11.42578125" style="1090"/>
    <col min="6401" max="6401" width="47.85546875" style="1090" customWidth="1"/>
    <col min="6402" max="6406" width="22.140625" style="1090" customWidth="1"/>
    <col min="6407" max="6656" width="11.42578125" style="1090"/>
    <col min="6657" max="6657" width="47.85546875" style="1090" customWidth="1"/>
    <col min="6658" max="6662" width="22.140625" style="1090" customWidth="1"/>
    <col min="6663" max="6912" width="11.42578125" style="1090"/>
    <col min="6913" max="6913" width="47.85546875" style="1090" customWidth="1"/>
    <col min="6914" max="6918" width="22.140625" style="1090" customWidth="1"/>
    <col min="6919" max="7168" width="11.42578125" style="1090"/>
    <col min="7169" max="7169" width="47.85546875" style="1090" customWidth="1"/>
    <col min="7170" max="7174" width="22.140625" style="1090" customWidth="1"/>
    <col min="7175" max="7424" width="11.42578125" style="1090"/>
    <col min="7425" max="7425" width="47.85546875" style="1090" customWidth="1"/>
    <col min="7426" max="7430" width="22.140625" style="1090" customWidth="1"/>
    <col min="7431" max="7680" width="11.42578125" style="1090"/>
    <col min="7681" max="7681" width="47.85546875" style="1090" customWidth="1"/>
    <col min="7682" max="7686" width="22.140625" style="1090" customWidth="1"/>
    <col min="7687" max="7936" width="11.42578125" style="1090"/>
    <col min="7937" max="7937" width="47.85546875" style="1090" customWidth="1"/>
    <col min="7938" max="7942" width="22.140625" style="1090" customWidth="1"/>
    <col min="7943" max="8192" width="11.42578125" style="1090"/>
    <col min="8193" max="8193" width="47.85546875" style="1090" customWidth="1"/>
    <col min="8194" max="8198" width="22.140625" style="1090" customWidth="1"/>
    <col min="8199" max="8448" width="11.42578125" style="1090"/>
    <col min="8449" max="8449" width="47.85546875" style="1090" customWidth="1"/>
    <col min="8450" max="8454" width="22.140625" style="1090" customWidth="1"/>
    <col min="8455" max="8704" width="11.42578125" style="1090"/>
    <col min="8705" max="8705" width="47.85546875" style="1090" customWidth="1"/>
    <col min="8706" max="8710" width="22.140625" style="1090" customWidth="1"/>
    <col min="8711" max="8960" width="11.42578125" style="1090"/>
    <col min="8961" max="8961" width="47.85546875" style="1090" customWidth="1"/>
    <col min="8962" max="8966" width="22.140625" style="1090" customWidth="1"/>
    <col min="8967" max="9216" width="11.42578125" style="1090"/>
    <col min="9217" max="9217" width="47.85546875" style="1090" customWidth="1"/>
    <col min="9218" max="9222" width="22.140625" style="1090" customWidth="1"/>
    <col min="9223" max="9472" width="11.42578125" style="1090"/>
    <col min="9473" max="9473" width="47.85546875" style="1090" customWidth="1"/>
    <col min="9474" max="9478" width="22.140625" style="1090" customWidth="1"/>
    <col min="9479" max="9728" width="11.42578125" style="1090"/>
    <col min="9729" max="9729" width="47.85546875" style="1090" customWidth="1"/>
    <col min="9730" max="9734" width="22.140625" style="1090" customWidth="1"/>
    <col min="9735" max="9984" width="11.42578125" style="1090"/>
    <col min="9985" max="9985" width="47.85546875" style="1090" customWidth="1"/>
    <col min="9986" max="9990" width="22.140625" style="1090" customWidth="1"/>
    <col min="9991" max="10240" width="11.42578125" style="1090"/>
    <col min="10241" max="10241" width="47.85546875" style="1090" customWidth="1"/>
    <col min="10242" max="10246" width="22.140625" style="1090" customWidth="1"/>
    <col min="10247" max="10496" width="11.42578125" style="1090"/>
    <col min="10497" max="10497" width="47.85546875" style="1090" customWidth="1"/>
    <col min="10498" max="10502" width="22.140625" style="1090" customWidth="1"/>
    <col min="10503" max="10752" width="11.42578125" style="1090"/>
    <col min="10753" max="10753" width="47.85546875" style="1090" customWidth="1"/>
    <col min="10754" max="10758" width="22.140625" style="1090" customWidth="1"/>
    <col min="10759" max="11008" width="11.42578125" style="1090"/>
    <col min="11009" max="11009" width="47.85546875" style="1090" customWidth="1"/>
    <col min="11010" max="11014" width="22.140625" style="1090" customWidth="1"/>
    <col min="11015" max="11264" width="11.42578125" style="1090"/>
    <col min="11265" max="11265" width="47.85546875" style="1090" customWidth="1"/>
    <col min="11266" max="11270" width="22.140625" style="1090" customWidth="1"/>
    <col min="11271" max="11520" width="11.42578125" style="1090"/>
    <col min="11521" max="11521" width="47.85546875" style="1090" customWidth="1"/>
    <col min="11522" max="11526" width="22.140625" style="1090" customWidth="1"/>
    <col min="11527" max="11776" width="11.42578125" style="1090"/>
    <col min="11777" max="11777" width="47.85546875" style="1090" customWidth="1"/>
    <col min="11778" max="11782" width="22.140625" style="1090" customWidth="1"/>
    <col min="11783" max="12032" width="11.42578125" style="1090"/>
    <col min="12033" max="12033" width="47.85546875" style="1090" customWidth="1"/>
    <col min="12034" max="12038" width="22.140625" style="1090" customWidth="1"/>
    <col min="12039" max="12288" width="11.42578125" style="1090"/>
    <col min="12289" max="12289" width="47.85546875" style="1090" customWidth="1"/>
    <col min="12290" max="12294" width="22.140625" style="1090" customWidth="1"/>
    <col min="12295" max="12544" width="11.42578125" style="1090"/>
    <col min="12545" max="12545" width="47.85546875" style="1090" customWidth="1"/>
    <col min="12546" max="12550" width="22.140625" style="1090" customWidth="1"/>
    <col min="12551" max="12800" width="11.42578125" style="1090"/>
    <col min="12801" max="12801" width="47.85546875" style="1090" customWidth="1"/>
    <col min="12802" max="12806" width="22.140625" style="1090" customWidth="1"/>
    <col min="12807" max="13056" width="11.42578125" style="1090"/>
    <col min="13057" max="13057" width="47.85546875" style="1090" customWidth="1"/>
    <col min="13058" max="13062" width="22.140625" style="1090" customWidth="1"/>
    <col min="13063" max="13312" width="11.42578125" style="1090"/>
    <col min="13313" max="13313" width="47.85546875" style="1090" customWidth="1"/>
    <col min="13314" max="13318" width="22.140625" style="1090" customWidth="1"/>
    <col min="13319" max="13568" width="11.42578125" style="1090"/>
    <col min="13569" max="13569" width="47.85546875" style="1090" customWidth="1"/>
    <col min="13570" max="13574" width="22.140625" style="1090" customWidth="1"/>
    <col min="13575" max="13824" width="11.42578125" style="1090"/>
    <col min="13825" max="13825" width="47.85546875" style="1090" customWidth="1"/>
    <col min="13826" max="13830" width="22.140625" style="1090" customWidth="1"/>
    <col min="13831" max="14080" width="11.42578125" style="1090"/>
    <col min="14081" max="14081" width="47.85546875" style="1090" customWidth="1"/>
    <col min="14082" max="14086" width="22.140625" style="1090" customWidth="1"/>
    <col min="14087" max="14336" width="11.42578125" style="1090"/>
    <col min="14337" max="14337" width="47.85546875" style="1090" customWidth="1"/>
    <col min="14338" max="14342" width="22.140625" style="1090" customWidth="1"/>
    <col min="14343" max="14592" width="11.42578125" style="1090"/>
    <col min="14593" max="14593" width="47.85546875" style="1090" customWidth="1"/>
    <col min="14594" max="14598" width="22.140625" style="1090" customWidth="1"/>
    <col min="14599" max="14848" width="11.42578125" style="1090"/>
    <col min="14849" max="14849" width="47.85546875" style="1090" customWidth="1"/>
    <col min="14850" max="14854" width="22.140625" style="1090" customWidth="1"/>
    <col min="14855" max="15104" width="11.42578125" style="1090"/>
    <col min="15105" max="15105" width="47.85546875" style="1090" customWidth="1"/>
    <col min="15106" max="15110" width="22.140625" style="1090" customWidth="1"/>
    <col min="15111" max="15360" width="11.42578125" style="1090"/>
    <col min="15361" max="15361" width="47.85546875" style="1090" customWidth="1"/>
    <col min="15362" max="15366" width="22.140625" style="1090" customWidth="1"/>
    <col min="15367" max="15616" width="11.42578125" style="1090"/>
    <col min="15617" max="15617" width="47.85546875" style="1090" customWidth="1"/>
    <col min="15618" max="15622" width="22.140625" style="1090" customWidth="1"/>
    <col min="15623" max="15872" width="11.42578125" style="1090"/>
    <col min="15873" max="15873" width="47.85546875" style="1090" customWidth="1"/>
    <col min="15874" max="15878" width="22.140625" style="1090" customWidth="1"/>
    <col min="15879" max="16128" width="11.42578125" style="1090"/>
    <col min="16129" max="16129" width="47.85546875" style="1090" customWidth="1"/>
    <col min="16130" max="16134" width="22.140625" style="1090" customWidth="1"/>
    <col min="16135" max="16384" width="11.42578125" style="1090"/>
  </cols>
  <sheetData>
    <row r="1" spans="1:9" s="1082" customFormat="1" ht="18" customHeight="1">
      <c r="A1" s="1430" t="s">
        <v>1209</v>
      </c>
      <c r="B1" s="1080"/>
      <c r="C1" s="1080"/>
      <c r="D1" s="1080"/>
      <c r="E1" s="1080"/>
      <c r="F1" s="1081"/>
    </row>
    <row r="2" spans="1:9" s="1084" customFormat="1" ht="38.25" customHeight="1">
      <c r="A2" s="1083" t="s">
        <v>1010</v>
      </c>
      <c r="B2" s="1083"/>
      <c r="C2" s="1083"/>
      <c r="D2" s="1083"/>
      <c r="E2" s="1083"/>
      <c r="F2" s="1083"/>
    </row>
    <row r="3" spans="1:9" s="1082" customFormat="1" ht="27.75" customHeight="1">
      <c r="A3" s="1085">
        <v>45443</v>
      </c>
      <c r="B3" s="1086"/>
      <c r="C3" s="1087"/>
      <c r="D3" s="1087"/>
      <c r="E3" s="1087"/>
      <c r="F3" s="1087"/>
    </row>
    <row r="4" spans="1:9" s="1082" customFormat="1" ht="11.25" customHeight="1">
      <c r="A4" s="1088"/>
      <c r="B4" s="1088"/>
      <c r="C4" s="1088"/>
      <c r="D4" s="1088"/>
      <c r="E4" s="1088"/>
      <c r="F4" s="1089"/>
    </row>
    <row r="5" spans="1:9" ht="14.25" customHeight="1" thickBot="1">
      <c r="B5" s="1091"/>
      <c r="C5" s="1091"/>
      <c r="D5" s="1091"/>
      <c r="E5" s="1091"/>
      <c r="F5" s="1091"/>
    </row>
    <row r="6" spans="1:9" s="1094" customFormat="1" ht="18.75" customHeight="1">
      <c r="A6" s="1092" t="s">
        <v>1</v>
      </c>
      <c r="B6" s="1093" t="s">
        <v>1011</v>
      </c>
      <c r="C6" s="1093"/>
      <c r="D6" s="1093"/>
      <c r="E6" s="1093"/>
      <c r="F6" s="1092" t="s">
        <v>1012</v>
      </c>
    </row>
    <row r="7" spans="1:9" s="1094" customFormat="1" ht="24.75" customHeight="1">
      <c r="A7" s="1095"/>
      <c r="B7" s="1096" t="s">
        <v>1013</v>
      </c>
      <c r="C7" s="1096" t="s">
        <v>1014</v>
      </c>
      <c r="D7" s="1096" t="s">
        <v>1015</v>
      </c>
      <c r="E7" s="1096" t="s">
        <v>1016</v>
      </c>
      <c r="F7" s="1095"/>
    </row>
    <row r="8" spans="1:9" s="1094" customFormat="1" ht="19.5" customHeight="1">
      <c r="A8" s="1097"/>
      <c r="B8" s="1098"/>
      <c r="C8" s="1098"/>
      <c r="D8" s="1098"/>
      <c r="E8" s="1098"/>
      <c r="F8" s="1099"/>
    </row>
    <row r="9" spans="1:9" ht="11.25" customHeight="1">
      <c r="A9" s="1100"/>
      <c r="B9" s="1101"/>
      <c r="C9" s="1101"/>
      <c r="D9" s="1101"/>
      <c r="E9" s="1101"/>
    </row>
    <row r="10" spans="1:9" s="1105" customFormat="1" ht="21" customHeight="1">
      <c r="A10" s="1102" t="s">
        <v>29</v>
      </c>
      <c r="B10" s="1103">
        <v>5.8016550315305295</v>
      </c>
      <c r="C10" s="1103">
        <v>4.7275033737806993</v>
      </c>
      <c r="D10" s="1103">
        <v>4.1925193670489289</v>
      </c>
      <c r="E10" s="1103">
        <v>3.715034796569896</v>
      </c>
      <c r="F10" s="1104">
        <v>4.83</v>
      </c>
    </row>
    <row r="11" spans="1:9" s="1105" customFormat="1" ht="21" customHeight="1">
      <c r="A11" s="1102" t="s">
        <v>30</v>
      </c>
      <c r="B11" s="1103">
        <v>4.6132889935669876</v>
      </c>
      <c r="C11" s="1103">
        <v>4.3032509311235954</v>
      </c>
      <c r="D11" s="1103">
        <v>4.1605307740237354</v>
      </c>
      <c r="E11" s="1103">
        <v>3.7110303227340364</v>
      </c>
      <c r="F11" s="1104">
        <v>4.6399999999999997</v>
      </c>
    </row>
    <row r="12" spans="1:9" s="1105" customFormat="1" ht="21" customHeight="1">
      <c r="A12" s="1102" t="s">
        <v>31</v>
      </c>
      <c r="B12" s="1103">
        <v>4.5876111943910942</v>
      </c>
      <c r="C12" s="1103">
        <v>3.8197426142126121</v>
      </c>
      <c r="D12" s="1103">
        <v>3.3470192183737439</v>
      </c>
      <c r="E12" s="1103">
        <v>2.950416898776635</v>
      </c>
      <c r="F12" s="1104">
        <v>4.1399999999999997</v>
      </c>
    </row>
    <row r="13" spans="1:9" s="1105" customFormat="1" ht="21" customHeight="1">
      <c r="A13" s="1102" t="s">
        <v>32</v>
      </c>
      <c r="B13" s="1103">
        <v>7.6661555812667199</v>
      </c>
      <c r="C13" s="1103">
        <v>7.0420559227062283</v>
      </c>
      <c r="D13" s="1103">
        <v>6.4899950600846124</v>
      </c>
      <c r="E13" s="1103">
        <v>5.6378289165204354</v>
      </c>
      <c r="F13" s="1104">
        <v>7.17</v>
      </c>
    </row>
    <row r="14" spans="1:9" s="1105" customFormat="1" ht="21" customHeight="1">
      <c r="A14" s="1102" t="s">
        <v>33</v>
      </c>
      <c r="B14" s="1103">
        <v>4.9281548835229119</v>
      </c>
      <c r="C14" s="1103">
        <v>4.3118256861010087</v>
      </c>
      <c r="D14" s="1103">
        <v>3.9052274503477582</v>
      </c>
      <c r="E14" s="1103">
        <v>3.6315329351601697</v>
      </c>
      <c r="F14" s="1104">
        <v>4.26</v>
      </c>
    </row>
    <row r="15" spans="1:9" s="1105" customFormat="1" ht="21" customHeight="1">
      <c r="A15" s="1102" t="s">
        <v>114</v>
      </c>
      <c r="B15" s="1103">
        <v>5.5255688465911748</v>
      </c>
      <c r="C15" s="1103">
        <v>4.5034225201389484</v>
      </c>
      <c r="D15" s="1103">
        <v>3.9569765285457534</v>
      </c>
      <c r="E15" s="1103">
        <v>3.5559536615183616</v>
      </c>
      <c r="F15" s="1104">
        <v>4.7699999999999996</v>
      </c>
    </row>
    <row r="16" spans="1:9" s="1105" customFormat="1" ht="21" customHeight="1">
      <c r="A16" s="1102" t="s">
        <v>35</v>
      </c>
      <c r="B16" s="1103" t="s">
        <v>131</v>
      </c>
      <c r="C16" s="1103" t="s">
        <v>131</v>
      </c>
      <c r="D16" s="1103" t="s">
        <v>131</v>
      </c>
      <c r="E16" s="1103" t="s">
        <v>131</v>
      </c>
      <c r="F16" s="1104" t="s">
        <v>131</v>
      </c>
      <c r="I16" s="1106"/>
    </row>
    <row r="17" spans="1:6" s="1105" customFormat="1" ht="21" customHeight="1">
      <c r="A17" s="1102" t="s">
        <v>36</v>
      </c>
      <c r="B17" s="1103">
        <v>4.7923350620765648</v>
      </c>
      <c r="C17" s="1103">
        <v>3.8227596296318689</v>
      </c>
      <c r="D17" s="1103">
        <v>3.1964310786121728</v>
      </c>
      <c r="E17" s="1103">
        <v>2.6056385687504298</v>
      </c>
      <c r="F17" s="1104">
        <v>3.54</v>
      </c>
    </row>
    <row r="18" spans="1:6" s="1105" customFormat="1" ht="21" customHeight="1">
      <c r="A18" s="1102" t="s">
        <v>37</v>
      </c>
      <c r="B18" s="1103">
        <v>10.438134405409214</v>
      </c>
      <c r="C18" s="1103">
        <v>8.694864829659652</v>
      </c>
      <c r="D18" s="1103">
        <v>7.7163021708594615</v>
      </c>
      <c r="E18" s="1103">
        <v>6.739460933118405</v>
      </c>
      <c r="F18" s="1104">
        <v>7.3</v>
      </c>
    </row>
    <row r="19" spans="1:6" s="1105" customFormat="1" ht="21" customHeight="1">
      <c r="A19" s="1102" t="s">
        <v>38</v>
      </c>
      <c r="B19" s="1103">
        <v>5.4377300265447204</v>
      </c>
      <c r="C19" s="1103">
        <v>4.0512347304602532</v>
      </c>
      <c r="D19" s="1103">
        <v>3.1856428874650318</v>
      </c>
      <c r="E19" s="1103">
        <v>2.7503937332806978</v>
      </c>
      <c r="F19" s="1104">
        <v>3.33</v>
      </c>
    </row>
    <row r="20" spans="1:6" s="1105" customFormat="1" ht="21" customHeight="1">
      <c r="A20" s="1102" t="s">
        <v>96</v>
      </c>
      <c r="B20" s="1103">
        <v>10.238424002483971</v>
      </c>
      <c r="C20" s="1103">
        <v>7.8664852631606763</v>
      </c>
      <c r="D20" s="1103">
        <v>5.9414166156534769</v>
      </c>
      <c r="E20" s="1103">
        <v>4.0314150443683543</v>
      </c>
      <c r="F20" s="1104">
        <v>6.44</v>
      </c>
    </row>
    <row r="21" spans="1:6" s="1105" customFormat="1" ht="21" customHeight="1">
      <c r="A21" s="1102" t="s">
        <v>115</v>
      </c>
      <c r="B21" s="1103">
        <v>2.7001965425008083</v>
      </c>
      <c r="C21" s="1103">
        <v>1.8369721352697395</v>
      </c>
      <c r="D21" s="1103">
        <v>1.61370923429494</v>
      </c>
      <c r="E21" s="1103">
        <v>1.3526634245498721</v>
      </c>
      <c r="F21" s="1104">
        <v>4.12</v>
      </c>
    </row>
    <row r="22" spans="1:6" s="1105" customFormat="1" ht="21" customHeight="1">
      <c r="A22" s="1102" t="s">
        <v>41</v>
      </c>
      <c r="B22" s="1103">
        <v>9.9106763037635623</v>
      </c>
      <c r="C22" s="1103">
        <v>7.5586511428240781</v>
      </c>
      <c r="D22" s="1103">
        <v>5.6850383978360934</v>
      </c>
      <c r="E22" s="1103">
        <v>3.2519254313669519</v>
      </c>
      <c r="F22" s="1104">
        <v>6.14</v>
      </c>
    </row>
    <row r="23" spans="1:6" s="1105" customFormat="1" ht="21" customHeight="1">
      <c r="A23" s="27" t="s">
        <v>42</v>
      </c>
      <c r="B23" s="1103">
        <v>13.754099786155527</v>
      </c>
      <c r="C23" s="1103">
        <v>8.3799367808252931</v>
      </c>
      <c r="D23" s="1103">
        <v>6.4283439236295798</v>
      </c>
      <c r="E23" s="1103">
        <v>1.3400200679216223</v>
      </c>
      <c r="F23" s="1104">
        <v>7.06</v>
      </c>
    </row>
    <row r="24" spans="1:6" s="1105" customFormat="1" ht="24" customHeight="1">
      <c r="A24" s="1102" t="s">
        <v>43</v>
      </c>
      <c r="B24" s="1103">
        <v>1.7807815316274185</v>
      </c>
      <c r="C24" s="1103">
        <v>1.7807815316274185</v>
      </c>
      <c r="D24" s="1103">
        <v>1.7807815316274185</v>
      </c>
      <c r="E24" s="1103" t="s">
        <v>131</v>
      </c>
      <c r="F24" s="1104">
        <v>1.78</v>
      </c>
    </row>
    <row r="25" spans="1:6" s="1105" customFormat="1" ht="24" customHeight="1">
      <c r="A25" s="1102" t="s">
        <v>44</v>
      </c>
      <c r="B25" s="1103" t="s">
        <v>131</v>
      </c>
      <c r="C25" s="1103" t="s">
        <v>131</v>
      </c>
      <c r="D25" s="1103" t="s">
        <v>131</v>
      </c>
      <c r="E25" s="1103" t="s">
        <v>131</v>
      </c>
      <c r="F25" s="1104" t="s">
        <v>131</v>
      </c>
    </row>
    <row r="26" spans="1:6" s="1105" customFormat="1" ht="24" customHeight="1">
      <c r="A26" s="1102" t="s">
        <v>45</v>
      </c>
      <c r="B26" s="1103">
        <v>4.2609800141590224</v>
      </c>
      <c r="C26" s="1103">
        <v>1.8457328550134982</v>
      </c>
      <c r="D26" s="1103">
        <v>1.4830531789369406</v>
      </c>
      <c r="E26" s="1103">
        <v>1.4830531789369406</v>
      </c>
      <c r="F26" s="1104">
        <v>4.26</v>
      </c>
    </row>
    <row r="27" spans="1:6" ht="23.25" customHeight="1" thickBot="1">
      <c r="A27" s="442" t="s">
        <v>46</v>
      </c>
      <c r="B27" s="1107">
        <v>5.3539404109834061</v>
      </c>
      <c r="C27" s="1107">
        <v>4.3937333514664045</v>
      </c>
      <c r="D27" s="1107">
        <v>3.8416551135693302</v>
      </c>
      <c r="E27" s="1107">
        <v>3.3417866074729692</v>
      </c>
      <c r="F27" s="1107">
        <v>4.49</v>
      </c>
    </row>
    <row r="28" spans="1:6" ht="4.5" customHeight="1">
      <c r="A28" s="1108"/>
      <c r="B28" s="1109"/>
      <c r="C28" s="1109"/>
      <c r="D28" s="1109"/>
      <c r="E28" s="1109"/>
      <c r="F28" s="1110"/>
    </row>
    <row r="29" spans="1:6" s="1113" customFormat="1" ht="14.25" customHeight="1">
      <c r="A29" s="1111" t="s">
        <v>1017</v>
      </c>
      <c r="B29" s="1111"/>
      <c r="C29" s="1111"/>
      <c r="D29" s="1111"/>
      <c r="E29" s="1111"/>
      <c r="F29" s="1112"/>
    </row>
    <row r="30" spans="1:6" ht="13.5">
      <c r="A30" s="1114" t="s">
        <v>1018</v>
      </c>
      <c r="B30" s="1114"/>
      <c r="C30" s="1114"/>
      <c r="D30" s="1114"/>
      <c r="E30" s="1114"/>
      <c r="F30" s="1110"/>
    </row>
    <row r="31" spans="1:6" ht="13.5">
      <c r="A31" s="1114" t="s">
        <v>1019</v>
      </c>
      <c r="B31" s="1115"/>
      <c r="C31" s="1114"/>
      <c r="D31" s="1114"/>
      <c r="E31" s="1114"/>
      <c r="F31" s="1110"/>
    </row>
    <row r="32" spans="1:6" ht="13.5">
      <c r="A32" s="1114" t="s">
        <v>1020</v>
      </c>
      <c r="B32" s="1115"/>
      <c r="C32" s="1114"/>
      <c r="D32" s="1114"/>
      <c r="E32" s="1114"/>
      <c r="F32" s="1110"/>
    </row>
    <row r="33" spans="1:9" ht="13.5">
      <c r="A33" s="33"/>
      <c r="B33" s="18"/>
      <c r="C33" s="18"/>
      <c r="D33" s="18"/>
      <c r="E33" s="18"/>
      <c r="F33" s="18"/>
      <c r="G33" s="18"/>
      <c r="H33" s="18"/>
      <c r="I33" s="18"/>
    </row>
    <row r="34" spans="1:9" ht="13.5">
      <c r="A34" s="929"/>
      <c r="B34" s="859"/>
      <c r="C34" s="859"/>
      <c r="D34" s="860"/>
      <c r="E34" s="859"/>
      <c r="F34" s="859"/>
      <c r="G34" s="859"/>
      <c r="H34" s="860"/>
      <c r="I34" s="859"/>
    </row>
    <row r="35" spans="1:9">
      <c r="A35" s="929"/>
    </row>
    <row r="55" spans="2:6">
      <c r="B55" s="1116"/>
      <c r="C55" s="1116"/>
      <c r="D55" s="1116"/>
      <c r="E55" s="1116"/>
      <c r="F55" s="1116"/>
    </row>
    <row r="56" spans="2:6">
      <c r="B56" s="1116"/>
      <c r="C56" s="1116"/>
      <c r="D56" s="1116"/>
      <c r="E56" s="1116"/>
      <c r="F56" s="1116"/>
    </row>
    <row r="57" spans="2:6">
      <c r="B57" s="1116"/>
      <c r="C57" s="1116"/>
      <c r="D57" s="1116"/>
      <c r="E57" s="1116"/>
      <c r="F57" s="1116"/>
    </row>
    <row r="58" spans="2:6">
      <c r="B58" s="1116"/>
      <c r="C58" s="1116"/>
      <c r="D58" s="1116"/>
      <c r="E58" s="1116"/>
      <c r="F58" s="1116"/>
    </row>
    <row r="59" spans="2:6">
      <c r="B59" s="1116"/>
      <c r="C59" s="1116"/>
      <c r="D59" s="1116"/>
      <c r="E59" s="1116"/>
      <c r="F59" s="1116"/>
    </row>
    <row r="60" spans="2:6">
      <c r="B60" s="1116"/>
      <c r="C60" s="1116"/>
      <c r="D60" s="1116"/>
      <c r="E60" s="1116"/>
      <c r="F60" s="1116"/>
    </row>
    <row r="61" spans="2:6">
      <c r="B61" s="1116"/>
      <c r="C61" s="1116"/>
      <c r="D61" s="1116"/>
      <c r="E61" s="1116"/>
      <c r="F61" s="1116"/>
    </row>
    <row r="62" spans="2:6">
      <c r="B62" s="1116"/>
      <c r="C62" s="1116"/>
      <c r="D62" s="1116"/>
      <c r="E62" s="1116"/>
      <c r="F62" s="1116"/>
    </row>
    <row r="63" spans="2:6">
      <c r="B63" s="1116"/>
      <c r="C63" s="1116"/>
      <c r="D63" s="1116"/>
      <c r="E63" s="1116"/>
      <c r="F63" s="1116"/>
    </row>
    <row r="64" spans="2:6">
      <c r="B64" s="1116"/>
      <c r="C64" s="1116"/>
      <c r="D64" s="1116"/>
      <c r="E64" s="1116"/>
      <c r="F64" s="1116"/>
    </row>
    <row r="65" spans="2:6">
      <c r="B65" s="1116"/>
      <c r="C65" s="1116"/>
      <c r="D65" s="1116"/>
      <c r="E65" s="1116"/>
      <c r="F65" s="1116"/>
    </row>
    <row r="66" spans="2:6">
      <c r="B66" s="1116"/>
      <c r="C66" s="1116"/>
      <c r="D66" s="1116"/>
      <c r="E66" s="1116"/>
      <c r="F66" s="1116"/>
    </row>
    <row r="67" spans="2:6">
      <c r="B67" s="1116"/>
      <c r="C67" s="1116"/>
      <c r="D67" s="1116"/>
      <c r="E67" s="1116"/>
      <c r="F67" s="1116"/>
    </row>
    <row r="68" spans="2:6">
      <c r="B68" s="1116"/>
      <c r="C68" s="1116"/>
      <c r="D68" s="1116"/>
      <c r="E68" s="1116"/>
      <c r="F68" s="1116"/>
    </row>
    <row r="69" spans="2:6">
      <c r="B69" s="1116"/>
      <c r="C69" s="1116"/>
      <c r="D69" s="1116"/>
      <c r="E69" s="1116"/>
      <c r="F69" s="1116"/>
    </row>
    <row r="70" spans="2:6">
      <c r="B70" s="1116"/>
      <c r="C70" s="1116"/>
      <c r="D70" s="1116"/>
      <c r="E70" s="1116"/>
      <c r="F70" s="1116"/>
    </row>
    <row r="71" spans="2:6">
      <c r="B71" s="1116"/>
      <c r="C71" s="1116"/>
      <c r="D71" s="1116"/>
      <c r="E71" s="1116"/>
      <c r="F71" s="1116"/>
    </row>
    <row r="72" spans="2:6">
      <c r="B72" s="1116"/>
      <c r="C72" s="1116"/>
      <c r="D72" s="1116"/>
      <c r="E72" s="1116"/>
      <c r="F72" s="1116"/>
    </row>
  </sheetData>
  <mergeCells count="9">
    <mergeCell ref="A29:E29"/>
    <mergeCell ref="A2:F2"/>
    <mergeCell ref="A4:E4"/>
    <mergeCell ref="A6:A8"/>
    <mergeCell ref="F6:F8"/>
    <mergeCell ref="B7:B8"/>
    <mergeCell ref="C7:C8"/>
    <mergeCell ref="D7:D8"/>
    <mergeCell ref="E7:E8"/>
  </mergeCells>
  <hyperlinks>
    <hyperlink ref="A1" location="Índice!A1" display="Volver al Índice" xr:uid="{10C5C07C-E03F-4B3C-B533-8FF8021CEA71}"/>
  </hyperlinks>
  <printOptions horizontalCentered="1" verticalCentered="1"/>
  <pageMargins left="0.51" right="0.61" top="1.2204724409448819" bottom="0.78740157480314965" header="0" footer="0"/>
  <pageSetup paperSize="9" scale="7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7ADE4-0031-410F-BE84-C78948649BE4}">
  <dimension ref="A1:W30"/>
  <sheetViews>
    <sheetView showGridLines="0" zoomScaleNormal="100" workbookViewId="0"/>
  </sheetViews>
  <sheetFormatPr baseColWidth="10" defaultRowHeight="12.75"/>
  <cols>
    <col min="1" max="1" width="32.42578125" style="269" customWidth="1"/>
    <col min="2" max="10" width="12.5703125" style="269" customWidth="1"/>
    <col min="11" max="11" width="15.42578125" style="269" customWidth="1"/>
    <col min="12" max="12" width="12.5703125" style="269" bestFit="1" customWidth="1"/>
    <col min="13" max="13" width="12.140625" style="269" customWidth="1"/>
    <col min="14" max="15" width="11.5703125" style="269" customWidth="1"/>
    <col min="16" max="16" width="14.5703125" style="269" customWidth="1"/>
    <col min="17" max="17" width="22" style="269" customWidth="1"/>
    <col min="18" max="19" width="15.5703125" style="269" customWidth="1"/>
    <col min="20" max="20" width="14" style="269" customWidth="1"/>
    <col min="21" max="21" width="14.140625" style="269" customWidth="1"/>
    <col min="22" max="22" width="13.140625" style="269" customWidth="1"/>
    <col min="23" max="23" width="14.42578125" style="269" customWidth="1"/>
    <col min="24" max="256" width="11.42578125" style="269"/>
    <col min="257" max="257" width="32.42578125" style="269" customWidth="1"/>
    <col min="258" max="266" width="12.5703125" style="269" customWidth="1"/>
    <col min="267" max="267" width="15.42578125" style="269" customWidth="1"/>
    <col min="268" max="268" width="12.5703125" style="269" bestFit="1" customWidth="1"/>
    <col min="269" max="269" width="12.140625" style="269" customWidth="1"/>
    <col min="270" max="271" width="11.5703125" style="269" customWidth="1"/>
    <col min="272" max="272" width="14.5703125" style="269" customWidth="1"/>
    <col min="273" max="273" width="22" style="269" customWidth="1"/>
    <col min="274" max="275" width="15.5703125" style="269" customWidth="1"/>
    <col min="276" max="276" width="14" style="269" customWidth="1"/>
    <col min="277" max="277" width="14.140625" style="269" customWidth="1"/>
    <col min="278" max="278" width="13.140625" style="269" customWidth="1"/>
    <col min="279" max="279" width="14.42578125" style="269" customWidth="1"/>
    <col min="280" max="512" width="11.42578125" style="269"/>
    <col min="513" max="513" width="32.42578125" style="269" customWidth="1"/>
    <col min="514" max="522" width="12.5703125" style="269" customWidth="1"/>
    <col min="523" max="523" width="15.42578125" style="269" customWidth="1"/>
    <col min="524" max="524" width="12.5703125" style="269" bestFit="1" customWidth="1"/>
    <col min="525" max="525" width="12.140625" style="269" customWidth="1"/>
    <col min="526" max="527" width="11.5703125" style="269" customWidth="1"/>
    <col min="528" max="528" width="14.5703125" style="269" customWidth="1"/>
    <col min="529" max="529" width="22" style="269" customWidth="1"/>
    <col min="530" max="531" width="15.5703125" style="269" customWidth="1"/>
    <col min="532" max="532" width="14" style="269" customWidth="1"/>
    <col min="533" max="533" width="14.140625" style="269" customWidth="1"/>
    <col min="534" max="534" width="13.140625" style="269" customWidth="1"/>
    <col min="535" max="535" width="14.42578125" style="269" customWidth="1"/>
    <col min="536" max="768" width="11.42578125" style="269"/>
    <col min="769" max="769" width="32.42578125" style="269" customWidth="1"/>
    <col min="770" max="778" width="12.5703125" style="269" customWidth="1"/>
    <col min="779" max="779" width="15.42578125" style="269" customWidth="1"/>
    <col min="780" max="780" width="12.5703125" style="269" bestFit="1" customWidth="1"/>
    <col min="781" max="781" width="12.140625" style="269" customWidth="1"/>
    <col min="782" max="783" width="11.5703125" style="269" customWidth="1"/>
    <col min="784" max="784" width="14.5703125" style="269" customWidth="1"/>
    <col min="785" max="785" width="22" style="269" customWidth="1"/>
    <col min="786" max="787" width="15.5703125" style="269" customWidth="1"/>
    <col min="788" max="788" width="14" style="269" customWidth="1"/>
    <col min="789" max="789" width="14.140625" style="269" customWidth="1"/>
    <col min="790" max="790" width="13.140625" style="269" customWidth="1"/>
    <col min="791" max="791" width="14.42578125" style="269" customWidth="1"/>
    <col min="792" max="1024" width="11.42578125" style="269"/>
    <col min="1025" max="1025" width="32.42578125" style="269" customWidth="1"/>
    <col min="1026" max="1034" width="12.5703125" style="269" customWidth="1"/>
    <col min="1035" max="1035" width="15.42578125" style="269" customWidth="1"/>
    <col min="1036" max="1036" width="12.5703125" style="269" bestFit="1" customWidth="1"/>
    <col min="1037" max="1037" width="12.140625" style="269" customWidth="1"/>
    <col min="1038" max="1039" width="11.5703125" style="269" customWidth="1"/>
    <col min="1040" max="1040" width="14.5703125" style="269" customWidth="1"/>
    <col min="1041" max="1041" width="22" style="269" customWidth="1"/>
    <col min="1042" max="1043" width="15.5703125" style="269" customWidth="1"/>
    <col min="1044" max="1044" width="14" style="269" customWidth="1"/>
    <col min="1045" max="1045" width="14.140625" style="269" customWidth="1"/>
    <col min="1046" max="1046" width="13.140625" style="269" customWidth="1"/>
    <col min="1047" max="1047" width="14.42578125" style="269" customWidth="1"/>
    <col min="1048" max="1280" width="11.42578125" style="269"/>
    <col min="1281" max="1281" width="32.42578125" style="269" customWidth="1"/>
    <col min="1282" max="1290" width="12.5703125" style="269" customWidth="1"/>
    <col min="1291" max="1291" width="15.42578125" style="269" customWidth="1"/>
    <col min="1292" max="1292" width="12.5703125" style="269" bestFit="1" customWidth="1"/>
    <col min="1293" max="1293" width="12.140625" style="269" customWidth="1"/>
    <col min="1294" max="1295" width="11.5703125" style="269" customWidth="1"/>
    <col min="1296" max="1296" width="14.5703125" style="269" customWidth="1"/>
    <col min="1297" max="1297" width="22" style="269" customWidth="1"/>
    <col min="1298" max="1299" width="15.5703125" style="269" customWidth="1"/>
    <col min="1300" max="1300" width="14" style="269" customWidth="1"/>
    <col min="1301" max="1301" width="14.140625" style="269" customWidth="1"/>
    <col min="1302" max="1302" width="13.140625" style="269" customWidth="1"/>
    <col min="1303" max="1303" width="14.42578125" style="269" customWidth="1"/>
    <col min="1304" max="1536" width="11.42578125" style="269"/>
    <col min="1537" max="1537" width="32.42578125" style="269" customWidth="1"/>
    <col min="1538" max="1546" width="12.5703125" style="269" customWidth="1"/>
    <col min="1547" max="1547" width="15.42578125" style="269" customWidth="1"/>
    <col min="1548" max="1548" width="12.5703125" style="269" bestFit="1" customWidth="1"/>
    <col min="1549" max="1549" width="12.140625" style="269" customWidth="1"/>
    <col min="1550" max="1551" width="11.5703125" style="269" customWidth="1"/>
    <col min="1552" max="1552" width="14.5703125" style="269" customWidth="1"/>
    <col min="1553" max="1553" width="22" style="269" customWidth="1"/>
    <col min="1554" max="1555" width="15.5703125" style="269" customWidth="1"/>
    <col min="1556" max="1556" width="14" style="269" customWidth="1"/>
    <col min="1557" max="1557" width="14.140625" style="269" customWidth="1"/>
    <col min="1558" max="1558" width="13.140625" style="269" customWidth="1"/>
    <col min="1559" max="1559" width="14.42578125" style="269" customWidth="1"/>
    <col min="1560" max="1792" width="11.42578125" style="269"/>
    <col min="1793" max="1793" width="32.42578125" style="269" customWidth="1"/>
    <col min="1794" max="1802" width="12.5703125" style="269" customWidth="1"/>
    <col min="1803" max="1803" width="15.42578125" style="269" customWidth="1"/>
    <col min="1804" max="1804" width="12.5703125" style="269" bestFit="1" customWidth="1"/>
    <col min="1805" max="1805" width="12.140625" style="269" customWidth="1"/>
    <col min="1806" max="1807" width="11.5703125" style="269" customWidth="1"/>
    <col min="1808" max="1808" width="14.5703125" style="269" customWidth="1"/>
    <col min="1809" max="1809" width="22" style="269" customWidth="1"/>
    <col min="1810" max="1811" width="15.5703125" style="269" customWidth="1"/>
    <col min="1812" max="1812" width="14" style="269" customWidth="1"/>
    <col min="1813" max="1813" width="14.140625" style="269" customWidth="1"/>
    <col min="1814" max="1814" width="13.140625" style="269" customWidth="1"/>
    <col min="1815" max="1815" width="14.42578125" style="269" customWidth="1"/>
    <col min="1816" max="2048" width="11.42578125" style="269"/>
    <col min="2049" max="2049" width="32.42578125" style="269" customWidth="1"/>
    <col min="2050" max="2058" width="12.5703125" style="269" customWidth="1"/>
    <col min="2059" max="2059" width="15.42578125" style="269" customWidth="1"/>
    <col min="2060" max="2060" width="12.5703125" style="269" bestFit="1" customWidth="1"/>
    <col min="2061" max="2061" width="12.140625" style="269" customWidth="1"/>
    <col min="2062" max="2063" width="11.5703125" style="269" customWidth="1"/>
    <col min="2064" max="2064" width="14.5703125" style="269" customWidth="1"/>
    <col min="2065" max="2065" width="22" style="269" customWidth="1"/>
    <col min="2066" max="2067" width="15.5703125" style="269" customWidth="1"/>
    <col min="2068" max="2068" width="14" style="269" customWidth="1"/>
    <col min="2069" max="2069" width="14.140625" style="269" customWidth="1"/>
    <col min="2070" max="2070" width="13.140625" style="269" customWidth="1"/>
    <col min="2071" max="2071" width="14.42578125" style="269" customWidth="1"/>
    <col min="2072" max="2304" width="11.42578125" style="269"/>
    <col min="2305" max="2305" width="32.42578125" style="269" customWidth="1"/>
    <col min="2306" max="2314" width="12.5703125" style="269" customWidth="1"/>
    <col min="2315" max="2315" width="15.42578125" style="269" customWidth="1"/>
    <col min="2316" max="2316" width="12.5703125" style="269" bestFit="1" customWidth="1"/>
    <col min="2317" max="2317" width="12.140625" style="269" customWidth="1"/>
    <col min="2318" max="2319" width="11.5703125" style="269" customWidth="1"/>
    <col min="2320" max="2320" width="14.5703125" style="269" customWidth="1"/>
    <col min="2321" max="2321" width="22" style="269" customWidth="1"/>
    <col min="2322" max="2323" width="15.5703125" style="269" customWidth="1"/>
    <col min="2324" max="2324" width="14" style="269" customWidth="1"/>
    <col min="2325" max="2325" width="14.140625" style="269" customWidth="1"/>
    <col min="2326" max="2326" width="13.140625" style="269" customWidth="1"/>
    <col min="2327" max="2327" width="14.42578125" style="269" customWidth="1"/>
    <col min="2328" max="2560" width="11.42578125" style="269"/>
    <col min="2561" max="2561" width="32.42578125" style="269" customWidth="1"/>
    <col min="2562" max="2570" width="12.5703125" style="269" customWidth="1"/>
    <col min="2571" max="2571" width="15.42578125" style="269" customWidth="1"/>
    <col min="2572" max="2572" width="12.5703125" style="269" bestFit="1" customWidth="1"/>
    <col min="2573" max="2573" width="12.140625" style="269" customWidth="1"/>
    <col min="2574" max="2575" width="11.5703125" style="269" customWidth="1"/>
    <col min="2576" max="2576" width="14.5703125" style="269" customWidth="1"/>
    <col min="2577" max="2577" width="22" style="269" customWidth="1"/>
    <col min="2578" max="2579" width="15.5703125" style="269" customWidth="1"/>
    <col min="2580" max="2580" width="14" style="269" customWidth="1"/>
    <col min="2581" max="2581" width="14.140625" style="269" customWidth="1"/>
    <col min="2582" max="2582" width="13.140625" style="269" customWidth="1"/>
    <col min="2583" max="2583" width="14.42578125" style="269" customWidth="1"/>
    <col min="2584" max="2816" width="11.42578125" style="269"/>
    <col min="2817" max="2817" width="32.42578125" style="269" customWidth="1"/>
    <col min="2818" max="2826" width="12.5703125" style="269" customWidth="1"/>
    <col min="2827" max="2827" width="15.42578125" style="269" customWidth="1"/>
    <col min="2828" max="2828" width="12.5703125" style="269" bestFit="1" customWidth="1"/>
    <col min="2829" max="2829" width="12.140625" style="269" customWidth="1"/>
    <col min="2830" max="2831" width="11.5703125" style="269" customWidth="1"/>
    <col min="2832" max="2832" width="14.5703125" style="269" customWidth="1"/>
    <col min="2833" max="2833" width="22" style="269" customWidth="1"/>
    <col min="2834" max="2835" width="15.5703125" style="269" customWidth="1"/>
    <col min="2836" max="2836" width="14" style="269" customWidth="1"/>
    <col min="2837" max="2837" width="14.140625" style="269" customWidth="1"/>
    <col min="2838" max="2838" width="13.140625" style="269" customWidth="1"/>
    <col min="2839" max="2839" width="14.42578125" style="269" customWidth="1"/>
    <col min="2840" max="3072" width="11.42578125" style="269"/>
    <col min="3073" max="3073" width="32.42578125" style="269" customWidth="1"/>
    <col min="3074" max="3082" width="12.5703125" style="269" customWidth="1"/>
    <col min="3083" max="3083" width="15.42578125" style="269" customWidth="1"/>
    <col min="3084" max="3084" width="12.5703125" style="269" bestFit="1" customWidth="1"/>
    <col min="3085" max="3085" width="12.140625" style="269" customWidth="1"/>
    <col min="3086" max="3087" width="11.5703125" style="269" customWidth="1"/>
    <col min="3088" max="3088" width="14.5703125" style="269" customWidth="1"/>
    <col min="3089" max="3089" width="22" style="269" customWidth="1"/>
    <col min="3090" max="3091" width="15.5703125" style="269" customWidth="1"/>
    <col min="3092" max="3092" width="14" style="269" customWidth="1"/>
    <col min="3093" max="3093" width="14.140625" style="269" customWidth="1"/>
    <col min="3094" max="3094" width="13.140625" style="269" customWidth="1"/>
    <col min="3095" max="3095" width="14.42578125" style="269" customWidth="1"/>
    <col min="3096" max="3328" width="11.42578125" style="269"/>
    <col min="3329" max="3329" width="32.42578125" style="269" customWidth="1"/>
    <col min="3330" max="3338" width="12.5703125" style="269" customWidth="1"/>
    <col min="3339" max="3339" width="15.42578125" style="269" customWidth="1"/>
    <col min="3340" max="3340" width="12.5703125" style="269" bestFit="1" customWidth="1"/>
    <col min="3341" max="3341" width="12.140625" style="269" customWidth="1"/>
    <col min="3342" max="3343" width="11.5703125" style="269" customWidth="1"/>
    <col min="3344" max="3344" width="14.5703125" style="269" customWidth="1"/>
    <col min="3345" max="3345" width="22" style="269" customWidth="1"/>
    <col min="3346" max="3347" width="15.5703125" style="269" customWidth="1"/>
    <col min="3348" max="3348" width="14" style="269" customWidth="1"/>
    <col min="3349" max="3349" width="14.140625" style="269" customWidth="1"/>
    <col min="3350" max="3350" width="13.140625" style="269" customWidth="1"/>
    <col min="3351" max="3351" width="14.42578125" style="269" customWidth="1"/>
    <col min="3352" max="3584" width="11.42578125" style="269"/>
    <col min="3585" max="3585" width="32.42578125" style="269" customWidth="1"/>
    <col min="3586" max="3594" width="12.5703125" style="269" customWidth="1"/>
    <col min="3595" max="3595" width="15.42578125" style="269" customWidth="1"/>
    <col min="3596" max="3596" width="12.5703125" style="269" bestFit="1" customWidth="1"/>
    <col min="3597" max="3597" width="12.140625" style="269" customWidth="1"/>
    <col min="3598" max="3599" width="11.5703125" style="269" customWidth="1"/>
    <col min="3600" max="3600" width="14.5703125" style="269" customWidth="1"/>
    <col min="3601" max="3601" width="22" style="269" customWidth="1"/>
    <col min="3602" max="3603" width="15.5703125" style="269" customWidth="1"/>
    <col min="3604" max="3604" width="14" style="269" customWidth="1"/>
    <col min="3605" max="3605" width="14.140625" style="269" customWidth="1"/>
    <col min="3606" max="3606" width="13.140625" style="269" customWidth="1"/>
    <col min="3607" max="3607" width="14.42578125" style="269" customWidth="1"/>
    <col min="3608" max="3840" width="11.42578125" style="269"/>
    <col min="3841" max="3841" width="32.42578125" style="269" customWidth="1"/>
    <col min="3842" max="3850" width="12.5703125" style="269" customWidth="1"/>
    <col min="3851" max="3851" width="15.42578125" style="269" customWidth="1"/>
    <col min="3852" max="3852" width="12.5703125" style="269" bestFit="1" customWidth="1"/>
    <col min="3853" max="3853" width="12.140625" style="269" customWidth="1"/>
    <col min="3854" max="3855" width="11.5703125" style="269" customWidth="1"/>
    <col min="3856" max="3856" width="14.5703125" style="269" customWidth="1"/>
    <col min="3857" max="3857" width="22" style="269" customWidth="1"/>
    <col min="3858" max="3859" width="15.5703125" style="269" customWidth="1"/>
    <col min="3860" max="3860" width="14" style="269" customWidth="1"/>
    <col min="3861" max="3861" width="14.140625" style="269" customWidth="1"/>
    <col min="3862" max="3862" width="13.140625" style="269" customWidth="1"/>
    <col min="3863" max="3863" width="14.42578125" style="269" customWidth="1"/>
    <col min="3864" max="4096" width="11.42578125" style="269"/>
    <col min="4097" max="4097" width="32.42578125" style="269" customWidth="1"/>
    <col min="4098" max="4106" width="12.5703125" style="269" customWidth="1"/>
    <col min="4107" max="4107" width="15.42578125" style="269" customWidth="1"/>
    <col min="4108" max="4108" width="12.5703125" style="269" bestFit="1" customWidth="1"/>
    <col min="4109" max="4109" width="12.140625" style="269" customWidth="1"/>
    <col min="4110" max="4111" width="11.5703125" style="269" customWidth="1"/>
    <col min="4112" max="4112" width="14.5703125" style="269" customWidth="1"/>
    <col min="4113" max="4113" width="22" style="269" customWidth="1"/>
    <col min="4114" max="4115" width="15.5703125" style="269" customWidth="1"/>
    <col min="4116" max="4116" width="14" style="269" customWidth="1"/>
    <col min="4117" max="4117" width="14.140625" style="269" customWidth="1"/>
    <col min="4118" max="4118" width="13.140625" style="269" customWidth="1"/>
    <col min="4119" max="4119" width="14.42578125" style="269" customWidth="1"/>
    <col min="4120" max="4352" width="11.42578125" style="269"/>
    <col min="4353" max="4353" width="32.42578125" style="269" customWidth="1"/>
    <col min="4354" max="4362" width="12.5703125" style="269" customWidth="1"/>
    <col min="4363" max="4363" width="15.42578125" style="269" customWidth="1"/>
    <col min="4364" max="4364" width="12.5703125" style="269" bestFit="1" customWidth="1"/>
    <col min="4365" max="4365" width="12.140625" style="269" customWidth="1"/>
    <col min="4366" max="4367" width="11.5703125" style="269" customWidth="1"/>
    <col min="4368" max="4368" width="14.5703125" style="269" customWidth="1"/>
    <col min="4369" max="4369" width="22" style="269" customWidth="1"/>
    <col min="4370" max="4371" width="15.5703125" style="269" customWidth="1"/>
    <col min="4372" max="4372" width="14" style="269" customWidth="1"/>
    <col min="4373" max="4373" width="14.140625" style="269" customWidth="1"/>
    <col min="4374" max="4374" width="13.140625" style="269" customWidth="1"/>
    <col min="4375" max="4375" width="14.42578125" style="269" customWidth="1"/>
    <col min="4376" max="4608" width="11.42578125" style="269"/>
    <col min="4609" max="4609" width="32.42578125" style="269" customWidth="1"/>
    <col min="4610" max="4618" width="12.5703125" style="269" customWidth="1"/>
    <col min="4619" max="4619" width="15.42578125" style="269" customWidth="1"/>
    <col min="4620" max="4620" width="12.5703125" style="269" bestFit="1" customWidth="1"/>
    <col min="4621" max="4621" width="12.140625" style="269" customWidth="1"/>
    <col min="4622" max="4623" width="11.5703125" style="269" customWidth="1"/>
    <col min="4624" max="4624" width="14.5703125" style="269" customWidth="1"/>
    <col min="4625" max="4625" width="22" style="269" customWidth="1"/>
    <col min="4626" max="4627" width="15.5703125" style="269" customWidth="1"/>
    <col min="4628" max="4628" width="14" style="269" customWidth="1"/>
    <col min="4629" max="4629" width="14.140625" style="269" customWidth="1"/>
    <col min="4630" max="4630" width="13.140625" style="269" customWidth="1"/>
    <col min="4631" max="4631" width="14.42578125" style="269" customWidth="1"/>
    <col min="4632" max="4864" width="11.42578125" style="269"/>
    <col min="4865" max="4865" width="32.42578125" style="269" customWidth="1"/>
    <col min="4866" max="4874" width="12.5703125" style="269" customWidth="1"/>
    <col min="4875" max="4875" width="15.42578125" style="269" customWidth="1"/>
    <col min="4876" max="4876" width="12.5703125" style="269" bestFit="1" customWidth="1"/>
    <col min="4877" max="4877" width="12.140625" style="269" customWidth="1"/>
    <col min="4878" max="4879" width="11.5703125" style="269" customWidth="1"/>
    <col min="4880" max="4880" width="14.5703125" style="269" customWidth="1"/>
    <col min="4881" max="4881" width="22" style="269" customWidth="1"/>
    <col min="4882" max="4883" width="15.5703125" style="269" customWidth="1"/>
    <col min="4884" max="4884" width="14" style="269" customWidth="1"/>
    <col min="4885" max="4885" width="14.140625" style="269" customWidth="1"/>
    <col min="4886" max="4886" width="13.140625" style="269" customWidth="1"/>
    <col min="4887" max="4887" width="14.42578125" style="269" customWidth="1"/>
    <col min="4888" max="5120" width="11.42578125" style="269"/>
    <col min="5121" max="5121" width="32.42578125" style="269" customWidth="1"/>
    <col min="5122" max="5130" width="12.5703125" style="269" customWidth="1"/>
    <col min="5131" max="5131" width="15.42578125" style="269" customWidth="1"/>
    <col min="5132" max="5132" width="12.5703125" style="269" bestFit="1" customWidth="1"/>
    <col min="5133" max="5133" width="12.140625" style="269" customWidth="1"/>
    <col min="5134" max="5135" width="11.5703125" style="269" customWidth="1"/>
    <col min="5136" max="5136" width="14.5703125" style="269" customWidth="1"/>
    <col min="5137" max="5137" width="22" style="269" customWidth="1"/>
    <col min="5138" max="5139" width="15.5703125" style="269" customWidth="1"/>
    <col min="5140" max="5140" width="14" style="269" customWidth="1"/>
    <col min="5141" max="5141" width="14.140625" style="269" customWidth="1"/>
    <col min="5142" max="5142" width="13.140625" style="269" customWidth="1"/>
    <col min="5143" max="5143" width="14.42578125" style="269" customWidth="1"/>
    <col min="5144" max="5376" width="11.42578125" style="269"/>
    <col min="5377" max="5377" width="32.42578125" style="269" customWidth="1"/>
    <col min="5378" max="5386" width="12.5703125" style="269" customWidth="1"/>
    <col min="5387" max="5387" width="15.42578125" style="269" customWidth="1"/>
    <col min="5388" max="5388" width="12.5703125" style="269" bestFit="1" customWidth="1"/>
    <col min="5389" max="5389" width="12.140625" style="269" customWidth="1"/>
    <col min="5390" max="5391" width="11.5703125" style="269" customWidth="1"/>
    <col min="5392" max="5392" width="14.5703125" style="269" customWidth="1"/>
    <col min="5393" max="5393" width="22" style="269" customWidth="1"/>
    <col min="5394" max="5395" width="15.5703125" style="269" customWidth="1"/>
    <col min="5396" max="5396" width="14" style="269" customWidth="1"/>
    <col min="5397" max="5397" width="14.140625" style="269" customWidth="1"/>
    <col min="5398" max="5398" width="13.140625" style="269" customWidth="1"/>
    <col min="5399" max="5399" width="14.42578125" style="269" customWidth="1"/>
    <col min="5400" max="5632" width="11.42578125" style="269"/>
    <col min="5633" max="5633" width="32.42578125" style="269" customWidth="1"/>
    <col min="5634" max="5642" width="12.5703125" style="269" customWidth="1"/>
    <col min="5643" max="5643" width="15.42578125" style="269" customWidth="1"/>
    <col min="5644" max="5644" width="12.5703125" style="269" bestFit="1" customWidth="1"/>
    <col min="5645" max="5645" width="12.140625" style="269" customWidth="1"/>
    <col min="5646" max="5647" width="11.5703125" style="269" customWidth="1"/>
    <col min="5648" max="5648" width="14.5703125" style="269" customWidth="1"/>
    <col min="5649" max="5649" width="22" style="269" customWidth="1"/>
    <col min="5650" max="5651" width="15.5703125" style="269" customWidth="1"/>
    <col min="5652" max="5652" width="14" style="269" customWidth="1"/>
    <col min="5653" max="5653" width="14.140625" style="269" customWidth="1"/>
    <col min="5654" max="5654" width="13.140625" style="269" customWidth="1"/>
    <col min="5655" max="5655" width="14.42578125" style="269" customWidth="1"/>
    <col min="5656" max="5888" width="11.42578125" style="269"/>
    <col min="5889" max="5889" width="32.42578125" style="269" customWidth="1"/>
    <col min="5890" max="5898" width="12.5703125" style="269" customWidth="1"/>
    <col min="5899" max="5899" width="15.42578125" style="269" customWidth="1"/>
    <col min="5900" max="5900" width="12.5703125" style="269" bestFit="1" customWidth="1"/>
    <col min="5901" max="5901" width="12.140625" style="269" customWidth="1"/>
    <col min="5902" max="5903" width="11.5703125" style="269" customWidth="1"/>
    <col min="5904" max="5904" width="14.5703125" style="269" customWidth="1"/>
    <col min="5905" max="5905" width="22" style="269" customWidth="1"/>
    <col min="5906" max="5907" width="15.5703125" style="269" customWidth="1"/>
    <col min="5908" max="5908" width="14" style="269" customWidth="1"/>
    <col min="5909" max="5909" width="14.140625" style="269" customWidth="1"/>
    <col min="5910" max="5910" width="13.140625" style="269" customWidth="1"/>
    <col min="5911" max="5911" width="14.42578125" style="269" customWidth="1"/>
    <col min="5912" max="6144" width="11.42578125" style="269"/>
    <col min="6145" max="6145" width="32.42578125" style="269" customWidth="1"/>
    <col min="6146" max="6154" width="12.5703125" style="269" customWidth="1"/>
    <col min="6155" max="6155" width="15.42578125" style="269" customWidth="1"/>
    <col min="6156" max="6156" width="12.5703125" style="269" bestFit="1" customWidth="1"/>
    <col min="6157" max="6157" width="12.140625" style="269" customWidth="1"/>
    <col min="6158" max="6159" width="11.5703125" style="269" customWidth="1"/>
    <col min="6160" max="6160" width="14.5703125" style="269" customWidth="1"/>
    <col min="6161" max="6161" width="22" style="269" customWidth="1"/>
    <col min="6162" max="6163" width="15.5703125" style="269" customWidth="1"/>
    <col min="6164" max="6164" width="14" style="269" customWidth="1"/>
    <col min="6165" max="6165" width="14.140625" style="269" customWidth="1"/>
    <col min="6166" max="6166" width="13.140625" style="269" customWidth="1"/>
    <col min="6167" max="6167" width="14.42578125" style="269" customWidth="1"/>
    <col min="6168" max="6400" width="11.42578125" style="269"/>
    <col min="6401" max="6401" width="32.42578125" style="269" customWidth="1"/>
    <col min="6402" max="6410" width="12.5703125" style="269" customWidth="1"/>
    <col min="6411" max="6411" width="15.42578125" style="269" customWidth="1"/>
    <col min="6412" max="6412" width="12.5703125" style="269" bestFit="1" customWidth="1"/>
    <col min="6413" max="6413" width="12.140625" style="269" customWidth="1"/>
    <col min="6414" max="6415" width="11.5703125" style="269" customWidth="1"/>
    <col min="6416" max="6416" width="14.5703125" style="269" customWidth="1"/>
    <col min="6417" max="6417" width="22" style="269" customWidth="1"/>
    <col min="6418" max="6419" width="15.5703125" style="269" customWidth="1"/>
    <col min="6420" max="6420" width="14" style="269" customWidth="1"/>
    <col min="6421" max="6421" width="14.140625" style="269" customWidth="1"/>
    <col min="6422" max="6422" width="13.140625" style="269" customWidth="1"/>
    <col min="6423" max="6423" width="14.42578125" style="269" customWidth="1"/>
    <col min="6424" max="6656" width="11.42578125" style="269"/>
    <col min="6657" max="6657" width="32.42578125" style="269" customWidth="1"/>
    <col min="6658" max="6666" width="12.5703125" style="269" customWidth="1"/>
    <col min="6667" max="6667" width="15.42578125" style="269" customWidth="1"/>
    <col min="6668" max="6668" width="12.5703125" style="269" bestFit="1" customWidth="1"/>
    <col min="6669" max="6669" width="12.140625" style="269" customWidth="1"/>
    <col min="6670" max="6671" width="11.5703125" style="269" customWidth="1"/>
    <col min="6672" max="6672" width="14.5703125" style="269" customWidth="1"/>
    <col min="6673" max="6673" width="22" style="269" customWidth="1"/>
    <col min="6674" max="6675" width="15.5703125" style="269" customWidth="1"/>
    <col min="6676" max="6676" width="14" style="269" customWidth="1"/>
    <col min="6677" max="6677" width="14.140625" style="269" customWidth="1"/>
    <col min="6678" max="6678" width="13.140625" style="269" customWidth="1"/>
    <col min="6679" max="6679" width="14.42578125" style="269" customWidth="1"/>
    <col min="6680" max="6912" width="11.42578125" style="269"/>
    <col min="6913" max="6913" width="32.42578125" style="269" customWidth="1"/>
    <col min="6914" max="6922" width="12.5703125" style="269" customWidth="1"/>
    <col min="6923" max="6923" width="15.42578125" style="269" customWidth="1"/>
    <col min="6924" max="6924" width="12.5703125" style="269" bestFit="1" customWidth="1"/>
    <col min="6925" max="6925" width="12.140625" style="269" customWidth="1"/>
    <col min="6926" max="6927" width="11.5703125" style="269" customWidth="1"/>
    <col min="6928" max="6928" width="14.5703125" style="269" customWidth="1"/>
    <col min="6929" max="6929" width="22" style="269" customWidth="1"/>
    <col min="6930" max="6931" width="15.5703125" style="269" customWidth="1"/>
    <col min="6932" max="6932" width="14" style="269" customWidth="1"/>
    <col min="6933" max="6933" width="14.140625" style="269" customWidth="1"/>
    <col min="6934" max="6934" width="13.140625" style="269" customWidth="1"/>
    <col min="6935" max="6935" width="14.42578125" style="269" customWidth="1"/>
    <col min="6936" max="7168" width="11.42578125" style="269"/>
    <col min="7169" max="7169" width="32.42578125" style="269" customWidth="1"/>
    <col min="7170" max="7178" width="12.5703125" style="269" customWidth="1"/>
    <col min="7179" max="7179" width="15.42578125" style="269" customWidth="1"/>
    <col min="7180" max="7180" width="12.5703125" style="269" bestFit="1" customWidth="1"/>
    <col min="7181" max="7181" width="12.140625" style="269" customWidth="1"/>
    <col min="7182" max="7183" width="11.5703125" style="269" customWidth="1"/>
    <col min="7184" max="7184" width="14.5703125" style="269" customWidth="1"/>
    <col min="7185" max="7185" width="22" style="269" customWidth="1"/>
    <col min="7186" max="7187" width="15.5703125" style="269" customWidth="1"/>
    <col min="7188" max="7188" width="14" style="269" customWidth="1"/>
    <col min="7189" max="7189" width="14.140625" style="269" customWidth="1"/>
    <col min="7190" max="7190" width="13.140625" style="269" customWidth="1"/>
    <col min="7191" max="7191" width="14.42578125" style="269" customWidth="1"/>
    <col min="7192" max="7424" width="11.42578125" style="269"/>
    <col min="7425" max="7425" width="32.42578125" style="269" customWidth="1"/>
    <col min="7426" max="7434" width="12.5703125" style="269" customWidth="1"/>
    <col min="7435" max="7435" width="15.42578125" style="269" customWidth="1"/>
    <col min="7436" max="7436" width="12.5703125" style="269" bestFit="1" customWidth="1"/>
    <col min="7437" max="7437" width="12.140625" style="269" customWidth="1"/>
    <col min="7438" max="7439" width="11.5703125" style="269" customWidth="1"/>
    <col min="7440" max="7440" width="14.5703125" style="269" customWidth="1"/>
    <col min="7441" max="7441" width="22" style="269" customWidth="1"/>
    <col min="7442" max="7443" width="15.5703125" style="269" customWidth="1"/>
    <col min="7444" max="7444" width="14" style="269" customWidth="1"/>
    <col min="7445" max="7445" width="14.140625" style="269" customWidth="1"/>
    <col min="7446" max="7446" width="13.140625" style="269" customWidth="1"/>
    <col min="7447" max="7447" width="14.42578125" style="269" customWidth="1"/>
    <col min="7448" max="7680" width="11.42578125" style="269"/>
    <col min="7681" max="7681" width="32.42578125" style="269" customWidth="1"/>
    <col min="7682" max="7690" width="12.5703125" style="269" customWidth="1"/>
    <col min="7691" max="7691" width="15.42578125" style="269" customWidth="1"/>
    <col min="7692" max="7692" width="12.5703125" style="269" bestFit="1" customWidth="1"/>
    <col min="7693" max="7693" width="12.140625" style="269" customWidth="1"/>
    <col min="7694" max="7695" width="11.5703125" style="269" customWidth="1"/>
    <col min="7696" max="7696" width="14.5703125" style="269" customWidth="1"/>
    <col min="7697" max="7697" width="22" style="269" customWidth="1"/>
    <col min="7698" max="7699" width="15.5703125" style="269" customWidth="1"/>
    <col min="7700" max="7700" width="14" style="269" customWidth="1"/>
    <col min="7701" max="7701" width="14.140625" style="269" customWidth="1"/>
    <col min="7702" max="7702" width="13.140625" style="269" customWidth="1"/>
    <col min="7703" max="7703" width="14.42578125" style="269" customWidth="1"/>
    <col min="7704" max="7936" width="11.42578125" style="269"/>
    <col min="7937" max="7937" width="32.42578125" style="269" customWidth="1"/>
    <col min="7938" max="7946" width="12.5703125" style="269" customWidth="1"/>
    <col min="7947" max="7947" width="15.42578125" style="269" customWidth="1"/>
    <col min="7948" max="7948" width="12.5703125" style="269" bestFit="1" customWidth="1"/>
    <col min="7949" max="7949" width="12.140625" style="269" customWidth="1"/>
    <col min="7950" max="7951" width="11.5703125" style="269" customWidth="1"/>
    <col min="7952" max="7952" width="14.5703125" style="269" customWidth="1"/>
    <col min="7953" max="7953" width="22" style="269" customWidth="1"/>
    <col min="7954" max="7955" width="15.5703125" style="269" customWidth="1"/>
    <col min="7956" max="7956" width="14" style="269" customWidth="1"/>
    <col min="7957" max="7957" width="14.140625" style="269" customWidth="1"/>
    <col min="7958" max="7958" width="13.140625" style="269" customWidth="1"/>
    <col min="7959" max="7959" width="14.42578125" style="269" customWidth="1"/>
    <col min="7960" max="8192" width="11.42578125" style="269"/>
    <col min="8193" max="8193" width="32.42578125" style="269" customWidth="1"/>
    <col min="8194" max="8202" width="12.5703125" style="269" customWidth="1"/>
    <col min="8203" max="8203" width="15.42578125" style="269" customWidth="1"/>
    <col min="8204" max="8204" width="12.5703125" style="269" bestFit="1" customWidth="1"/>
    <col min="8205" max="8205" width="12.140625" style="269" customWidth="1"/>
    <col min="8206" max="8207" width="11.5703125" style="269" customWidth="1"/>
    <col min="8208" max="8208" width="14.5703125" style="269" customWidth="1"/>
    <col min="8209" max="8209" width="22" style="269" customWidth="1"/>
    <col min="8210" max="8211" width="15.5703125" style="269" customWidth="1"/>
    <col min="8212" max="8212" width="14" style="269" customWidth="1"/>
    <col min="8213" max="8213" width="14.140625" style="269" customWidth="1"/>
    <col min="8214" max="8214" width="13.140625" style="269" customWidth="1"/>
    <col min="8215" max="8215" width="14.42578125" style="269" customWidth="1"/>
    <col min="8216" max="8448" width="11.42578125" style="269"/>
    <col min="8449" max="8449" width="32.42578125" style="269" customWidth="1"/>
    <col min="8450" max="8458" width="12.5703125" style="269" customWidth="1"/>
    <col min="8459" max="8459" width="15.42578125" style="269" customWidth="1"/>
    <col min="8460" max="8460" width="12.5703125" style="269" bestFit="1" customWidth="1"/>
    <col min="8461" max="8461" width="12.140625" style="269" customWidth="1"/>
    <col min="8462" max="8463" width="11.5703125" style="269" customWidth="1"/>
    <col min="8464" max="8464" width="14.5703125" style="269" customWidth="1"/>
    <col min="8465" max="8465" width="22" style="269" customWidth="1"/>
    <col min="8466" max="8467" width="15.5703125" style="269" customWidth="1"/>
    <col min="8468" max="8468" width="14" style="269" customWidth="1"/>
    <col min="8469" max="8469" width="14.140625" style="269" customWidth="1"/>
    <col min="8470" max="8470" width="13.140625" style="269" customWidth="1"/>
    <col min="8471" max="8471" width="14.42578125" style="269" customWidth="1"/>
    <col min="8472" max="8704" width="11.42578125" style="269"/>
    <col min="8705" max="8705" width="32.42578125" style="269" customWidth="1"/>
    <col min="8706" max="8714" width="12.5703125" style="269" customWidth="1"/>
    <col min="8715" max="8715" width="15.42578125" style="269" customWidth="1"/>
    <col min="8716" max="8716" width="12.5703125" style="269" bestFit="1" customWidth="1"/>
    <col min="8717" max="8717" width="12.140625" style="269" customWidth="1"/>
    <col min="8718" max="8719" width="11.5703125" style="269" customWidth="1"/>
    <col min="8720" max="8720" width="14.5703125" style="269" customWidth="1"/>
    <col min="8721" max="8721" width="22" style="269" customWidth="1"/>
    <col min="8722" max="8723" width="15.5703125" style="269" customWidth="1"/>
    <col min="8724" max="8724" width="14" style="269" customWidth="1"/>
    <col min="8725" max="8725" width="14.140625" style="269" customWidth="1"/>
    <col min="8726" max="8726" width="13.140625" style="269" customWidth="1"/>
    <col min="8727" max="8727" width="14.42578125" style="269" customWidth="1"/>
    <col min="8728" max="8960" width="11.42578125" style="269"/>
    <col min="8961" max="8961" width="32.42578125" style="269" customWidth="1"/>
    <col min="8962" max="8970" width="12.5703125" style="269" customWidth="1"/>
    <col min="8971" max="8971" width="15.42578125" style="269" customWidth="1"/>
    <col min="8972" max="8972" width="12.5703125" style="269" bestFit="1" customWidth="1"/>
    <col min="8973" max="8973" width="12.140625" style="269" customWidth="1"/>
    <col min="8974" max="8975" width="11.5703125" style="269" customWidth="1"/>
    <col min="8976" max="8976" width="14.5703125" style="269" customWidth="1"/>
    <col min="8977" max="8977" width="22" style="269" customWidth="1"/>
    <col min="8978" max="8979" width="15.5703125" style="269" customWidth="1"/>
    <col min="8980" max="8980" width="14" style="269" customWidth="1"/>
    <col min="8981" max="8981" width="14.140625" style="269" customWidth="1"/>
    <col min="8982" max="8982" width="13.140625" style="269" customWidth="1"/>
    <col min="8983" max="8983" width="14.42578125" style="269" customWidth="1"/>
    <col min="8984" max="9216" width="11.42578125" style="269"/>
    <col min="9217" max="9217" width="32.42578125" style="269" customWidth="1"/>
    <col min="9218" max="9226" width="12.5703125" style="269" customWidth="1"/>
    <col min="9227" max="9227" width="15.42578125" style="269" customWidth="1"/>
    <col min="9228" max="9228" width="12.5703125" style="269" bestFit="1" customWidth="1"/>
    <col min="9229" max="9229" width="12.140625" style="269" customWidth="1"/>
    <col min="9230" max="9231" width="11.5703125" style="269" customWidth="1"/>
    <col min="9232" max="9232" width="14.5703125" style="269" customWidth="1"/>
    <col min="9233" max="9233" width="22" style="269" customWidth="1"/>
    <col min="9234" max="9235" width="15.5703125" style="269" customWidth="1"/>
    <col min="9236" max="9236" width="14" style="269" customWidth="1"/>
    <col min="9237" max="9237" width="14.140625" style="269" customWidth="1"/>
    <col min="9238" max="9238" width="13.140625" style="269" customWidth="1"/>
    <col min="9239" max="9239" width="14.42578125" style="269" customWidth="1"/>
    <col min="9240" max="9472" width="11.42578125" style="269"/>
    <col min="9473" max="9473" width="32.42578125" style="269" customWidth="1"/>
    <col min="9474" max="9482" width="12.5703125" style="269" customWidth="1"/>
    <col min="9483" max="9483" width="15.42578125" style="269" customWidth="1"/>
    <col min="9484" max="9484" width="12.5703125" style="269" bestFit="1" customWidth="1"/>
    <col min="9485" max="9485" width="12.140625" style="269" customWidth="1"/>
    <col min="9486" max="9487" width="11.5703125" style="269" customWidth="1"/>
    <col min="9488" max="9488" width="14.5703125" style="269" customWidth="1"/>
    <col min="9489" max="9489" width="22" style="269" customWidth="1"/>
    <col min="9490" max="9491" width="15.5703125" style="269" customWidth="1"/>
    <col min="9492" max="9492" width="14" style="269" customWidth="1"/>
    <col min="9493" max="9493" width="14.140625" style="269" customWidth="1"/>
    <col min="9494" max="9494" width="13.140625" style="269" customWidth="1"/>
    <col min="9495" max="9495" width="14.42578125" style="269" customWidth="1"/>
    <col min="9496" max="9728" width="11.42578125" style="269"/>
    <col min="9729" max="9729" width="32.42578125" style="269" customWidth="1"/>
    <col min="9730" max="9738" width="12.5703125" style="269" customWidth="1"/>
    <col min="9739" max="9739" width="15.42578125" style="269" customWidth="1"/>
    <col min="9740" max="9740" width="12.5703125" style="269" bestFit="1" customWidth="1"/>
    <col min="9741" max="9741" width="12.140625" style="269" customWidth="1"/>
    <col min="9742" max="9743" width="11.5703125" style="269" customWidth="1"/>
    <col min="9744" max="9744" width="14.5703125" style="269" customWidth="1"/>
    <col min="9745" max="9745" width="22" style="269" customWidth="1"/>
    <col min="9746" max="9747" width="15.5703125" style="269" customWidth="1"/>
    <col min="9748" max="9748" width="14" style="269" customWidth="1"/>
    <col min="9749" max="9749" width="14.140625" style="269" customWidth="1"/>
    <col min="9750" max="9750" width="13.140625" style="269" customWidth="1"/>
    <col min="9751" max="9751" width="14.42578125" style="269" customWidth="1"/>
    <col min="9752" max="9984" width="11.42578125" style="269"/>
    <col min="9985" max="9985" width="32.42578125" style="269" customWidth="1"/>
    <col min="9986" max="9994" width="12.5703125" style="269" customWidth="1"/>
    <col min="9995" max="9995" width="15.42578125" style="269" customWidth="1"/>
    <col min="9996" max="9996" width="12.5703125" style="269" bestFit="1" customWidth="1"/>
    <col min="9997" max="9997" width="12.140625" style="269" customWidth="1"/>
    <col min="9998" max="9999" width="11.5703125" style="269" customWidth="1"/>
    <col min="10000" max="10000" width="14.5703125" style="269" customWidth="1"/>
    <col min="10001" max="10001" width="22" style="269" customWidth="1"/>
    <col min="10002" max="10003" width="15.5703125" style="269" customWidth="1"/>
    <col min="10004" max="10004" width="14" style="269" customWidth="1"/>
    <col min="10005" max="10005" width="14.140625" style="269" customWidth="1"/>
    <col min="10006" max="10006" width="13.140625" style="269" customWidth="1"/>
    <col min="10007" max="10007" width="14.42578125" style="269" customWidth="1"/>
    <col min="10008" max="10240" width="11.42578125" style="269"/>
    <col min="10241" max="10241" width="32.42578125" style="269" customWidth="1"/>
    <col min="10242" max="10250" width="12.5703125" style="269" customWidth="1"/>
    <col min="10251" max="10251" width="15.42578125" style="269" customWidth="1"/>
    <col min="10252" max="10252" width="12.5703125" style="269" bestFit="1" customWidth="1"/>
    <col min="10253" max="10253" width="12.140625" style="269" customWidth="1"/>
    <col min="10254" max="10255" width="11.5703125" style="269" customWidth="1"/>
    <col min="10256" max="10256" width="14.5703125" style="269" customWidth="1"/>
    <col min="10257" max="10257" width="22" style="269" customWidth="1"/>
    <col min="10258" max="10259" width="15.5703125" style="269" customWidth="1"/>
    <col min="10260" max="10260" width="14" style="269" customWidth="1"/>
    <col min="10261" max="10261" width="14.140625" style="269" customWidth="1"/>
    <col min="10262" max="10262" width="13.140625" style="269" customWidth="1"/>
    <col min="10263" max="10263" width="14.42578125" style="269" customWidth="1"/>
    <col min="10264" max="10496" width="11.42578125" style="269"/>
    <col min="10497" max="10497" width="32.42578125" style="269" customWidth="1"/>
    <col min="10498" max="10506" width="12.5703125" style="269" customWidth="1"/>
    <col min="10507" max="10507" width="15.42578125" style="269" customWidth="1"/>
    <col min="10508" max="10508" width="12.5703125" style="269" bestFit="1" customWidth="1"/>
    <col min="10509" max="10509" width="12.140625" style="269" customWidth="1"/>
    <col min="10510" max="10511" width="11.5703125" style="269" customWidth="1"/>
    <col min="10512" max="10512" width="14.5703125" style="269" customWidth="1"/>
    <col min="10513" max="10513" width="22" style="269" customWidth="1"/>
    <col min="10514" max="10515" width="15.5703125" style="269" customWidth="1"/>
    <col min="10516" max="10516" width="14" style="269" customWidth="1"/>
    <col min="10517" max="10517" width="14.140625" style="269" customWidth="1"/>
    <col min="10518" max="10518" width="13.140625" style="269" customWidth="1"/>
    <col min="10519" max="10519" width="14.42578125" style="269" customWidth="1"/>
    <col min="10520" max="10752" width="11.42578125" style="269"/>
    <col min="10753" max="10753" width="32.42578125" style="269" customWidth="1"/>
    <col min="10754" max="10762" width="12.5703125" style="269" customWidth="1"/>
    <col min="10763" max="10763" width="15.42578125" style="269" customWidth="1"/>
    <col min="10764" max="10764" width="12.5703125" style="269" bestFit="1" customWidth="1"/>
    <col min="10765" max="10765" width="12.140625" style="269" customWidth="1"/>
    <col min="10766" max="10767" width="11.5703125" style="269" customWidth="1"/>
    <col min="10768" max="10768" width="14.5703125" style="269" customWidth="1"/>
    <col min="10769" max="10769" width="22" style="269" customWidth="1"/>
    <col min="10770" max="10771" width="15.5703125" style="269" customWidth="1"/>
    <col min="10772" max="10772" width="14" style="269" customWidth="1"/>
    <col min="10773" max="10773" width="14.140625" style="269" customWidth="1"/>
    <col min="10774" max="10774" width="13.140625" style="269" customWidth="1"/>
    <col min="10775" max="10775" width="14.42578125" style="269" customWidth="1"/>
    <col min="10776" max="11008" width="11.42578125" style="269"/>
    <col min="11009" max="11009" width="32.42578125" style="269" customWidth="1"/>
    <col min="11010" max="11018" width="12.5703125" style="269" customWidth="1"/>
    <col min="11019" max="11019" width="15.42578125" style="269" customWidth="1"/>
    <col min="11020" max="11020" width="12.5703125" style="269" bestFit="1" customWidth="1"/>
    <col min="11021" max="11021" width="12.140625" style="269" customWidth="1"/>
    <col min="11022" max="11023" width="11.5703125" style="269" customWidth="1"/>
    <col min="11024" max="11024" width="14.5703125" style="269" customWidth="1"/>
    <col min="11025" max="11025" width="22" style="269" customWidth="1"/>
    <col min="11026" max="11027" width="15.5703125" style="269" customWidth="1"/>
    <col min="11028" max="11028" width="14" style="269" customWidth="1"/>
    <col min="11029" max="11029" width="14.140625" style="269" customWidth="1"/>
    <col min="11030" max="11030" width="13.140625" style="269" customWidth="1"/>
    <col min="11031" max="11031" width="14.42578125" style="269" customWidth="1"/>
    <col min="11032" max="11264" width="11.42578125" style="269"/>
    <col min="11265" max="11265" width="32.42578125" style="269" customWidth="1"/>
    <col min="11266" max="11274" width="12.5703125" style="269" customWidth="1"/>
    <col min="11275" max="11275" width="15.42578125" style="269" customWidth="1"/>
    <col min="11276" max="11276" width="12.5703125" style="269" bestFit="1" customWidth="1"/>
    <col min="11277" max="11277" width="12.140625" style="269" customWidth="1"/>
    <col min="11278" max="11279" width="11.5703125" style="269" customWidth="1"/>
    <col min="11280" max="11280" width="14.5703125" style="269" customWidth="1"/>
    <col min="11281" max="11281" width="22" style="269" customWidth="1"/>
    <col min="11282" max="11283" width="15.5703125" style="269" customWidth="1"/>
    <col min="11284" max="11284" width="14" style="269" customWidth="1"/>
    <col min="11285" max="11285" width="14.140625" style="269" customWidth="1"/>
    <col min="11286" max="11286" width="13.140625" style="269" customWidth="1"/>
    <col min="11287" max="11287" width="14.42578125" style="269" customWidth="1"/>
    <col min="11288" max="11520" width="11.42578125" style="269"/>
    <col min="11521" max="11521" width="32.42578125" style="269" customWidth="1"/>
    <col min="11522" max="11530" width="12.5703125" style="269" customWidth="1"/>
    <col min="11531" max="11531" width="15.42578125" style="269" customWidth="1"/>
    <col min="11532" max="11532" width="12.5703125" style="269" bestFit="1" customWidth="1"/>
    <col min="11533" max="11533" width="12.140625" style="269" customWidth="1"/>
    <col min="11534" max="11535" width="11.5703125" style="269" customWidth="1"/>
    <col min="11536" max="11536" width="14.5703125" style="269" customWidth="1"/>
    <col min="11537" max="11537" width="22" style="269" customWidth="1"/>
    <col min="11538" max="11539" width="15.5703125" style="269" customWidth="1"/>
    <col min="11540" max="11540" width="14" style="269" customWidth="1"/>
    <col min="11541" max="11541" width="14.140625" style="269" customWidth="1"/>
    <col min="11542" max="11542" width="13.140625" style="269" customWidth="1"/>
    <col min="11543" max="11543" width="14.42578125" style="269" customWidth="1"/>
    <col min="11544" max="11776" width="11.42578125" style="269"/>
    <col min="11777" max="11777" width="32.42578125" style="269" customWidth="1"/>
    <col min="11778" max="11786" width="12.5703125" style="269" customWidth="1"/>
    <col min="11787" max="11787" width="15.42578125" style="269" customWidth="1"/>
    <col min="11788" max="11788" width="12.5703125" style="269" bestFit="1" customWidth="1"/>
    <col min="11789" max="11789" width="12.140625" style="269" customWidth="1"/>
    <col min="11790" max="11791" width="11.5703125" style="269" customWidth="1"/>
    <col min="11792" max="11792" width="14.5703125" style="269" customWidth="1"/>
    <col min="11793" max="11793" width="22" style="269" customWidth="1"/>
    <col min="11794" max="11795" width="15.5703125" style="269" customWidth="1"/>
    <col min="11796" max="11796" width="14" style="269" customWidth="1"/>
    <col min="11797" max="11797" width="14.140625" style="269" customWidth="1"/>
    <col min="11798" max="11798" width="13.140625" style="269" customWidth="1"/>
    <col min="11799" max="11799" width="14.42578125" style="269" customWidth="1"/>
    <col min="11800" max="12032" width="11.42578125" style="269"/>
    <col min="12033" max="12033" width="32.42578125" style="269" customWidth="1"/>
    <col min="12034" max="12042" width="12.5703125" style="269" customWidth="1"/>
    <col min="12043" max="12043" width="15.42578125" style="269" customWidth="1"/>
    <col min="12044" max="12044" width="12.5703125" style="269" bestFit="1" customWidth="1"/>
    <col min="12045" max="12045" width="12.140625" style="269" customWidth="1"/>
    <col min="12046" max="12047" width="11.5703125" style="269" customWidth="1"/>
    <col min="12048" max="12048" width="14.5703125" style="269" customWidth="1"/>
    <col min="12049" max="12049" width="22" style="269" customWidth="1"/>
    <col min="12050" max="12051" width="15.5703125" style="269" customWidth="1"/>
    <col min="12052" max="12052" width="14" style="269" customWidth="1"/>
    <col min="12053" max="12053" width="14.140625" style="269" customWidth="1"/>
    <col min="12054" max="12054" width="13.140625" style="269" customWidth="1"/>
    <col min="12055" max="12055" width="14.42578125" style="269" customWidth="1"/>
    <col min="12056" max="12288" width="11.42578125" style="269"/>
    <col min="12289" max="12289" width="32.42578125" style="269" customWidth="1"/>
    <col min="12290" max="12298" width="12.5703125" style="269" customWidth="1"/>
    <col min="12299" max="12299" width="15.42578125" style="269" customWidth="1"/>
    <col min="12300" max="12300" width="12.5703125" style="269" bestFit="1" customWidth="1"/>
    <col min="12301" max="12301" width="12.140625" style="269" customWidth="1"/>
    <col min="12302" max="12303" width="11.5703125" style="269" customWidth="1"/>
    <col min="12304" max="12304" width="14.5703125" style="269" customWidth="1"/>
    <col min="12305" max="12305" width="22" style="269" customWidth="1"/>
    <col min="12306" max="12307" width="15.5703125" style="269" customWidth="1"/>
    <col min="12308" max="12308" width="14" style="269" customWidth="1"/>
    <col min="12309" max="12309" width="14.140625" style="269" customWidth="1"/>
    <col min="12310" max="12310" width="13.140625" style="269" customWidth="1"/>
    <col min="12311" max="12311" width="14.42578125" style="269" customWidth="1"/>
    <col min="12312" max="12544" width="11.42578125" style="269"/>
    <col min="12545" max="12545" width="32.42578125" style="269" customWidth="1"/>
    <col min="12546" max="12554" width="12.5703125" style="269" customWidth="1"/>
    <col min="12555" max="12555" width="15.42578125" style="269" customWidth="1"/>
    <col min="12556" max="12556" width="12.5703125" style="269" bestFit="1" customWidth="1"/>
    <col min="12557" max="12557" width="12.140625" style="269" customWidth="1"/>
    <col min="12558" max="12559" width="11.5703125" style="269" customWidth="1"/>
    <col min="12560" max="12560" width="14.5703125" style="269" customWidth="1"/>
    <col min="12561" max="12561" width="22" style="269" customWidth="1"/>
    <col min="12562" max="12563" width="15.5703125" style="269" customWidth="1"/>
    <col min="12564" max="12564" width="14" style="269" customWidth="1"/>
    <col min="12565" max="12565" width="14.140625" style="269" customWidth="1"/>
    <col min="12566" max="12566" width="13.140625" style="269" customWidth="1"/>
    <col min="12567" max="12567" width="14.42578125" style="269" customWidth="1"/>
    <col min="12568" max="12800" width="11.42578125" style="269"/>
    <col min="12801" max="12801" width="32.42578125" style="269" customWidth="1"/>
    <col min="12802" max="12810" width="12.5703125" style="269" customWidth="1"/>
    <col min="12811" max="12811" width="15.42578125" style="269" customWidth="1"/>
    <col min="12812" max="12812" width="12.5703125" style="269" bestFit="1" customWidth="1"/>
    <col min="12813" max="12813" width="12.140625" style="269" customWidth="1"/>
    <col min="12814" max="12815" width="11.5703125" style="269" customWidth="1"/>
    <col min="12816" max="12816" width="14.5703125" style="269" customWidth="1"/>
    <col min="12817" max="12817" width="22" style="269" customWidth="1"/>
    <col min="12818" max="12819" width="15.5703125" style="269" customWidth="1"/>
    <col min="12820" max="12820" width="14" style="269" customWidth="1"/>
    <col min="12821" max="12821" width="14.140625" style="269" customWidth="1"/>
    <col min="12822" max="12822" width="13.140625" style="269" customWidth="1"/>
    <col min="12823" max="12823" width="14.42578125" style="269" customWidth="1"/>
    <col min="12824" max="13056" width="11.42578125" style="269"/>
    <col min="13057" max="13057" width="32.42578125" style="269" customWidth="1"/>
    <col min="13058" max="13066" width="12.5703125" style="269" customWidth="1"/>
    <col min="13067" max="13067" width="15.42578125" style="269" customWidth="1"/>
    <col min="13068" max="13068" width="12.5703125" style="269" bestFit="1" customWidth="1"/>
    <col min="13069" max="13069" width="12.140625" style="269" customWidth="1"/>
    <col min="13070" max="13071" width="11.5703125" style="269" customWidth="1"/>
    <col min="13072" max="13072" width="14.5703125" style="269" customWidth="1"/>
    <col min="13073" max="13073" width="22" style="269" customWidth="1"/>
    <col min="13074" max="13075" width="15.5703125" style="269" customWidth="1"/>
    <col min="13076" max="13076" width="14" style="269" customWidth="1"/>
    <col min="13077" max="13077" width="14.140625" style="269" customWidth="1"/>
    <col min="13078" max="13078" width="13.140625" style="269" customWidth="1"/>
    <col min="13079" max="13079" width="14.42578125" style="269" customWidth="1"/>
    <col min="13080" max="13312" width="11.42578125" style="269"/>
    <col min="13313" max="13313" width="32.42578125" style="269" customWidth="1"/>
    <col min="13314" max="13322" width="12.5703125" style="269" customWidth="1"/>
    <col min="13323" max="13323" width="15.42578125" style="269" customWidth="1"/>
    <col min="13324" max="13324" width="12.5703125" style="269" bestFit="1" customWidth="1"/>
    <col min="13325" max="13325" width="12.140625" style="269" customWidth="1"/>
    <col min="13326" max="13327" width="11.5703125" style="269" customWidth="1"/>
    <col min="13328" max="13328" width="14.5703125" style="269" customWidth="1"/>
    <col min="13329" max="13329" width="22" style="269" customWidth="1"/>
    <col min="13330" max="13331" width="15.5703125" style="269" customWidth="1"/>
    <col min="13332" max="13332" width="14" style="269" customWidth="1"/>
    <col min="13333" max="13333" width="14.140625" style="269" customWidth="1"/>
    <col min="13334" max="13334" width="13.140625" style="269" customWidth="1"/>
    <col min="13335" max="13335" width="14.42578125" style="269" customWidth="1"/>
    <col min="13336" max="13568" width="11.42578125" style="269"/>
    <col min="13569" max="13569" width="32.42578125" style="269" customWidth="1"/>
    <col min="13570" max="13578" width="12.5703125" style="269" customWidth="1"/>
    <col min="13579" max="13579" width="15.42578125" style="269" customWidth="1"/>
    <col min="13580" max="13580" width="12.5703125" style="269" bestFit="1" customWidth="1"/>
    <col min="13581" max="13581" width="12.140625" style="269" customWidth="1"/>
    <col min="13582" max="13583" width="11.5703125" style="269" customWidth="1"/>
    <col min="13584" max="13584" width="14.5703125" style="269" customWidth="1"/>
    <col min="13585" max="13585" width="22" style="269" customWidth="1"/>
    <col min="13586" max="13587" width="15.5703125" style="269" customWidth="1"/>
    <col min="13588" max="13588" width="14" style="269" customWidth="1"/>
    <col min="13589" max="13589" width="14.140625" style="269" customWidth="1"/>
    <col min="13590" max="13590" width="13.140625" style="269" customWidth="1"/>
    <col min="13591" max="13591" width="14.42578125" style="269" customWidth="1"/>
    <col min="13592" max="13824" width="11.42578125" style="269"/>
    <col min="13825" max="13825" width="32.42578125" style="269" customWidth="1"/>
    <col min="13826" max="13834" width="12.5703125" style="269" customWidth="1"/>
    <col min="13835" max="13835" width="15.42578125" style="269" customWidth="1"/>
    <col min="13836" max="13836" width="12.5703125" style="269" bestFit="1" customWidth="1"/>
    <col min="13837" max="13837" width="12.140625" style="269" customWidth="1"/>
    <col min="13838" max="13839" width="11.5703125" style="269" customWidth="1"/>
    <col min="13840" max="13840" width="14.5703125" style="269" customWidth="1"/>
    <col min="13841" max="13841" width="22" style="269" customWidth="1"/>
    <col min="13842" max="13843" width="15.5703125" style="269" customWidth="1"/>
    <col min="13844" max="13844" width="14" style="269" customWidth="1"/>
    <col min="13845" max="13845" width="14.140625" style="269" customWidth="1"/>
    <col min="13846" max="13846" width="13.140625" style="269" customWidth="1"/>
    <col min="13847" max="13847" width="14.42578125" style="269" customWidth="1"/>
    <col min="13848" max="14080" width="11.42578125" style="269"/>
    <col min="14081" max="14081" width="32.42578125" style="269" customWidth="1"/>
    <col min="14082" max="14090" width="12.5703125" style="269" customWidth="1"/>
    <col min="14091" max="14091" width="15.42578125" style="269" customWidth="1"/>
    <col min="14092" max="14092" width="12.5703125" style="269" bestFit="1" customWidth="1"/>
    <col min="14093" max="14093" width="12.140625" style="269" customWidth="1"/>
    <col min="14094" max="14095" width="11.5703125" style="269" customWidth="1"/>
    <col min="14096" max="14096" width="14.5703125" style="269" customWidth="1"/>
    <col min="14097" max="14097" width="22" style="269" customWidth="1"/>
    <col min="14098" max="14099" width="15.5703125" style="269" customWidth="1"/>
    <col min="14100" max="14100" width="14" style="269" customWidth="1"/>
    <col min="14101" max="14101" width="14.140625" style="269" customWidth="1"/>
    <col min="14102" max="14102" width="13.140625" style="269" customWidth="1"/>
    <col min="14103" max="14103" width="14.42578125" style="269" customWidth="1"/>
    <col min="14104" max="14336" width="11.42578125" style="269"/>
    <col min="14337" max="14337" width="32.42578125" style="269" customWidth="1"/>
    <col min="14338" max="14346" width="12.5703125" style="269" customWidth="1"/>
    <col min="14347" max="14347" width="15.42578125" style="269" customWidth="1"/>
    <col min="14348" max="14348" width="12.5703125" style="269" bestFit="1" customWidth="1"/>
    <col min="14349" max="14349" width="12.140625" style="269" customWidth="1"/>
    <col min="14350" max="14351" width="11.5703125" style="269" customWidth="1"/>
    <col min="14352" max="14352" width="14.5703125" style="269" customWidth="1"/>
    <col min="14353" max="14353" width="22" style="269" customWidth="1"/>
    <col min="14354" max="14355" width="15.5703125" style="269" customWidth="1"/>
    <col min="14356" max="14356" width="14" style="269" customWidth="1"/>
    <col min="14357" max="14357" width="14.140625" style="269" customWidth="1"/>
    <col min="14358" max="14358" width="13.140625" style="269" customWidth="1"/>
    <col min="14359" max="14359" width="14.42578125" style="269" customWidth="1"/>
    <col min="14360" max="14592" width="11.42578125" style="269"/>
    <col min="14593" max="14593" width="32.42578125" style="269" customWidth="1"/>
    <col min="14594" max="14602" width="12.5703125" style="269" customWidth="1"/>
    <col min="14603" max="14603" width="15.42578125" style="269" customWidth="1"/>
    <col min="14604" max="14604" width="12.5703125" style="269" bestFit="1" customWidth="1"/>
    <col min="14605" max="14605" width="12.140625" style="269" customWidth="1"/>
    <col min="14606" max="14607" width="11.5703125" style="269" customWidth="1"/>
    <col min="14608" max="14608" width="14.5703125" style="269" customWidth="1"/>
    <col min="14609" max="14609" width="22" style="269" customWidth="1"/>
    <col min="14610" max="14611" width="15.5703125" style="269" customWidth="1"/>
    <col min="14612" max="14612" width="14" style="269" customWidth="1"/>
    <col min="14613" max="14613" width="14.140625" style="269" customWidth="1"/>
    <col min="14614" max="14614" width="13.140625" style="269" customWidth="1"/>
    <col min="14615" max="14615" width="14.42578125" style="269" customWidth="1"/>
    <col min="14616" max="14848" width="11.42578125" style="269"/>
    <col min="14849" max="14849" width="32.42578125" style="269" customWidth="1"/>
    <col min="14850" max="14858" width="12.5703125" style="269" customWidth="1"/>
    <col min="14859" max="14859" width="15.42578125" style="269" customWidth="1"/>
    <col min="14860" max="14860" width="12.5703125" style="269" bestFit="1" customWidth="1"/>
    <col min="14861" max="14861" width="12.140625" style="269" customWidth="1"/>
    <col min="14862" max="14863" width="11.5703125" style="269" customWidth="1"/>
    <col min="14864" max="14864" width="14.5703125" style="269" customWidth="1"/>
    <col min="14865" max="14865" width="22" style="269" customWidth="1"/>
    <col min="14866" max="14867" width="15.5703125" style="269" customWidth="1"/>
    <col min="14868" max="14868" width="14" style="269" customWidth="1"/>
    <col min="14869" max="14869" width="14.140625" style="269" customWidth="1"/>
    <col min="14870" max="14870" width="13.140625" style="269" customWidth="1"/>
    <col min="14871" max="14871" width="14.42578125" style="269" customWidth="1"/>
    <col min="14872" max="15104" width="11.42578125" style="269"/>
    <col min="15105" max="15105" width="32.42578125" style="269" customWidth="1"/>
    <col min="15106" max="15114" width="12.5703125" style="269" customWidth="1"/>
    <col min="15115" max="15115" width="15.42578125" style="269" customWidth="1"/>
    <col min="15116" max="15116" width="12.5703125" style="269" bestFit="1" customWidth="1"/>
    <col min="15117" max="15117" width="12.140625" style="269" customWidth="1"/>
    <col min="15118" max="15119" width="11.5703125" style="269" customWidth="1"/>
    <col min="15120" max="15120" width="14.5703125" style="269" customWidth="1"/>
    <col min="15121" max="15121" width="22" style="269" customWidth="1"/>
    <col min="15122" max="15123" width="15.5703125" style="269" customWidth="1"/>
    <col min="15124" max="15124" width="14" style="269" customWidth="1"/>
    <col min="15125" max="15125" width="14.140625" style="269" customWidth="1"/>
    <col min="15126" max="15126" width="13.140625" style="269" customWidth="1"/>
    <col min="15127" max="15127" width="14.42578125" style="269" customWidth="1"/>
    <col min="15128" max="15360" width="11.42578125" style="269"/>
    <col min="15361" max="15361" width="32.42578125" style="269" customWidth="1"/>
    <col min="15362" max="15370" width="12.5703125" style="269" customWidth="1"/>
    <col min="15371" max="15371" width="15.42578125" style="269" customWidth="1"/>
    <col min="15372" max="15372" width="12.5703125" style="269" bestFit="1" customWidth="1"/>
    <col min="15373" max="15373" width="12.140625" style="269" customWidth="1"/>
    <col min="15374" max="15375" width="11.5703125" style="269" customWidth="1"/>
    <col min="15376" max="15376" width="14.5703125" style="269" customWidth="1"/>
    <col min="15377" max="15377" width="22" style="269" customWidth="1"/>
    <col min="15378" max="15379" width="15.5703125" style="269" customWidth="1"/>
    <col min="15380" max="15380" width="14" style="269" customWidth="1"/>
    <col min="15381" max="15381" width="14.140625" style="269" customWidth="1"/>
    <col min="15382" max="15382" width="13.140625" style="269" customWidth="1"/>
    <col min="15383" max="15383" width="14.42578125" style="269" customWidth="1"/>
    <col min="15384" max="15616" width="11.42578125" style="269"/>
    <col min="15617" max="15617" width="32.42578125" style="269" customWidth="1"/>
    <col min="15618" max="15626" width="12.5703125" style="269" customWidth="1"/>
    <col min="15627" max="15627" width="15.42578125" style="269" customWidth="1"/>
    <col min="15628" max="15628" width="12.5703125" style="269" bestFit="1" customWidth="1"/>
    <col min="15629" max="15629" width="12.140625" style="269" customWidth="1"/>
    <col min="15630" max="15631" width="11.5703125" style="269" customWidth="1"/>
    <col min="15632" max="15632" width="14.5703125" style="269" customWidth="1"/>
    <col min="15633" max="15633" width="22" style="269" customWidth="1"/>
    <col min="15634" max="15635" width="15.5703125" style="269" customWidth="1"/>
    <col min="15636" max="15636" width="14" style="269" customWidth="1"/>
    <col min="15637" max="15637" width="14.140625" style="269" customWidth="1"/>
    <col min="15638" max="15638" width="13.140625" style="269" customWidth="1"/>
    <col min="15639" max="15639" width="14.42578125" style="269" customWidth="1"/>
    <col min="15640" max="15872" width="11.42578125" style="269"/>
    <col min="15873" max="15873" width="32.42578125" style="269" customWidth="1"/>
    <col min="15874" max="15882" width="12.5703125" style="269" customWidth="1"/>
    <col min="15883" max="15883" width="15.42578125" style="269" customWidth="1"/>
    <col min="15884" max="15884" width="12.5703125" style="269" bestFit="1" customWidth="1"/>
    <col min="15885" max="15885" width="12.140625" style="269" customWidth="1"/>
    <col min="15886" max="15887" width="11.5703125" style="269" customWidth="1"/>
    <col min="15888" max="15888" width="14.5703125" style="269" customWidth="1"/>
    <col min="15889" max="15889" width="22" style="269" customWidth="1"/>
    <col min="15890" max="15891" width="15.5703125" style="269" customWidth="1"/>
    <col min="15892" max="15892" width="14" style="269" customWidth="1"/>
    <col min="15893" max="15893" width="14.140625" style="269" customWidth="1"/>
    <col min="15894" max="15894" width="13.140625" style="269" customWidth="1"/>
    <col min="15895" max="15895" width="14.42578125" style="269" customWidth="1"/>
    <col min="15896" max="16128" width="11.42578125" style="269"/>
    <col min="16129" max="16129" width="32.42578125" style="269" customWidth="1"/>
    <col min="16130" max="16138" width="12.5703125" style="269" customWidth="1"/>
    <col min="16139" max="16139" width="15.42578125" style="269" customWidth="1"/>
    <col min="16140" max="16140" width="12.5703125" style="269" bestFit="1" customWidth="1"/>
    <col min="16141" max="16141" width="12.140625" style="269" customWidth="1"/>
    <col min="16142" max="16143" width="11.5703125" style="269" customWidth="1"/>
    <col min="16144" max="16144" width="14.5703125" style="269" customWidth="1"/>
    <col min="16145" max="16145" width="22" style="269" customWidth="1"/>
    <col min="16146" max="16147" width="15.5703125" style="269" customWidth="1"/>
    <col min="16148" max="16148" width="14" style="269" customWidth="1"/>
    <col min="16149" max="16149" width="14.140625" style="269" customWidth="1"/>
    <col min="16150" max="16150" width="13.140625" style="269" customWidth="1"/>
    <col min="16151" max="16151" width="14.42578125" style="269" customWidth="1"/>
    <col min="16152" max="16384" width="11.42578125" style="269"/>
  </cols>
  <sheetData>
    <row r="1" spans="1:23" ht="18" customHeight="1">
      <c r="A1" s="1431" t="s">
        <v>1209</v>
      </c>
      <c r="B1" s="1254"/>
      <c r="C1" s="1254"/>
      <c r="D1" s="1254"/>
      <c r="E1" s="1254"/>
      <c r="F1" s="1254"/>
      <c r="G1" s="1254"/>
      <c r="H1" s="1254"/>
      <c r="I1" s="1255"/>
    </row>
    <row r="2" spans="1:23" s="126" customFormat="1" ht="27.75">
      <c r="A2" s="243" t="s">
        <v>1124</v>
      </c>
      <c r="B2" s="243"/>
      <c r="C2" s="243"/>
      <c r="D2" s="243"/>
      <c r="E2" s="243"/>
      <c r="F2" s="243"/>
      <c r="G2" s="243"/>
      <c r="H2" s="243"/>
      <c r="I2" s="243"/>
      <c r="J2" s="243"/>
      <c r="K2" s="243"/>
      <c r="L2" s="1256"/>
      <c r="M2" s="1256"/>
      <c r="N2" s="1256"/>
      <c r="O2" s="1256"/>
      <c r="P2" s="1256"/>
      <c r="Q2" s="1256"/>
      <c r="R2" s="1256"/>
      <c r="S2" s="1256"/>
      <c r="T2" s="1256"/>
      <c r="U2" s="1256"/>
      <c r="V2" s="1256"/>
      <c r="W2" s="1256"/>
    </row>
    <row r="3" spans="1:23" s="1259" customFormat="1" ht="18.75">
      <c r="A3" s="1166">
        <v>45443</v>
      </c>
      <c r="B3" s="1166"/>
      <c r="C3" s="1166"/>
      <c r="D3" s="1166"/>
      <c r="E3" s="1166"/>
      <c r="F3" s="1166"/>
      <c r="G3" s="1166"/>
      <c r="H3" s="1166"/>
      <c r="I3" s="1166"/>
      <c r="J3" s="1166"/>
      <c r="K3" s="1166"/>
      <c r="L3" s="1257"/>
      <c r="M3" s="1258"/>
      <c r="N3" s="1258"/>
      <c r="O3" s="1258"/>
      <c r="P3" s="1258"/>
      <c r="Q3" s="1258"/>
      <c r="R3" s="1258"/>
      <c r="S3" s="1258"/>
      <c r="T3" s="1258"/>
      <c r="U3" s="1258"/>
      <c r="V3" s="1258"/>
      <c r="W3" s="1258"/>
    </row>
    <row r="4" spans="1:23" s="1261" customFormat="1" ht="19.5" customHeight="1">
      <c r="A4" s="1260" t="s">
        <v>1125</v>
      </c>
      <c r="B4" s="1260"/>
      <c r="C4" s="1260"/>
      <c r="D4" s="1260"/>
      <c r="E4" s="1260"/>
      <c r="F4" s="1260"/>
      <c r="G4" s="1260"/>
      <c r="H4" s="1260"/>
      <c r="I4" s="1260"/>
      <c r="J4" s="1260"/>
      <c r="K4" s="1260"/>
    </row>
    <row r="5" spans="1:23" s="1261" customFormat="1" ht="19.5" customHeight="1" thickBot="1">
      <c r="A5" s="1262"/>
      <c r="B5" s="1262"/>
      <c r="C5" s="1262"/>
      <c r="D5" s="1262"/>
      <c r="E5" s="1262"/>
      <c r="F5" s="1262"/>
      <c r="G5" s="1262"/>
      <c r="H5" s="1262"/>
      <c r="I5" s="1262"/>
      <c r="J5" s="1262"/>
      <c r="K5" s="1262"/>
    </row>
    <row r="6" spans="1:23" ht="39.75" customHeight="1">
      <c r="A6" s="218" t="s">
        <v>1</v>
      </c>
      <c r="B6" s="1263" t="s">
        <v>1126</v>
      </c>
      <c r="C6" s="1263"/>
      <c r="D6" s="1263"/>
      <c r="E6" s="1263"/>
      <c r="F6" s="1263"/>
      <c r="G6" s="130" t="s">
        <v>1127</v>
      </c>
      <c r="H6" s="130" t="s">
        <v>1128</v>
      </c>
      <c r="I6" s="130" t="s">
        <v>1129</v>
      </c>
      <c r="J6" s="130" t="s">
        <v>1130</v>
      </c>
      <c r="K6" s="218" t="s">
        <v>1131</v>
      </c>
    </row>
    <row r="7" spans="1:23" ht="57.75" customHeight="1">
      <c r="A7" s="220"/>
      <c r="B7" s="1177" t="s">
        <v>1132</v>
      </c>
      <c r="C7" s="1177" t="s">
        <v>1133</v>
      </c>
      <c r="D7" s="1177" t="s">
        <v>1134</v>
      </c>
      <c r="E7" s="1177" t="s">
        <v>1135</v>
      </c>
      <c r="F7" s="1264" t="s">
        <v>190</v>
      </c>
      <c r="G7" s="133"/>
      <c r="H7" s="133"/>
      <c r="I7" s="133"/>
      <c r="J7" s="133"/>
      <c r="K7" s="220"/>
    </row>
    <row r="8" spans="1:23" ht="11.25" customHeight="1">
      <c r="A8" s="1265"/>
      <c r="B8" s="1266"/>
      <c r="C8" s="1266"/>
      <c r="D8" s="1266"/>
      <c r="E8" s="1266"/>
      <c r="F8" s="1266"/>
      <c r="G8" s="1266"/>
      <c r="H8" s="1266"/>
      <c r="I8" s="1266"/>
      <c r="J8" s="1266"/>
      <c r="K8" s="1266"/>
      <c r="L8" s="1267"/>
      <c r="M8" s="1268"/>
      <c r="N8" s="1268"/>
    </row>
    <row r="9" spans="1:23" ht="20.100000000000001" customHeight="1">
      <c r="A9" s="1269" t="s">
        <v>29</v>
      </c>
      <c r="B9" s="1270">
        <v>0.52394007748698734</v>
      </c>
      <c r="C9" s="1270">
        <v>0</v>
      </c>
      <c r="D9" s="1270">
        <v>35.363203283823722</v>
      </c>
      <c r="E9" s="1270">
        <v>1.8986160828657956</v>
      </c>
      <c r="F9" s="1270">
        <v>37.785759444176506</v>
      </c>
      <c r="G9" s="1270">
        <v>4.3090648364392612</v>
      </c>
      <c r="H9" s="1270">
        <v>4.4517635952071792</v>
      </c>
      <c r="I9" s="1270">
        <v>20.914420806422505</v>
      </c>
      <c r="J9" s="1270">
        <v>32.538991315101548</v>
      </c>
      <c r="K9" s="1271">
        <v>75386547.807999998</v>
      </c>
      <c r="L9" s="1267"/>
      <c r="M9" s="1268"/>
      <c r="N9" s="1268"/>
    </row>
    <row r="10" spans="1:23" ht="20.100000000000001" customHeight="1">
      <c r="A10" s="1269" t="s">
        <v>30</v>
      </c>
      <c r="B10" s="1270">
        <v>1.3370281670009434</v>
      </c>
      <c r="C10" s="1270">
        <v>1.6277772419424255E-2</v>
      </c>
      <c r="D10" s="1270">
        <v>6.6184253049070136</v>
      </c>
      <c r="E10" s="1270">
        <v>1.3885975516457312</v>
      </c>
      <c r="F10" s="1270">
        <v>9.3603287959731123</v>
      </c>
      <c r="G10" s="1270">
        <v>4.0698114153589726</v>
      </c>
      <c r="H10" s="1270">
        <v>0.781035844998756</v>
      </c>
      <c r="I10" s="1270">
        <v>5.5565347416914927E-2</v>
      </c>
      <c r="J10" s="1270">
        <v>85.733258487734119</v>
      </c>
      <c r="K10" s="1271">
        <v>1843010.1629999999</v>
      </c>
      <c r="L10" s="1267"/>
      <c r="M10" s="1268"/>
      <c r="N10" s="1268"/>
    </row>
    <row r="11" spans="1:23" ht="20.100000000000001" customHeight="1">
      <c r="A11" s="1269" t="s">
        <v>31</v>
      </c>
      <c r="B11" s="1270">
        <v>0.33687922055250913</v>
      </c>
      <c r="C11" s="1270">
        <v>0.64999282754240251</v>
      </c>
      <c r="D11" s="1270">
        <v>32.910667789592345</v>
      </c>
      <c r="E11" s="1270">
        <v>1.4174273706000577</v>
      </c>
      <c r="F11" s="1270">
        <v>35.314967209963335</v>
      </c>
      <c r="G11" s="1270">
        <v>2.2482171692567663</v>
      </c>
      <c r="H11" s="1270">
        <v>4.8728349778864883</v>
      </c>
      <c r="I11" s="1270">
        <v>10.557387431523352</v>
      </c>
      <c r="J11" s="1270">
        <v>47.006593209694039</v>
      </c>
      <c r="K11" s="1271">
        <v>119330346.449</v>
      </c>
      <c r="L11" s="1267"/>
      <c r="M11" s="1268"/>
      <c r="N11" s="1268"/>
    </row>
    <row r="12" spans="1:23" ht="20.100000000000001" customHeight="1">
      <c r="A12" s="1269" t="s">
        <v>32</v>
      </c>
      <c r="B12" s="1270">
        <v>0.76287248079220515</v>
      </c>
      <c r="C12" s="1270">
        <v>0.47494014486369429</v>
      </c>
      <c r="D12" s="1270">
        <v>15.764365864214206</v>
      </c>
      <c r="E12" s="1270">
        <v>2.1102440261366313</v>
      </c>
      <c r="F12" s="1270">
        <v>19.112422527615205</v>
      </c>
      <c r="G12" s="1270">
        <v>2.5400474156840032</v>
      </c>
      <c r="H12" s="1270">
        <v>1.7344516388384981</v>
      </c>
      <c r="I12" s="1270">
        <v>0.13777127813784365</v>
      </c>
      <c r="J12" s="1270">
        <v>76.475307116507494</v>
      </c>
      <c r="K12" s="1271">
        <v>8614398.5600000005</v>
      </c>
      <c r="L12" s="1267"/>
      <c r="M12" s="1268"/>
      <c r="N12" s="1268"/>
    </row>
    <row r="13" spans="1:23" ht="20.100000000000001" customHeight="1">
      <c r="A13" s="1269" t="s">
        <v>33</v>
      </c>
      <c r="B13" s="1270">
        <v>1.5793590856823212</v>
      </c>
      <c r="C13" s="1270">
        <v>0.8257273878563407</v>
      </c>
      <c r="D13" s="1270">
        <v>31.508002953718968</v>
      </c>
      <c r="E13" s="1270">
        <v>1.0051812410989212</v>
      </c>
      <c r="F13" s="1270">
        <v>34.918270675374373</v>
      </c>
      <c r="G13" s="1270">
        <v>0.1844237436938537</v>
      </c>
      <c r="H13" s="1270">
        <v>2.9907209808830193</v>
      </c>
      <c r="I13" s="1270">
        <v>33.366310666959798</v>
      </c>
      <c r="J13" s="1270">
        <v>28.540273912035484</v>
      </c>
      <c r="K13" s="1271">
        <v>14249428.774</v>
      </c>
      <c r="L13" s="1267"/>
      <c r="M13" s="1268"/>
      <c r="N13" s="1268"/>
    </row>
    <row r="14" spans="1:23" ht="20.100000000000001" customHeight="1">
      <c r="A14" s="1269" t="s">
        <v>114</v>
      </c>
      <c r="B14" s="1270">
        <v>0.36899623292409656</v>
      </c>
      <c r="C14" s="1270">
        <v>0</v>
      </c>
      <c r="D14" s="1270">
        <v>33.722197592029922</v>
      </c>
      <c r="E14" s="1270">
        <v>3.5834870326659649</v>
      </c>
      <c r="F14" s="1270">
        <v>37.674680859531925</v>
      </c>
      <c r="G14" s="1270">
        <v>1.5934070692268563</v>
      </c>
      <c r="H14" s="1270">
        <v>5.091989763685036</v>
      </c>
      <c r="I14" s="1270">
        <v>15.054734436121761</v>
      </c>
      <c r="J14" s="1270">
        <v>40.585187867610543</v>
      </c>
      <c r="K14" s="1271">
        <v>52302970.539999999</v>
      </c>
      <c r="L14" s="1267"/>
      <c r="M14" s="1268"/>
      <c r="N14" s="1268"/>
    </row>
    <row r="15" spans="1:23" ht="20.100000000000001" customHeight="1">
      <c r="A15" s="1269" t="s">
        <v>35</v>
      </c>
      <c r="B15" s="1270">
        <v>0</v>
      </c>
      <c r="C15" s="1270">
        <v>0</v>
      </c>
      <c r="D15" s="1270">
        <v>0</v>
      </c>
      <c r="E15" s="1270">
        <v>0</v>
      </c>
      <c r="F15" s="1270">
        <v>0</v>
      </c>
      <c r="G15" s="1270">
        <v>36.577871265678965</v>
      </c>
      <c r="H15" s="1270">
        <v>0</v>
      </c>
      <c r="I15" s="1270">
        <v>6.6800632768574379</v>
      </c>
      <c r="J15" s="1270">
        <v>56.742065410604958</v>
      </c>
      <c r="K15" s="1271">
        <v>2134078.1680000001</v>
      </c>
      <c r="L15" s="1267"/>
      <c r="M15" s="1268"/>
      <c r="N15" s="1268"/>
    </row>
    <row r="16" spans="1:23" ht="20.100000000000001" customHeight="1">
      <c r="A16" s="1269" t="s">
        <v>36</v>
      </c>
      <c r="B16" s="1270">
        <v>0.31670621058828385</v>
      </c>
      <c r="C16" s="1270">
        <v>2.51418457567012E-4</v>
      </c>
      <c r="D16" s="1270">
        <v>24.214757054369311</v>
      </c>
      <c r="E16" s="1270">
        <v>0.8051589371512714</v>
      </c>
      <c r="F16" s="1270">
        <v>25.336873624833693</v>
      </c>
      <c r="G16" s="1270">
        <v>2.5049596779379795</v>
      </c>
      <c r="H16" s="1270">
        <v>2.5788096444630084</v>
      </c>
      <c r="I16" s="1270">
        <v>19.653108777350965</v>
      </c>
      <c r="J16" s="1270">
        <v>49.926248271147095</v>
      </c>
      <c r="K16" s="1271">
        <v>46868476.221000001</v>
      </c>
      <c r="L16" s="1267"/>
      <c r="M16" s="1268"/>
      <c r="N16" s="1268"/>
    </row>
    <row r="17" spans="1:14" ht="20.100000000000001" customHeight="1">
      <c r="A17" s="1269" t="s">
        <v>37</v>
      </c>
      <c r="B17" s="1270">
        <v>0</v>
      </c>
      <c r="C17" s="1270">
        <v>0</v>
      </c>
      <c r="D17" s="1270">
        <v>3.5031086216959695</v>
      </c>
      <c r="E17" s="1270">
        <v>1.2492472010389422</v>
      </c>
      <c r="F17" s="1270">
        <v>4.7523558227349119</v>
      </c>
      <c r="G17" s="1270">
        <v>0</v>
      </c>
      <c r="H17" s="1270">
        <v>0</v>
      </c>
      <c r="I17" s="1270">
        <v>95.247644169466795</v>
      </c>
      <c r="J17" s="1270">
        <v>0</v>
      </c>
      <c r="K17" s="1271">
        <v>12823300.774</v>
      </c>
      <c r="L17" s="1267"/>
      <c r="M17" s="1268"/>
      <c r="N17" s="1268"/>
    </row>
    <row r="18" spans="1:14" ht="20.100000000000001" customHeight="1">
      <c r="A18" s="1269" t="s">
        <v>38</v>
      </c>
      <c r="B18" s="1270">
        <v>0.11161985223184336</v>
      </c>
      <c r="C18" s="1270">
        <v>0</v>
      </c>
      <c r="D18" s="1270">
        <v>18.548799611546432</v>
      </c>
      <c r="E18" s="1270">
        <v>0.28118746892102914</v>
      </c>
      <c r="F18" s="1270">
        <v>18.941606959790384</v>
      </c>
      <c r="G18" s="1270">
        <v>0.10917607433179903</v>
      </c>
      <c r="H18" s="1270">
        <v>0.16486593278422831</v>
      </c>
      <c r="I18" s="1270">
        <v>10.407079430008297</v>
      </c>
      <c r="J18" s="1270">
        <v>70.377271575994214</v>
      </c>
      <c r="K18" s="1271">
        <v>3691251.9750000001</v>
      </c>
      <c r="L18" s="1267"/>
      <c r="M18" s="1268"/>
      <c r="N18" s="1268"/>
    </row>
    <row r="19" spans="1:14" ht="20.100000000000001" customHeight="1">
      <c r="A19" s="1269" t="s">
        <v>96</v>
      </c>
      <c r="B19" s="1270">
        <v>1.4841620887680197E-3</v>
      </c>
      <c r="C19" s="1270">
        <v>0</v>
      </c>
      <c r="D19" s="1270">
        <v>9.9727207854902861E-5</v>
      </c>
      <c r="E19" s="1270">
        <v>0</v>
      </c>
      <c r="F19" s="1270">
        <v>1.5839178064021835E-3</v>
      </c>
      <c r="G19" s="1270">
        <v>0</v>
      </c>
      <c r="H19" s="1270">
        <v>0</v>
      </c>
      <c r="I19" s="1270">
        <v>0</v>
      </c>
      <c r="J19" s="1270">
        <v>99.9984160821936</v>
      </c>
      <c r="K19" s="1271">
        <v>3507568.3709999998</v>
      </c>
      <c r="L19" s="1267"/>
      <c r="M19" s="1268"/>
      <c r="N19" s="1268"/>
    </row>
    <row r="20" spans="1:14" ht="20.100000000000001" customHeight="1">
      <c r="A20" s="1269" t="s">
        <v>115</v>
      </c>
      <c r="B20" s="1270">
        <v>2.8276499863854285</v>
      </c>
      <c r="C20" s="1270">
        <v>0</v>
      </c>
      <c r="D20" s="1270">
        <v>32.4206007832842</v>
      </c>
      <c r="E20" s="1270">
        <v>0.65305747555703597</v>
      </c>
      <c r="F20" s="1270">
        <v>35.901308261838679</v>
      </c>
      <c r="G20" s="1270">
        <v>5.8559668559485081</v>
      </c>
      <c r="H20" s="1270">
        <v>9.3645871122061166</v>
      </c>
      <c r="I20" s="1270">
        <v>9.4147286824029823</v>
      </c>
      <c r="J20" s="1270">
        <v>39.463409054379675</v>
      </c>
      <c r="K20" s="1271">
        <v>6019737.6909999996</v>
      </c>
    </row>
    <row r="21" spans="1:14" ht="20.100000000000001" customHeight="1">
      <c r="A21" s="1269" t="s">
        <v>41</v>
      </c>
      <c r="B21" s="1270">
        <v>2.7961700502395514E-3</v>
      </c>
      <c r="C21" s="1270">
        <v>0</v>
      </c>
      <c r="D21" s="1270">
        <v>0</v>
      </c>
      <c r="E21" s="1270">
        <v>0</v>
      </c>
      <c r="F21" s="1270">
        <v>2.7961700502395514E-3</v>
      </c>
      <c r="G21" s="1270">
        <v>0</v>
      </c>
      <c r="H21" s="1270">
        <v>0</v>
      </c>
      <c r="I21" s="1270">
        <v>0</v>
      </c>
      <c r="J21" s="1270">
        <v>99.997203759579307</v>
      </c>
      <c r="K21" s="1271">
        <v>1421050.912</v>
      </c>
    </row>
    <row r="22" spans="1:14" ht="20.100000000000001" customHeight="1">
      <c r="A22" s="1269" t="s">
        <v>1068</v>
      </c>
      <c r="B22" s="1270">
        <v>5.0069207491192768E-3</v>
      </c>
      <c r="C22" s="1270">
        <v>0</v>
      </c>
      <c r="D22" s="1270">
        <v>8.6659081393353219</v>
      </c>
      <c r="E22" s="1270">
        <v>1.3089988886586346</v>
      </c>
      <c r="F22" s="1270">
        <v>9.979913948743075</v>
      </c>
      <c r="G22" s="1270">
        <v>0.64091125046570752</v>
      </c>
      <c r="H22" s="1270">
        <v>0</v>
      </c>
      <c r="I22" s="1270">
        <v>0</v>
      </c>
      <c r="J22" s="1270">
        <v>89.379174669891327</v>
      </c>
      <c r="K22" s="1271">
        <v>763942.58900000004</v>
      </c>
    </row>
    <row r="23" spans="1:14" ht="20.100000000000001" customHeight="1">
      <c r="A23" s="1269" t="s">
        <v>43</v>
      </c>
      <c r="B23" s="1270">
        <v>3.626744785726955</v>
      </c>
      <c r="C23" s="1270">
        <v>0.1936681715578194</v>
      </c>
      <c r="D23" s="1270">
        <v>9.8370850491816952</v>
      </c>
      <c r="E23" s="1270">
        <v>1.1432272579357119</v>
      </c>
      <c r="F23" s="1270">
        <v>14.800725368023462</v>
      </c>
      <c r="G23" s="1270">
        <v>0.4047991192589141</v>
      </c>
      <c r="H23" s="1270">
        <v>6.5996687256705391</v>
      </c>
      <c r="I23" s="1270">
        <v>22.587504549051889</v>
      </c>
      <c r="J23" s="1270">
        <v>55.607302030752635</v>
      </c>
      <c r="K23" s="1271">
        <v>965052.74199999997</v>
      </c>
    </row>
    <row r="24" spans="1:14" ht="20.100000000000001" customHeight="1">
      <c r="A24" s="1269" t="s">
        <v>44</v>
      </c>
      <c r="B24" s="1270">
        <v>2.1847470973875183</v>
      </c>
      <c r="C24" s="1270">
        <v>0</v>
      </c>
      <c r="D24" s="1270">
        <v>0</v>
      </c>
      <c r="E24" s="1270">
        <v>0</v>
      </c>
      <c r="F24" s="1270">
        <v>2.1847470973875183</v>
      </c>
      <c r="G24" s="1270">
        <v>0</v>
      </c>
      <c r="H24" s="1270">
        <v>0</v>
      </c>
      <c r="I24" s="1270">
        <v>10.687621872622154</v>
      </c>
      <c r="J24" s="1270">
        <v>87.127631029990326</v>
      </c>
      <c r="K24" s="1271">
        <v>187132.36900000001</v>
      </c>
    </row>
    <row r="25" spans="1:14" ht="20.100000000000001" customHeight="1">
      <c r="A25" s="1269" t="s">
        <v>45</v>
      </c>
      <c r="B25" s="1270">
        <v>0</v>
      </c>
      <c r="C25" s="1270">
        <v>3.233447463071093E-2</v>
      </c>
      <c r="D25" s="1270">
        <v>5.3236591172055734</v>
      </c>
      <c r="E25" s="1270">
        <v>4.2166419871458904</v>
      </c>
      <c r="F25" s="1270">
        <v>9.5726356760072342</v>
      </c>
      <c r="G25" s="1270">
        <v>0</v>
      </c>
      <c r="H25" s="1270">
        <v>0</v>
      </c>
      <c r="I25" s="1270">
        <v>33.566195257279595</v>
      </c>
      <c r="J25" s="1270">
        <v>56.861168969688102</v>
      </c>
      <c r="K25" s="1271">
        <v>1030661.558</v>
      </c>
    </row>
    <row r="26" spans="1:14" ht="24.75" customHeight="1" thickBot="1">
      <c r="A26" s="1272" t="s">
        <v>46</v>
      </c>
      <c r="B26" s="1273">
        <v>0.47484752320033102</v>
      </c>
      <c r="C26" s="1273">
        <v>0.26679849953051038</v>
      </c>
      <c r="D26" s="1273">
        <v>29.671884399327027</v>
      </c>
      <c r="E26" s="1273">
        <v>1.7085389664381205</v>
      </c>
      <c r="F26" s="1273">
        <v>32.122069388780773</v>
      </c>
      <c r="G26" s="1273">
        <v>2.678352584093517</v>
      </c>
      <c r="H26" s="1273">
        <v>4.0628302558164711</v>
      </c>
      <c r="I26" s="1273">
        <v>18.257356814857118</v>
      </c>
      <c r="J26" s="1273">
        <v>42.879390955882549</v>
      </c>
      <c r="K26" s="1274">
        <v>351138955.67199999</v>
      </c>
      <c r="L26" s="1275"/>
    </row>
    <row r="27" spans="1:14" ht="7.5" customHeight="1">
      <c r="A27" s="162"/>
      <c r="B27" s="162"/>
      <c r="C27" s="162"/>
      <c r="D27" s="162"/>
      <c r="E27" s="162"/>
      <c r="F27" s="162"/>
      <c r="G27" s="162"/>
      <c r="H27" s="162"/>
      <c r="I27" s="162"/>
      <c r="J27" s="162"/>
      <c r="K27" s="162"/>
    </row>
    <row r="28" spans="1:14" ht="13.5">
      <c r="A28" s="238" t="s">
        <v>1136</v>
      </c>
      <c r="B28" s="162"/>
      <c r="C28" s="162"/>
      <c r="D28" s="162"/>
      <c r="E28" s="162"/>
      <c r="F28" s="162"/>
      <c r="G28" s="162"/>
      <c r="H28" s="162"/>
      <c r="I28" s="162"/>
      <c r="J28" s="162"/>
      <c r="K28" s="162"/>
    </row>
    <row r="29" spans="1:14" ht="13.5">
      <c r="A29" s="33"/>
      <c r="B29" s="18"/>
      <c r="C29" s="18"/>
      <c r="D29" s="18"/>
      <c r="E29" s="18"/>
      <c r="F29" s="18"/>
      <c r="G29" s="18"/>
      <c r="H29" s="18"/>
      <c r="I29" s="18"/>
      <c r="J29" s="162"/>
      <c r="K29" s="162"/>
    </row>
    <row r="30" spans="1:14" ht="13.5">
      <c r="A30" s="576"/>
      <c r="B30" s="859"/>
      <c r="C30" s="859"/>
      <c r="D30" s="860"/>
      <c r="E30" s="859"/>
      <c r="F30" s="859"/>
      <c r="G30" s="859"/>
      <c r="H30" s="860"/>
      <c r="I30" s="859"/>
    </row>
  </sheetData>
  <mergeCells count="10">
    <mergeCell ref="A2:K2"/>
    <mergeCell ref="A3:K3"/>
    <mergeCell ref="A4:K4"/>
    <mergeCell ref="A6:A7"/>
    <mergeCell ref="B6:F6"/>
    <mergeCell ref="G6:G7"/>
    <mergeCell ref="H6:H7"/>
    <mergeCell ref="I6:I7"/>
    <mergeCell ref="J6:J7"/>
    <mergeCell ref="K6:K7"/>
  </mergeCells>
  <hyperlinks>
    <hyperlink ref="A1" location="Índice!A1" display="Volver al Índice" xr:uid="{4D84CBD7-0CDD-4B10-8263-9448CFD76F3C}"/>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2BDB2-38A4-4AC0-82F0-690A4303B357}">
  <dimension ref="A1:T72"/>
  <sheetViews>
    <sheetView showGridLines="0" zoomScaleNormal="100" workbookViewId="0"/>
  </sheetViews>
  <sheetFormatPr baseColWidth="10" defaultRowHeight="12.75"/>
  <cols>
    <col min="1" max="1" width="31.5703125" style="7" customWidth="1"/>
    <col min="2" max="6" width="8.5703125" style="7" customWidth="1"/>
    <col min="7" max="7" width="9.85546875" style="7" customWidth="1"/>
    <col min="8" max="10" width="8.5703125" style="7" customWidth="1"/>
    <col min="11" max="11" width="9.5703125" style="7" customWidth="1"/>
    <col min="12" max="18" width="7.5703125" style="7" customWidth="1"/>
    <col min="19" max="19" width="10.5703125" style="7" customWidth="1"/>
    <col min="20" max="256" width="11.42578125" style="7"/>
    <col min="257" max="257" width="31.5703125" style="7" customWidth="1"/>
    <col min="258" max="262" width="8.5703125" style="7" customWidth="1"/>
    <col min="263" max="263" width="9.85546875" style="7" customWidth="1"/>
    <col min="264" max="266" width="8.5703125" style="7" customWidth="1"/>
    <col min="267" max="267" width="9.5703125" style="7" customWidth="1"/>
    <col min="268" max="274" width="7.5703125" style="7" customWidth="1"/>
    <col min="275" max="275" width="10.5703125" style="7" customWidth="1"/>
    <col min="276" max="512" width="11.42578125" style="7"/>
    <col min="513" max="513" width="31.5703125" style="7" customWidth="1"/>
    <col min="514" max="518" width="8.5703125" style="7" customWidth="1"/>
    <col min="519" max="519" width="9.85546875" style="7" customWidth="1"/>
    <col min="520" max="522" width="8.5703125" style="7" customWidth="1"/>
    <col min="523" max="523" width="9.5703125" style="7" customWidth="1"/>
    <col min="524" max="530" width="7.5703125" style="7" customWidth="1"/>
    <col min="531" max="531" width="10.5703125" style="7" customWidth="1"/>
    <col min="532" max="768" width="11.42578125" style="7"/>
    <col min="769" max="769" width="31.5703125" style="7" customWidth="1"/>
    <col min="770" max="774" width="8.5703125" style="7" customWidth="1"/>
    <col min="775" max="775" width="9.85546875" style="7" customWidth="1"/>
    <col min="776" max="778" width="8.5703125" style="7" customWidth="1"/>
    <col min="779" max="779" width="9.5703125" style="7" customWidth="1"/>
    <col min="780" max="786" width="7.5703125" style="7" customWidth="1"/>
    <col min="787" max="787" width="10.5703125" style="7" customWidth="1"/>
    <col min="788" max="1024" width="11.42578125" style="7"/>
    <col min="1025" max="1025" width="31.5703125" style="7" customWidth="1"/>
    <col min="1026" max="1030" width="8.5703125" style="7" customWidth="1"/>
    <col min="1031" max="1031" width="9.85546875" style="7" customWidth="1"/>
    <col min="1032" max="1034" width="8.5703125" style="7" customWidth="1"/>
    <col min="1035" max="1035" width="9.5703125" style="7" customWidth="1"/>
    <col min="1036" max="1042" width="7.5703125" style="7" customWidth="1"/>
    <col min="1043" max="1043" width="10.5703125" style="7" customWidth="1"/>
    <col min="1044" max="1280" width="11.42578125" style="7"/>
    <col min="1281" max="1281" width="31.5703125" style="7" customWidth="1"/>
    <col min="1282" max="1286" width="8.5703125" style="7" customWidth="1"/>
    <col min="1287" max="1287" width="9.85546875" style="7" customWidth="1"/>
    <col min="1288" max="1290" width="8.5703125" style="7" customWidth="1"/>
    <col min="1291" max="1291" width="9.5703125" style="7" customWidth="1"/>
    <col min="1292" max="1298" width="7.5703125" style="7" customWidth="1"/>
    <col min="1299" max="1299" width="10.5703125" style="7" customWidth="1"/>
    <col min="1300" max="1536" width="11.42578125" style="7"/>
    <col min="1537" max="1537" width="31.5703125" style="7" customWidth="1"/>
    <col min="1538" max="1542" width="8.5703125" style="7" customWidth="1"/>
    <col min="1543" max="1543" width="9.85546875" style="7" customWidth="1"/>
    <col min="1544" max="1546" width="8.5703125" style="7" customWidth="1"/>
    <col min="1547" max="1547" width="9.5703125" style="7" customWidth="1"/>
    <col min="1548" max="1554" width="7.5703125" style="7" customWidth="1"/>
    <col min="1555" max="1555" width="10.5703125" style="7" customWidth="1"/>
    <col min="1556" max="1792" width="11.42578125" style="7"/>
    <col min="1793" max="1793" width="31.5703125" style="7" customWidth="1"/>
    <col min="1794" max="1798" width="8.5703125" style="7" customWidth="1"/>
    <col min="1799" max="1799" width="9.85546875" style="7" customWidth="1"/>
    <col min="1800" max="1802" width="8.5703125" style="7" customWidth="1"/>
    <col min="1803" max="1803" width="9.5703125" style="7" customWidth="1"/>
    <col min="1804" max="1810" width="7.5703125" style="7" customWidth="1"/>
    <col min="1811" max="1811" width="10.5703125" style="7" customWidth="1"/>
    <col min="1812" max="2048" width="11.42578125" style="7"/>
    <col min="2049" max="2049" width="31.5703125" style="7" customWidth="1"/>
    <col min="2050" max="2054" width="8.5703125" style="7" customWidth="1"/>
    <col min="2055" max="2055" width="9.85546875" style="7" customWidth="1"/>
    <col min="2056" max="2058" width="8.5703125" style="7" customWidth="1"/>
    <col min="2059" max="2059" width="9.5703125" style="7" customWidth="1"/>
    <col min="2060" max="2066" width="7.5703125" style="7" customWidth="1"/>
    <col min="2067" max="2067" width="10.5703125" style="7" customWidth="1"/>
    <col min="2068" max="2304" width="11.42578125" style="7"/>
    <col min="2305" max="2305" width="31.5703125" style="7" customWidth="1"/>
    <col min="2306" max="2310" width="8.5703125" style="7" customWidth="1"/>
    <col min="2311" max="2311" width="9.85546875" style="7" customWidth="1"/>
    <col min="2312" max="2314" width="8.5703125" style="7" customWidth="1"/>
    <col min="2315" max="2315" width="9.5703125" style="7" customWidth="1"/>
    <col min="2316" max="2322" width="7.5703125" style="7" customWidth="1"/>
    <col min="2323" max="2323" width="10.5703125" style="7" customWidth="1"/>
    <col min="2324" max="2560" width="11.42578125" style="7"/>
    <col min="2561" max="2561" width="31.5703125" style="7" customWidth="1"/>
    <col min="2562" max="2566" width="8.5703125" style="7" customWidth="1"/>
    <col min="2567" max="2567" width="9.85546875" style="7" customWidth="1"/>
    <col min="2568" max="2570" width="8.5703125" style="7" customWidth="1"/>
    <col min="2571" max="2571" width="9.5703125" style="7" customWidth="1"/>
    <col min="2572" max="2578" width="7.5703125" style="7" customWidth="1"/>
    <col min="2579" max="2579" width="10.5703125" style="7" customWidth="1"/>
    <col min="2580" max="2816" width="11.42578125" style="7"/>
    <col min="2817" max="2817" width="31.5703125" style="7" customWidth="1"/>
    <col min="2818" max="2822" width="8.5703125" style="7" customWidth="1"/>
    <col min="2823" max="2823" width="9.85546875" style="7" customWidth="1"/>
    <col min="2824" max="2826" width="8.5703125" style="7" customWidth="1"/>
    <col min="2827" max="2827" width="9.5703125" style="7" customWidth="1"/>
    <col min="2828" max="2834" width="7.5703125" style="7" customWidth="1"/>
    <col min="2835" max="2835" width="10.5703125" style="7" customWidth="1"/>
    <col min="2836" max="3072" width="11.42578125" style="7"/>
    <col min="3073" max="3073" width="31.5703125" style="7" customWidth="1"/>
    <col min="3074" max="3078" width="8.5703125" style="7" customWidth="1"/>
    <col min="3079" max="3079" width="9.85546875" style="7" customWidth="1"/>
    <col min="3080" max="3082" width="8.5703125" style="7" customWidth="1"/>
    <col min="3083" max="3083" width="9.5703125" style="7" customWidth="1"/>
    <col min="3084" max="3090" width="7.5703125" style="7" customWidth="1"/>
    <col min="3091" max="3091" width="10.5703125" style="7" customWidth="1"/>
    <col min="3092" max="3328" width="11.42578125" style="7"/>
    <col min="3329" max="3329" width="31.5703125" style="7" customWidth="1"/>
    <col min="3330" max="3334" width="8.5703125" style="7" customWidth="1"/>
    <col min="3335" max="3335" width="9.85546875" style="7" customWidth="1"/>
    <col min="3336" max="3338" width="8.5703125" style="7" customWidth="1"/>
    <col min="3339" max="3339" width="9.5703125" style="7" customWidth="1"/>
    <col min="3340" max="3346" width="7.5703125" style="7" customWidth="1"/>
    <col min="3347" max="3347" width="10.5703125" style="7" customWidth="1"/>
    <col min="3348" max="3584" width="11.42578125" style="7"/>
    <col min="3585" max="3585" width="31.5703125" style="7" customWidth="1"/>
    <col min="3586" max="3590" width="8.5703125" style="7" customWidth="1"/>
    <col min="3591" max="3591" width="9.85546875" style="7" customWidth="1"/>
    <col min="3592" max="3594" width="8.5703125" style="7" customWidth="1"/>
    <col min="3595" max="3595" width="9.5703125" style="7" customWidth="1"/>
    <col min="3596" max="3602" width="7.5703125" style="7" customWidth="1"/>
    <col min="3603" max="3603" width="10.5703125" style="7" customWidth="1"/>
    <col min="3604" max="3840" width="11.42578125" style="7"/>
    <col min="3841" max="3841" width="31.5703125" style="7" customWidth="1"/>
    <col min="3842" max="3846" width="8.5703125" style="7" customWidth="1"/>
    <col min="3847" max="3847" width="9.85546875" style="7" customWidth="1"/>
    <col min="3848" max="3850" width="8.5703125" style="7" customWidth="1"/>
    <col min="3851" max="3851" width="9.5703125" style="7" customWidth="1"/>
    <col min="3852" max="3858" width="7.5703125" style="7" customWidth="1"/>
    <col min="3859" max="3859" width="10.5703125" style="7" customWidth="1"/>
    <col min="3860" max="4096" width="11.42578125" style="7"/>
    <col min="4097" max="4097" width="31.5703125" style="7" customWidth="1"/>
    <col min="4098" max="4102" width="8.5703125" style="7" customWidth="1"/>
    <col min="4103" max="4103" width="9.85546875" style="7" customWidth="1"/>
    <col min="4104" max="4106" width="8.5703125" style="7" customWidth="1"/>
    <col min="4107" max="4107" width="9.5703125" style="7" customWidth="1"/>
    <col min="4108" max="4114" width="7.5703125" style="7" customWidth="1"/>
    <col min="4115" max="4115" width="10.5703125" style="7" customWidth="1"/>
    <col min="4116" max="4352" width="11.42578125" style="7"/>
    <col min="4353" max="4353" width="31.5703125" style="7" customWidth="1"/>
    <col min="4354" max="4358" width="8.5703125" style="7" customWidth="1"/>
    <col min="4359" max="4359" width="9.85546875" style="7" customWidth="1"/>
    <col min="4360" max="4362" width="8.5703125" style="7" customWidth="1"/>
    <col min="4363" max="4363" width="9.5703125" style="7" customWidth="1"/>
    <col min="4364" max="4370" width="7.5703125" style="7" customWidth="1"/>
    <col min="4371" max="4371" width="10.5703125" style="7" customWidth="1"/>
    <col min="4372" max="4608" width="11.42578125" style="7"/>
    <col min="4609" max="4609" width="31.5703125" style="7" customWidth="1"/>
    <col min="4610" max="4614" width="8.5703125" style="7" customWidth="1"/>
    <col min="4615" max="4615" width="9.85546875" style="7" customWidth="1"/>
    <col min="4616" max="4618" width="8.5703125" style="7" customWidth="1"/>
    <col min="4619" max="4619" width="9.5703125" style="7" customWidth="1"/>
    <col min="4620" max="4626" width="7.5703125" style="7" customWidth="1"/>
    <col min="4627" max="4627" width="10.5703125" style="7" customWidth="1"/>
    <col min="4628" max="4864" width="11.42578125" style="7"/>
    <col min="4865" max="4865" width="31.5703125" style="7" customWidth="1"/>
    <col min="4866" max="4870" width="8.5703125" style="7" customWidth="1"/>
    <col min="4871" max="4871" width="9.85546875" style="7" customWidth="1"/>
    <col min="4872" max="4874" width="8.5703125" style="7" customWidth="1"/>
    <col min="4875" max="4875" width="9.5703125" style="7" customWidth="1"/>
    <col min="4876" max="4882" width="7.5703125" style="7" customWidth="1"/>
    <col min="4883" max="4883" width="10.5703125" style="7" customWidth="1"/>
    <col min="4884" max="5120" width="11.42578125" style="7"/>
    <col min="5121" max="5121" width="31.5703125" style="7" customWidth="1"/>
    <col min="5122" max="5126" width="8.5703125" style="7" customWidth="1"/>
    <col min="5127" max="5127" width="9.85546875" style="7" customWidth="1"/>
    <col min="5128" max="5130" width="8.5703125" style="7" customWidth="1"/>
    <col min="5131" max="5131" width="9.5703125" style="7" customWidth="1"/>
    <col min="5132" max="5138" width="7.5703125" style="7" customWidth="1"/>
    <col min="5139" max="5139" width="10.5703125" style="7" customWidth="1"/>
    <col min="5140" max="5376" width="11.42578125" style="7"/>
    <col min="5377" max="5377" width="31.5703125" style="7" customWidth="1"/>
    <col min="5378" max="5382" width="8.5703125" style="7" customWidth="1"/>
    <col min="5383" max="5383" width="9.85546875" style="7" customWidth="1"/>
    <col min="5384" max="5386" width="8.5703125" style="7" customWidth="1"/>
    <col min="5387" max="5387" width="9.5703125" style="7" customWidth="1"/>
    <col min="5388" max="5394" width="7.5703125" style="7" customWidth="1"/>
    <col min="5395" max="5395" width="10.5703125" style="7" customWidth="1"/>
    <col min="5396" max="5632" width="11.42578125" style="7"/>
    <col min="5633" max="5633" width="31.5703125" style="7" customWidth="1"/>
    <col min="5634" max="5638" width="8.5703125" style="7" customWidth="1"/>
    <col min="5639" max="5639" width="9.85546875" style="7" customWidth="1"/>
    <col min="5640" max="5642" width="8.5703125" style="7" customWidth="1"/>
    <col min="5643" max="5643" width="9.5703125" style="7" customWidth="1"/>
    <col min="5644" max="5650" width="7.5703125" style="7" customWidth="1"/>
    <col min="5651" max="5651" width="10.5703125" style="7" customWidth="1"/>
    <col min="5652" max="5888" width="11.42578125" style="7"/>
    <col min="5889" max="5889" width="31.5703125" style="7" customWidth="1"/>
    <col min="5890" max="5894" width="8.5703125" style="7" customWidth="1"/>
    <col min="5895" max="5895" width="9.85546875" style="7" customWidth="1"/>
    <col min="5896" max="5898" width="8.5703125" style="7" customWidth="1"/>
    <col min="5899" max="5899" width="9.5703125" style="7" customWidth="1"/>
    <col min="5900" max="5906" width="7.5703125" style="7" customWidth="1"/>
    <col min="5907" max="5907" width="10.5703125" style="7" customWidth="1"/>
    <col min="5908" max="6144" width="11.42578125" style="7"/>
    <col min="6145" max="6145" width="31.5703125" style="7" customWidth="1"/>
    <col min="6146" max="6150" width="8.5703125" style="7" customWidth="1"/>
    <col min="6151" max="6151" width="9.85546875" style="7" customWidth="1"/>
    <col min="6152" max="6154" width="8.5703125" style="7" customWidth="1"/>
    <col min="6155" max="6155" width="9.5703125" style="7" customWidth="1"/>
    <col min="6156" max="6162" width="7.5703125" style="7" customWidth="1"/>
    <col min="6163" max="6163" width="10.5703125" style="7" customWidth="1"/>
    <col min="6164" max="6400" width="11.42578125" style="7"/>
    <col min="6401" max="6401" width="31.5703125" style="7" customWidth="1"/>
    <col min="6402" max="6406" width="8.5703125" style="7" customWidth="1"/>
    <col min="6407" max="6407" width="9.85546875" style="7" customWidth="1"/>
    <col min="6408" max="6410" width="8.5703125" style="7" customWidth="1"/>
    <col min="6411" max="6411" width="9.5703125" style="7" customWidth="1"/>
    <col min="6412" max="6418" width="7.5703125" style="7" customWidth="1"/>
    <col min="6419" max="6419" width="10.5703125" style="7" customWidth="1"/>
    <col min="6420" max="6656" width="11.42578125" style="7"/>
    <col min="6657" max="6657" width="31.5703125" style="7" customWidth="1"/>
    <col min="6658" max="6662" width="8.5703125" style="7" customWidth="1"/>
    <col min="6663" max="6663" width="9.85546875" style="7" customWidth="1"/>
    <col min="6664" max="6666" width="8.5703125" style="7" customWidth="1"/>
    <col min="6667" max="6667" width="9.5703125" style="7" customWidth="1"/>
    <col min="6668" max="6674" width="7.5703125" style="7" customWidth="1"/>
    <col min="6675" max="6675" width="10.5703125" style="7" customWidth="1"/>
    <col min="6676" max="6912" width="11.42578125" style="7"/>
    <col min="6913" max="6913" width="31.5703125" style="7" customWidth="1"/>
    <col min="6914" max="6918" width="8.5703125" style="7" customWidth="1"/>
    <col min="6919" max="6919" width="9.85546875" style="7" customWidth="1"/>
    <col min="6920" max="6922" width="8.5703125" style="7" customWidth="1"/>
    <col min="6923" max="6923" width="9.5703125" style="7" customWidth="1"/>
    <col min="6924" max="6930" width="7.5703125" style="7" customWidth="1"/>
    <col min="6931" max="6931" width="10.5703125" style="7" customWidth="1"/>
    <col min="6932" max="7168" width="11.42578125" style="7"/>
    <col min="7169" max="7169" width="31.5703125" style="7" customWidth="1"/>
    <col min="7170" max="7174" width="8.5703125" style="7" customWidth="1"/>
    <col min="7175" max="7175" width="9.85546875" style="7" customWidth="1"/>
    <col min="7176" max="7178" width="8.5703125" style="7" customWidth="1"/>
    <col min="7179" max="7179" width="9.5703125" style="7" customWidth="1"/>
    <col min="7180" max="7186" width="7.5703125" style="7" customWidth="1"/>
    <col min="7187" max="7187" width="10.5703125" style="7" customWidth="1"/>
    <col min="7188" max="7424" width="11.42578125" style="7"/>
    <col min="7425" max="7425" width="31.5703125" style="7" customWidth="1"/>
    <col min="7426" max="7430" width="8.5703125" style="7" customWidth="1"/>
    <col min="7431" max="7431" width="9.85546875" style="7" customWidth="1"/>
    <col min="7432" max="7434" width="8.5703125" style="7" customWidth="1"/>
    <col min="7435" max="7435" width="9.5703125" style="7" customWidth="1"/>
    <col min="7436" max="7442" width="7.5703125" style="7" customWidth="1"/>
    <col min="7443" max="7443" width="10.5703125" style="7" customWidth="1"/>
    <col min="7444" max="7680" width="11.42578125" style="7"/>
    <col min="7681" max="7681" width="31.5703125" style="7" customWidth="1"/>
    <col min="7682" max="7686" width="8.5703125" style="7" customWidth="1"/>
    <col min="7687" max="7687" width="9.85546875" style="7" customWidth="1"/>
    <col min="7688" max="7690" width="8.5703125" style="7" customWidth="1"/>
    <col min="7691" max="7691" width="9.5703125" style="7" customWidth="1"/>
    <col min="7692" max="7698" width="7.5703125" style="7" customWidth="1"/>
    <col min="7699" max="7699" width="10.5703125" style="7" customWidth="1"/>
    <col min="7700" max="7936" width="11.42578125" style="7"/>
    <col min="7937" max="7937" width="31.5703125" style="7" customWidth="1"/>
    <col min="7938" max="7942" width="8.5703125" style="7" customWidth="1"/>
    <col min="7943" max="7943" width="9.85546875" style="7" customWidth="1"/>
    <col min="7944" max="7946" width="8.5703125" style="7" customWidth="1"/>
    <col min="7947" max="7947" width="9.5703125" style="7" customWidth="1"/>
    <col min="7948" max="7954" width="7.5703125" style="7" customWidth="1"/>
    <col min="7955" max="7955" width="10.5703125" style="7" customWidth="1"/>
    <col min="7956" max="8192" width="11.42578125" style="7"/>
    <col min="8193" max="8193" width="31.5703125" style="7" customWidth="1"/>
    <col min="8194" max="8198" width="8.5703125" style="7" customWidth="1"/>
    <col min="8199" max="8199" width="9.85546875" style="7" customWidth="1"/>
    <col min="8200" max="8202" width="8.5703125" style="7" customWidth="1"/>
    <col min="8203" max="8203" width="9.5703125" style="7" customWidth="1"/>
    <col min="8204" max="8210" width="7.5703125" style="7" customWidth="1"/>
    <col min="8211" max="8211" width="10.5703125" style="7" customWidth="1"/>
    <col min="8212" max="8448" width="11.42578125" style="7"/>
    <col min="8449" max="8449" width="31.5703125" style="7" customWidth="1"/>
    <col min="8450" max="8454" width="8.5703125" style="7" customWidth="1"/>
    <col min="8455" max="8455" width="9.85546875" style="7" customWidth="1"/>
    <col min="8456" max="8458" width="8.5703125" style="7" customWidth="1"/>
    <col min="8459" max="8459" width="9.5703125" style="7" customWidth="1"/>
    <col min="8460" max="8466" width="7.5703125" style="7" customWidth="1"/>
    <col min="8467" max="8467" width="10.5703125" style="7" customWidth="1"/>
    <col min="8468" max="8704" width="11.42578125" style="7"/>
    <col min="8705" max="8705" width="31.5703125" style="7" customWidth="1"/>
    <col min="8706" max="8710" width="8.5703125" style="7" customWidth="1"/>
    <col min="8711" max="8711" width="9.85546875" style="7" customWidth="1"/>
    <col min="8712" max="8714" width="8.5703125" style="7" customWidth="1"/>
    <col min="8715" max="8715" width="9.5703125" style="7" customWidth="1"/>
    <col min="8716" max="8722" width="7.5703125" style="7" customWidth="1"/>
    <col min="8723" max="8723" width="10.5703125" style="7" customWidth="1"/>
    <col min="8724" max="8960" width="11.42578125" style="7"/>
    <col min="8961" max="8961" width="31.5703125" style="7" customWidth="1"/>
    <col min="8962" max="8966" width="8.5703125" style="7" customWidth="1"/>
    <col min="8967" max="8967" width="9.85546875" style="7" customWidth="1"/>
    <col min="8968" max="8970" width="8.5703125" style="7" customWidth="1"/>
    <col min="8971" max="8971" width="9.5703125" style="7" customWidth="1"/>
    <col min="8972" max="8978" width="7.5703125" style="7" customWidth="1"/>
    <col min="8979" max="8979" width="10.5703125" style="7" customWidth="1"/>
    <col min="8980" max="9216" width="11.42578125" style="7"/>
    <col min="9217" max="9217" width="31.5703125" style="7" customWidth="1"/>
    <col min="9218" max="9222" width="8.5703125" style="7" customWidth="1"/>
    <col min="9223" max="9223" width="9.85546875" style="7" customWidth="1"/>
    <col min="9224" max="9226" width="8.5703125" style="7" customWidth="1"/>
    <col min="9227" max="9227" width="9.5703125" style="7" customWidth="1"/>
    <col min="9228" max="9234" width="7.5703125" style="7" customWidth="1"/>
    <col min="9235" max="9235" width="10.5703125" style="7" customWidth="1"/>
    <col min="9236" max="9472" width="11.42578125" style="7"/>
    <col min="9473" max="9473" width="31.5703125" style="7" customWidth="1"/>
    <col min="9474" max="9478" width="8.5703125" style="7" customWidth="1"/>
    <col min="9479" max="9479" width="9.85546875" style="7" customWidth="1"/>
    <col min="9480" max="9482" width="8.5703125" style="7" customWidth="1"/>
    <col min="9483" max="9483" width="9.5703125" style="7" customWidth="1"/>
    <col min="9484" max="9490" width="7.5703125" style="7" customWidth="1"/>
    <col min="9491" max="9491" width="10.5703125" style="7" customWidth="1"/>
    <col min="9492" max="9728" width="11.42578125" style="7"/>
    <col min="9729" max="9729" width="31.5703125" style="7" customWidth="1"/>
    <col min="9730" max="9734" width="8.5703125" style="7" customWidth="1"/>
    <col min="9735" max="9735" width="9.85546875" style="7" customWidth="1"/>
    <col min="9736" max="9738" width="8.5703125" style="7" customWidth="1"/>
    <col min="9739" max="9739" width="9.5703125" style="7" customWidth="1"/>
    <col min="9740" max="9746" width="7.5703125" style="7" customWidth="1"/>
    <col min="9747" max="9747" width="10.5703125" style="7" customWidth="1"/>
    <col min="9748" max="9984" width="11.42578125" style="7"/>
    <col min="9985" max="9985" width="31.5703125" style="7" customWidth="1"/>
    <col min="9986" max="9990" width="8.5703125" style="7" customWidth="1"/>
    <col min="9991" max="9991" width="9.85546875" style="7" customWidth="1"/>
    <col min="9992" max="9994" width="8.5703125" style="7" customWidth="1"/>
    <col min="9995" max="9995" width="9.5703125" style="7" customWidth="1"/>
    <col min="9996" max="10002" width="7.5703125" style="7" customWidth="1"/>
    <col min="10003" max="10003" width="10.5703125" style="7" customWidth="1"/>
    <col min="10004" max="10240" width="11.42578125" style="7"/>
    <col min="10241" max="10241" width="31.5703125" style="7" customWidth="1"/>
    <col min="10242" max="10246" width="8.5703125" style="7" customWidth="1"/>
    <col min="10247" max="10247" width="9.85546875" style="7" customWidth="1"/>
    <col min="10248" max="10250" width="8.5703125" style="7" customWidth="1"/>
    <col min="10251" max="10251" width="9.5703125" style="7" customWidth="1"/>
    <col min="10252" max="10258" width="7.5703125" style="7" customWidth="1"/>
    <col min="10259" max="10259" width="10.5703125" style="7" customWidth="1"/>
    <col min="10260" max="10496" width="11.42578125" style="7"/>
    <col min="10497" max="10497" width="31.5703125" style="7" customWidth="1"/>
    <col min="10498" max="10502" width="8.5703125" style="7" customWidth="1"/>
    <col min="10503" max="10503" width="9.85546875" style="7" customWidth="1"/>
    <col min="10504" max="10506" width="8.5703125" style="7" customWidth="1"/>
    <col min="10507" max="10507" width="9.5703125" style="7" customWidth="1"/>
    <col min="10508" max="10514" width="7.5703125" style="7" customWidth="1"/>
    <col min="10515" max="10515" width="10.5703125" style="7" customWidth="1"/>
    <col min="10516" max="10752" width="11.42578125" style="7"/>
    <col min="10753" max="10753" width="31.5703125" style="7" customWidth="1"/>
    <col min="10754" max="10758" width="8.5703125" style="7" customWidth="1"/>
    <col min="10759" max="10759" width="9.85546875" style="7" customWidth="1"/>
    <col min="10760" max="10762" width="8.5703125" style="7" customWidth="1"/>
    <col min="10763" max="10763" width="9.5703125" style="7" customWidth="1"/>
    <col min="10764" max="10770" width="7.5703125" style="7" customWidth="1"/>
    <col min="10771" max="10771" width="10.5703125" style="7" customWidth="1"/>
    <col min="10772" max="11008" width="11.42578125" style="7"/>
    <col min="11009" max="11009" width="31.5703125" style="7" customWidth="1"/>
    <col min="11010" max="11014" width="8.5703125" style="7" customWidth="1"/>
    <col min="11015" max="11015" width="9.85546875" style="7" customWidth="1"/>
    <col min="11016" max="11018" width="8.5703125" style="7" customWidth="1"/>
    <col min="11019" max="11019" width="9.5703125" style="7" customWidth="1"/>
    <col min="11020" max="11026" width="7.5703125" style="7" customWidth="1"/>
    <col min="11027" max="11027" width="10.5703125" style="7" customWidth="1"/>
    <col min="11028" max="11264" width="11.42578125" style="7"/>
    <col min="11265" max="11265" width="31.5703125" style="7" customWidth="1"/>
    <col min="11266" max="11270" width="8.5703125" style="7" customWidth="1"/>
    <col min="11271" max="11271" width="9.85546875" style="7" customWidth="1"/>
    <col min="11272" max="11274" width="8.5703125" style="7" customWidth="1"/>
    <col min="11275" max="11275" width="9.5703125" style="7" customWidth="1"/>
    <col min="11276" max="11282" width="7.5703125" style="7" customWidth="1"/>
    <col min="11283" max="11283" width="10.5703125" style="7" customWidth="1"/>
    <col min="11284" max="11520" width="11.42578125" style="7"/>
    <col min="11521" max="11521" width="31.5703125" style="7" customWidth="1"/>
    <col min="11522" max="11526" width="8.5703125" style="7" customWidth="1"/>
    <col min="11527" max="11527" width="9.85546875" style="7" customWidth="1"/>
    <col min="11528" max="11530" width="8.5703125" style="7" customWidth="1"/>
    <col min="11531" max="11531" width="9.5703125" style="7" customWidth="1"/>
    <col min="11532" max="11538" width="7.5703125" style="7" customWidth="1"/>
    <col min="11539" max="11539" width="10.5703125" style="7" customWidth="1"/>
    <col min="11540" max="11776" width="11.42578125" style="7"/>
    <col min="11777" max="11777" width="31.5703125" style="7" customWidth="1"/>
    <col min="11778" max="11782" width="8.5703125" style="7" customWidth="1"/>
    <col min="11783" max="11783" width="9.85546875" style="7" customWidth="1"/>
    <col min="11784" max="11786" width="8.5703125" style="7" customWidth="1"/>
    <col min="11787" max="11787" width="9.5703125" style="7" customWidth="1"/>
    <col min="11788" max="11794" width="7.5703125" style="7" customWidth="1"/>
    <col min="11795" max="11795" width="10.5703125" style="7" customWidth="1"/>
    <col min="11796" max="12032" width="11.42578125" style="7"/>
    <col min="12033" max="12033" width="31.5703125" style="7" customWidth="1"/>
    <col min="12034" max="12038" width="8.5703125" style="7" customWidth="1"/>
    <col min="12039" max="12039" width="9.85546875" style="7" customWidth="1"/>
    <col min="12040" max="12042" width="8.5703125" style="7" customWidth="1"/>
    <col min="12043" max="12043" width="9.5703125" style="7" customWidth="1"/>
    <col min="12044" max="12050" width="7.5703125" style="7" customWidth="1"/>
    <col min="12051" max="12051" width="10.5703125" style="7" customWidth="1"/>
    <col min="12052" max="12288" width="11.42578125" style="7"/>
    <col min="12289" max="12289" width="31.5703125" style="7" customWidth="1"/>
    <col min="12290" max="12294" width="8.5703125" style="7" customWidth="1"/>
    <col min="12295" max="12295" width="9.85546875" style="7" customWidth="1"/>
    <col min="12296" max="12298" width="8.5703125" style="7" customWidth="1"/>
    <col min="12299" max="12299" width="9.5703125" style="7" customWidth="1"/>
    <col min="12300" max="12306" width="7.5703125" style="7" customWidth="1"/>
    <col min="12307" max="12307" width="10.5703125" style="7" customWidth="1"/>
    <col min="12308" max="12544" width="11.42578125" style="7"/>
    <col min="12545" max="12545" width="31.5703125" style="7" customWidth="1"/>
    <col min="12546" max="12550" width="8.5703125" style="7" customWidth="1"/>
    <col min="12551" max="12551" width="9.85546875" style="7" customWidth="1"/>
    <col min="12552" max="12554" width="8.5703125" style="7" customWidth="1"/>
    <col min="12555" max="12555" width="9.5703125" style="7" customWidth="1"/>
    <col min="12556" max="12562" width="7.5703125" style="7" customWidth="1"/>
    <col min="12563" max="12563" width="10.5703125" style="7" customWidth="1"/>
    <col min="12564" max="12800" width="11.42578125" style="7"/>
    <col min="12801" max="12801" width="31.5703125" style="7" customWidth="1"/>
    <col min="12802" max="12806" width="8.5703125" style="7" customWidth="1"/>
    <col min="12807" max="12807" width="9.85546875" style="7" customWidth="1"/>
    <col min="12808" max="12810" width="8.5703125" style="7" customWidth="1"/>
    <col min="12811" max="12811" width="9.5703125" style="7" customWidth="1"/>
    <col min="12812" max="12818" width="7.5703125" style="7" customWidth="1"/>
    <col min="12819" max="12819" width="10.5703125" style="7" customWidth="1"/>
    <col min="12820" max="13056" width="11.42578125" style="7"/>
    <col min="13057" max="13057" width="31.5703125" style="7" customWidth="1"/>
    <col min="13058" max="13062" width="8.5703125" style="7" customWidth="1"/>
    <col min="13063" max="13063" width="9.85546875" style="7" customWidth="1"/>
    <col min="13064" max="13066" width="8.5703125" style="7" customWidth="1"/>
    <col min="13067" max="13067" width="9.5703125" style="7" customWidth="1"/>
    <col min="13068" max="13074" width="7.5703125" style="7" customWidth="1"/>
    <col min="13075" max="13075" width="10.5703125" style="7" customWidth="1"/>
    <col min="13076" max="13312" width="11.42578125" style="7"/>
    <col min="13313" max="13313" width="31.5703125" style="7" customWidth="1"/>
    <col min="13314" max="13318" width="8.5703125" style="7" customWidth="1"/>
    <col min="13319" max="13319" width="9.85546875" style="7" customWidth="1"/>
    <col min="13320" max="13322" width="8.5703125" style="7" customWidth="1"/>
    <col min="13323" max="13323" width="9.5703125" style="7" customWidth="1"/>
    <col min="13324" max="13330" width="7.5703125" style="7" customWidth="1"/>
    <col min="13331" max="13331" width="10.5703125" style="7" customWidth="1"/>
    <col min="13332" max="13568" width="11.42578125" style="7"/>
    <col min="13569" max="13569" width="31.5703125" style="7" customWidth="1"/>
    <col min="13570" max="13574" width="8.5703125" style="7" customWidth="1"/>
    <col min="13575" max="13575" width="9.85546875" style="7" customWidth="1"/>
    <col min="13576" max="13578" width="8.5703125" style="7" customWidth="1"/>
    <col min="13579" max="13579" width="9.5703125" style="7" customWidth="1"/>
    <col min="13580" max="13586" width="7.5703125" style="7" customWidth="1"/>
    <col min="13587" max="13587" width="10.5703125" style="7" customWidth="1"/>
    <col min="13588" max="13824" width="11.42578125" style="7"/>
    <col min="13825" max="13825" width="31.5703125" style="7" customWidth="1"/>
    <col min="13826" max="13830" width="8.5703125" style="7" customWidth="1"/>
    <col min="13831" max="13831" width="9.85546875" style="7" customWidth="1"/>
    <col min="13832" max="13834" width="8.5703125" style="7" customWidth="1"/>
    <col min="13835" max="13835" width="9.5703125" style="7" customWidth="1"/>
    <col min="13836" max="13842" width="7.5703125" style="7" customWidth="1"/>
    <col min="13843" max="13843" width="10.5703125" style="7" customWidth="1"/>
    <col min="13844" max="14080" width="11.42578125" style="7"/>
    <col min="14081" max="14081" width="31.5703125" style="7" customWidth="1"/>
    <col min="14082" max="14086" width="8.5703125" style="7" customWidth="1"/>
    <col min="14087" max="14087" width="9.85546875" style="7" customWidth="1"/>
    <col min="14088" max="14090" width="8.5703125" style="7" customWidth="1"/>
    <col min="14091" max="14091" width="9.5703125" style="7" customWidth="1"/>
    <col min="14092" max="14098" width="7.5703125" style="7" customWidth="1"/>
    <col min="14099" max="14099" width="10.5703125" style="7" customWidth="1"/>
    <col min="14100" max="14336" width="11.42578125" style="7"/>
    <col min="14337" max="14337" width="31.5703125" style="7" customWidth="1"/>
    <col min="14338" max="14342" width="8.5703125" style="7" customWidth="1"/>
    <col min="14343" max="14343" width="9.85546875" style="7" customWidth="1"/>
    <col min="14344" max="14346" width="8.5703125" style="7" customWidth="1"/>
    <col min="14347" max="14347" width="9.5703125" style="7" customWidth="1"/>
    <col min="14348" max="14354" width="7.5703125" style="7" customWidth="1"/>
    <col min="14355" max="14355" width="10.5703125" style="7" customWidth="1"/>
    <col min="14356" max="14592" width="11.42578125" style="7"/>
    <col min="14593" max="14593" width="31.5703125" style="7" customWidth="1"/>
    <col min="14594" max="14598" width="8.5703125" style="7" customWidth="1"/>
    <col min="14599" max="14599" width="9.85546875" style="7" customWidth="1"/>
    <col min="14600" max="14602" width="8.5703125" style="7" customWidth="1"/>
    <col min="14603" max="14603" width="9.5703125" style="7" customWidth="1"/>
    <col min="14604" max="14610" width="7.5703125" style="7" customWidth="1"/>
    <col min="14611" max="14611" width="10.5703125" style="7" customWidth="1"/>
    <col min="14612" max="14848" width="11.42578125" style="7"/>
    <col min="14849" max="14849" width="31.5703125" style="7" customWidth="1"/>
    <col min="14850" max="14854" width="8.5703125" style="7" customWidth="1"/>
    <col min="14855" max="14855" width="9.85546875" style="7" customWidth="1"/>
    <col min="14856" max="14858" width="8.5703125" style="7" customWidth="1"/>
    <col min="14859" max="14859" width="9.5703125" style="7" customWidth="1"/>
    <col min="14860" max="14866" width="7.5703125" style="7" customWidth="1"/>
    <col min="14867" max="14867" width="10.5703125" style="7" customWidth="1"/>
    <col min="14868" max="15104" width="11.42578125" style="7"/>
    <col min="15105" max="15105" width="31.5703125" style="7" customWidth="1"/>
    <col min="15106" max="15110" width="8.5703125" style="7" customWidth="1"/>
    <col min="15111" max="15111" width="9.85546875" style="7" customWidth="1"/>
    <col min="15112" max="15114" width="8.5703125" style="7" customWidth="1"/>
    <col min="15115" max="15115" width="9.5703125" style="7" customWidth="1"/>
    <col min="15116" max="15122" width="7.5703125" style="7" customWidth="1"/>
    <col min="15123" max="15123" width="10.5703125" style="7" customWidth="1"/>
    <col min="15124" max="15360" width="11.42578125" style="7"/>
    <col min="15361" max="15361" width="31.5703125" style="7" customWidth="1"/>
    <col min="15362" max="15366" width="8.5703125" style="7" customWidth="1"/>
    <col min="15367" max="15367" width="9.85546875" style="7" customWidth="1"/>
    <col min="15368" max="15370" width="8.5703125" style="7" customWidth="1"/>
    <col min="15371" max="15371" width="9.5703125" style="7" customWidth="1"/>
    <col min="15372" max="15378" width="7.5703125" style="7" customWidth="1"/>
    <col min="15379" max="15379" width="10.5703125" style="7" customWidth="1"/>
    <col min="15380" max="15616" width="11.42578125" style="7"/>
    <col min="15617" max="15617" width="31.5703125" style="7" customWidth="1"/>
    <col min="15618" max="15622" width="8.5703125" style="7" customWidth="1"/>
    <col min="15623" max="15623" width="9.85546875" style="7" customWidth="1"/>
    <col min="15624" max="15626" width="8.5703125" style="7" customWidth="1"/>
    <col min="15627" max="15627" width="9.5703125" style="7" customWidth="1"/>
    <col min="15628" max="15634" width="7.5703125" style="7" customWidth="1"/>
    <col min="15635" max="15635" width="10.5703125" style="7" customWidth="1"/>
    <col min="15636" max="15872" width="11.42578125" style="7"/>
    <col min="15873" max="15873" width="31.5703125" style="7" customWidth="1"/>
    <col min="15874" max="15878" width="8.5703125" style="7" customWidth="1"/>
    <col min="15879" max="15879" width="9.85546875" style="7" customWidth="1"/>
    <col min="15880" max="15882" width="8.5703125" style="7" customWidth="1"/>
    <col min="15883" max="15883" width="9.5703125" style="7" customWidth="1"/>
    <col min="15884" max="15890" width="7.5703125" style="7" customWidth="1"/>
    <col min="15891" max="15891" width="10.5703125" style="7" customWidth="1"/>
    <col min="15892" max="16128" width="11.42578125" style="7"/>
    <col min="16129" max="16129" width="31.5703125" style="7" customWidth="1"/>
    <col min="16130" max="16134" width="8.5703125" style="7" customWidth="1"/>
    <col min="16135" max="16135" width="9.85546875" style="7" customWidth="1"/>
    <col min="16136" max="16138" width="8.5703125" style="7" customWidth="1"/>
    <col min="16139" max="16139" width="9.5703125" style="7" customWidth="1"/>
    <col min="16140" max="16146" width="7.5703125" style="7" customWidth="1"/>
    <col min="16147" max="16147" width="10.5703125" style="7" customWidth="1"/>
    <col min="16148" max="16384" width="11.42578125" style="7"/>
  </cols>
  <sheetData>
    <row r="1" spans="1:20" ht="18" customHeight="1">
      <c r="A1" s="1430" t="s">
        <v>1209</v>
      </c>
      <c r="B1" s="372"/>
      <c r="C1" s="372"/>
      <c r="D1" s="372"/>
      <c r="E1" s="372"/>
      <c r="F1" s="372"/>
      <c r="G1" s="372"/>
      <c r="H1" s="372"/>
      <c r="I1" s="372"/>
      <c r="J1" s="372"/>
      <c r="K1" s="372"/>
      <c r="L1" s="372"/>
      <c r="M1" s="372"/>
      <c r="N1" s="372"/>
      <c r="O1" s="372"/>
      <c r="P1" s="372"/>
      <c r="Q1" s="372"/>
      <c r="R1" s="372"/>
      <c r="S1" s="372"/>
    </row>
    <row r="2" spans="1:20" s="462" customFormat="1" ht="24" customHeight="1">
      <c r="A2" s="168" t="s">
        <v>1079</v>
      </c>
      <c r="B2" s="1191"/>
      <c r="C2" s="1191"/>
      <c r="D2" s="1191"/>
      <c r="E2" s="1191"/>
      <c r="F2" s="1191"/>
      <c r="G2" s="1191"/>
      <c r="H2" s="1191"/>
      <c r="I2" s="1191"/>
      <c r="J2" s="1191"/>
      <c r="K2" s="1191"/>
      <c r="L2" s="1191"/>
      <c r="M2" s="1191"/>
      <c r="N2" s="1191"/>
      <c r="O2" s="1191"/>
      <c r="P2" s="1191"/>
      <c r="Q2" s="1191"/>
      <c r="R2" s="1191"/>
      <c r="S2" s="1191"/>
    </row>
    <row r="3" spans="1:20" s="462" customFormat="1" ht="24" customHeight="1">
      <c r="A3" s="168" t="s">
        <v>1080</v>
      </c>
      <c r="B3" s="1191"/>
      <c r="C3" s="1191"/>
      <c r="D3" s="1191"/>
      <c r="E3" s="1191"/>
      <c r="F3" s="1191"/>
      <c r="G3" s="1191"/>
      <c r="H3" s="1191"/>
      <c r="I3" s="1191"/>
      <c r="J3" s="1191"/>
      <c r="K3" s="1191"/>
      <c r="L3" s="1191"/>
      <c r="M3" s="1191"/>
      <c r="N3" s="1191"/>
      <c r="O3" s="1191"/>
      <c r="P3" s="1191"/>
      <c r="Q3" s="1191"/>
      <c r="R3" s="1191"/>
      <c r="S3" s="1191"/>
    </row>
    <row r="4" spans="1:20" ht="20.100000000000001" customHeight="1">
      <c r="A4" s="170">
        <v>45443</v>
      </c>
      <c r="B4" s="1192"/>
      <c r="C4" s="1192"/>
      <c r="D4" s="1192"/>
      <c r="E4" s="1192"/>
      <c r="F4" s="1192"/>
      <c r="G4" s="1192"/>
      <c r="H4" s="1192"/>
      <c r="I4" s="1192"/>
      <c r="J4" s="1192"/>
      <c r="K4" s="1192"/>
      <c r="L4" s="1192"/>
      <c r="M4" s="1192"/>
      <c r="N4" s="1192"/>
      <c r="O4" s="1192"/>
      <c r="P4" s="1192"/>
      <c r="Q4" s="1192"/>
      <c r="R4" s="1192"/>
      <c r="S4" s="1192"/>
    </row>
    <row r="5" spans="1:20" ht="18" customHeight="1">
      <c r="A5" s="171" t="s">
        <v>122</v>
      </c>
      <c r="B5" s="1193"/>
      <c r="C5" s="1193"/>
      <c r="D5" s="1193"/>
      <c r="E5" s="1193"/>
      <c r="F5" s="1193"/>
      <c r="G5" s="1193"/>
      <c r="H5" s="1193"/>
      <c r="I5" s="1193"/>
      <c r="J5" s="1193"/>
      <c r="K5" s="1193"/>
      <c r="L5" s="1193"/>
      <c r="M5" s="1193"/>
      <c r="N5" s="1193"/>
      <c r="O5" s="1193"/>
      <c r="P5" s="1193"/>
      <c r="Q5" s="1193"/>
      <c r="R5" s="1193"/>
      <c r="S5" s="1193"/>
    </row>
    <row r="6" spans="1:20" ht="8.1" customHeight="1" thickBot="1">
      <c r="A6" s="176"/>
      <c r="B6" s="176"/>
      <c r="C6" s="176"/>
      <c r="D6" s="176"/>
      <c r="E6" s="176"/>
      <c r="F6" s="176"/>
      <c r="G6" s="176"/>
      <c r="H6" s="176"/>
      <c r="I6" s="176"/>
      <c r="J6" s="176"/>
      <c r="K6" s="176"/>
      <c r="L6" s="176"/>
      <c r="M6" s="176"/>
      <c r="N6" s="176"/>
      <c r="O6" s="176"/>
      <c r="P6" s="176"/>
      <c r="Q6" s="176"/>
      <c r="R6" s="176"/>
      <c r="S6" s="176"/>
    </row>
    <row r="7" spans="1:20" ht="36" customHeight="1">
      <c r="A7" s="1057" t="s">
        <v>992</v>
      </c>
      <c r="B7" s="1194" t="s">
        <v>29</v>
      </c>
      <c r="C7" s="1194" t="s">
        <v>30</v>
      </c>
      <c r="D7" s="1194" t="s">
        <v>31</v>
      </c>
      <c r="E7" s="1194" t="s">
        <v>32</v>
      </c>
      <c r="F7" s="1194" t="s">
        <v>33</v>
      </c>
      <c r="G7" s="1194" t="s">
        <v>114</v>
      </c>
      <c r="H7" s="1194" t="s">
        <v>35</v>
      </c>
      <c r="I7" s="1194" t="s">
        <v>780</v>
      </c>
      <c r="J7" s="1194" t="s">
        <v>37</v>
      </c>
      <c r="K7" s="1194" t="s">
        <v>38</v>
      </c>
      <c r="L7" s="1194" t="s">
        <v>96</v>
      </c>
      <c r="M7" s="1194" t="s">
        <v>40</v>
      </c>
      <c r="N7" s="1194" t="s">
        <v>150</v>
      </c>
      <c r="O7" s="1194" t="s">
        <v>42</v>
      </c>
      <c r="P7" s="1194" t="s">
        <v>43</v>
      </c>
      <c r="Q7" s="1194" t="s">
        <v>44</v>
      </c>
      <c r="R7" s="1194" t="s">
        <v>762</v>
      </c>
      <c r="S7" s="1194" t="s">
        <v>190</v>
      </c>
      <c r="T7" s="13"/>
    </row>
    <row r="8" spans="1:20" ht="24.95" customHeight="1">
      <c r="A8" s="714"/>
      <c r="B8" s="1195"/>
      <c r="C8" s="1195"/>
      <c r="D8" s="1195"/>
      <c r="E8" s="1195"/>
      <c r="F8" s="1195"/>
      <c r="G8" s="1195"/>
      <c r="H8" s="1195"/>
      <c r="I8" s="1195"/>
      <c r="J8" s="1195"/>
      <c r="K8" s="1195"/>
      <c r="L8" s="1195"/>
      <c r="M8" s="1195"/>
      <c r="N8" s="1195"/>
      <c r="O8" s="1195"/>
      <c r="P8" s="1195"/>
      <c r="Q8" s="1195"/>
      <c r="R8" s="1195"/>
      <c r="S8" s="1195"/>
      <c r="T8" s="13"/>
    </row>
    <row r="9" spans="1:20" ht="19.5" customHeight="1">
      <c r="A9" s="714"/>
      <c r="B9" s="1195"/>
      <c r="C9" s="1195"/>
      <c r="D9" s="1195"/>
      <c r="E9" s="1195"/>
      <c r="F9" s="1195"/>
      <c r="G9" s="1195"/>
      <c r="H9" s="1195"/>
      <c r="I9" s="1195"/>
      <c r="J9" s="1195"/>
      <c r="K9" s="1195"/>
      <c r="L9" s="1195"/>
      <c r="M9" s="1195"/>
      <c r="N9" s="1195"/>
      <c r="O9" s="1195"/>
      <c r="P9" s="1195"/>
      <c r="Q9" s="1195"/>
      <c r="R9" s="1195"/>
      <c r="S9" s="1195"/>
      <c r="T9" s="13"/>
    </row>
    <row r="10" spans="1:20" ht="27" customHeight="1">
      <c r="A10" s="714"/>
      <c r="B10" s="1195"/>
      <c r="C10" s="1195"/>
      <c r="D10" s="1195"/>
      <c r="E10" s="1195"/>
      <c r="F10" s="1195"/>
      <c r="G10" s="1195"/>
      <c r="H10" s="1195"/>
      <c r="I10" s="1195"/>
      <c r="J10" s="1195"/>
      <c r="K10" s="1195"/>
      <c r="L10" s="1195" t="s">
        <v>1081</v>
      </c>
      <c r="M10" s="1195" t="s">
        <v>1081</v>
      </c>
      <c r="N10" s="1195"/>
      <c r="O10" s="1195"/>
      <c r="P10" s="1195" t="s">
        <v>1082</v>
      </c>
      <c r="Q10" s="1195"/>
      <c r="R10" s="1195"/>
      <c r="S10" s="1195"/>
      <c r="T10" s="13"/>
    </row>
    <row r="11" spans="1:20" ht="3.95" customHeight="1">
      <c r="A11" s="1196"/>
      <c r="B11" s="1197"/>
      <c r="C11" s="1197"/>
      <c r="D11" s="1197"/>
      <c r="E11" s="1197"/>
      <c r="F11" s="1197"/>
      <c r="G11" s="1197"/>
      <c r="H11" s="1197"/>
      <c r="I11" s="1197"/>
      <c r="J11" s="1197"/>
      <c r="K11" s="1197"/>
      <c r="L11" s="1197"/>
      <c r="M11" s="1197"/>
      <c r="N11" s="1197"/>
      <c r="O11" s="1197"/>
      <c r="P11" s="1197"/>
      <c r="Q11" s="1197"/>
      <c r="R11" s="1197"/>
      <c r="S11" s="1197"/>
      <c r="T11" s="13"/>
    </row>
    <row r="12" spans="1:20" s="35" customFormat="1" ht="3" customHeight="1">
      <c r="A12" s="1198"/>
      <c r="B12" s="1199"/>
      <c r="C12" s="1199"/>
      <c r="D12" s="1199"/>
      <c r="E12" s="1199"/>
      <c r="F12" s="1199"/>
      <c r="G12" s="1199"/>
      <c r="H12" s="1199"/>
      <c r="I12" s="1199"/>
      <c r="J12" s="1199"/>
      <c r="K12" s="1199"/>
      <c r="L12" s="1199"/>
      <c r="M12" s="1199"/>
      <c r="N12" s="1199"/>
      <c r="O12" s="1199"/>
      <c r="P12" s="1199"/>
      <c r="Q12" s="1199"/>
      <c r="R12" s="1199"/>
      <c r="S12" s="1199"/>
      <c r="T12" s="18"/>
    </row>
    <row r="13" spans="1:20" s="18" customFormat="1" ht="20.100000000000001" customHeight="1">
      <c r="A13" s="24" t="s">
        <v>996</v>
      </c>
      <c r="B13" s="1200">
        <v>2611037.247</v>
      </c>
      <c r="C13" s="1200">
        <v>30713.375</v>
      </c>
      <c r="D13" s="1200">
        <v>2497203.1439999999</v>
      </c>
      <c r="E13" s="1200">
        <v>202300.92300000001</v>
      </c>
      <c r="F13" s="1200">
        <v>793118.31599999999</v>
      </c>
      <c r="G13" s="1200">
        <v>1552061.4269999999</v>
      </c>
      <c r="H13" s="1200">
        <v>16.536999999999999</v>
      </c>
      <c r="I13" s="1200">
        <v>1675416.8019999999</v>
      </c>
      <c r="J13" s="1200">
        <v>387758.92800000001</v>
      </c>
      <c r="K13" s="1200">
        <v>139825.58900000001</v>
      </c>
      <c r="L13" s="1200">
        <v>0</v>
      </c>
      <c r="M13" s="1200">
        <v>1077105.8470000001</v>
      </c>
      <c r="N13" s="1200">
        <v>0</v>
      </c>
      <c r="O13" s="1200">
        <v>18136.010999999999</v>
      </c>
      <c r="P13" s="1200">
        <v>161613.83600000001</v>
      </c>
      <c r="Q13" s="1200">
        <v>0</v>
      </c>
      <c r="R13" s="1200">
        <v>187273.8</v>
      </c>
      <c r="S13" s="1201">
        <v>11333581.781999998</v>
      </c>
    </row>
    <row r="14" spans="1:20" s="18" customFormat="1" ht="20.100000000000001" customHeight="1">
      <c r="A14" s="24" t="s">
        <v>997</v>
      </c>
      <c r="B14" s="1200">
        <v>199470.46100000001</v>
      </c>
      <c r="C14" s="1200">
        <v>1233.057</v>
      </c>
      <c r="D14" s="1200">
        <v>712433.39599999995</v>
      </c>
      <c r="E14" s="1200">
        <v>38467.231</v>
      </c>
      <c r="F14" s="1200">
        <v>13973.813</v>
      </c>
      <c r="G14" s="1200">
        <v>33908.489000000001</v>
      </c>
      <c r="H14" s="1200">
        <v>0</v>
      </c>
      <c r="I14" s="1200">
        <v>356567.94099999999</v>
      </c>
      <c r="J14" s="1200">
        <v>34010.616000000002</v>
      </c>
      <c r="K14" s="1200">
        <v>14857.766</v>
      </c>
      <c r="L14" s="1200">
        <v>0</v>
      </c>
      <c r="M14" s="1200">
        <v>88691.851999999999</v>
      </c>
      <c r="N14" s="1200">
        <v>0</v>
      </c>
      <c r="O14" s="1200">
        <v>0</v>
      </c>
      <c r="P14" s="1200">
        <v>0</v>
      </c>
      <c r="Q14" s="1200">
        <v>0</v>
      </c>
      <c r="R14" s="1200">
        <v>0</v>
      </c>
      <c r="S14" s="1201">
        <v>1493614.6219999997</v>
      </c>
    </row>
    <row r="15" spans="1:20" s="18" customFormat="1" ht="20.100000000000001" customHeight="1">
      <c r="A15" s="24" t="s">
        <v>482</v>
      </c>
      <c r="B15" s="1200">
        <v>1411864.9990000001</v>
      </c>
      <c r="C15" s="1200">
        <v>310.83800000000002</v>
      </c>
      <c r="D15" s="1200">
        <v>3658322</v>
      </c>
      <c r="E15" s="1200">
        <v>32124.1</v>
      </c>
      <c r="F15" s="1200">
        <v>469879.71500000003</v>
      </c>
      <c r="G15" s="1200">
        <v>1769114.3640000001</v>
      </c>
      <c r="H15" s="1200">
        <v>280116.36900000001</v>
      </c>
      <c r="I15" s="1200">
        <v>1226987.9210000001</v>
      </c>
      <c r="J15" s="1200">
        <v>5002.3040000000001</v>
      </c>
      <c r="K15" s="1200">
        <v>1699.106</v>
      </c>
      <c r="L15" s="1200">
        <v>10.125999999999999</v>
      </c>
      <c r="M15" s="1200">
        <v>560383.53</v>
      </c>
      <c r="N15" s="1200">
        <v>0</v>
      </c>
      <c r="O15" s="1200">
        <v>0</v>
      </c>
      <c r="P15" s="1200">
        <v>122188.19100000001</v>
      </c>
      <c r="Q15" s="1200">
        <v>18690</v>
      </c>
      <c r="R15" s="1200">
        <v>71618.024000000005</v>
      </c>
      <c r="S15" s="1201">
        <v>9628311.5869999994</v>
      </c>
    </row>
    <row r="16" spans="1:20" s="18" customFormat="1" ht="20.100000000000001" customHeight="1">
      <c r="A16" s="24" t="s">
        <v>483</v>
      </c>
      <c r="B16" s="1200">
        <v>10221049.346000001</v>
      </c>
      <c r="C16" s="1200">
        <v>70360.421000000002</v>
      </c>
      <c r="D16" s="1200">
        <v>19216923.265999999</v>
      </c>
      <c r="E16" s="1200">
        <v>613901.74100000004</v>
      </c>
      <c r="F16" s="1200">
        <v>2394959.5839999998</v>
      </c>
      <c r="G16" s="1200">
        <v>7952648.2280000001</v>
      </c>
      <c r="H16" s="1200">
        <v>623264.15500000003</v>
      </c>
      <c r="I16" s="1200">
        <v>5110128.68</v>
      </c>
      <c r="J16" s="1200">
        <v>994512.66200000001</v>
      </c>
      <c r="K16" s="1200">
        <v>215560.91099999999</v>
      </c>
      <c r="L16" s="1200">
        <v>216.661</v>
      </c>
      <c r="M16" s="1200">
        <v>994369.67099999997</v>
      </c>
      <c r="N16" s="1200">
        <v>0</v>
      </c>
      <c r="O16" s="1200">
        <v>1140.383</v>
      </c>
      <c r="P16" s="1200">
        <v>242194.546</v>
      </c>
      <c r="Q16" s="1200">
        <v>44856</v>
      </c>
      <c r="R16" s="1200">
        <v>234428.26</v>
      </c>
      <c r="S16" s="1201">
        <v>48930514.514999986</v>
      </c>
    </row>
    <row r="17" spans="1:20" s="18" customFormat="1" ht="20.100000000000001" customHeight="1">
      <c r="A17" s="24" t="s">
        <v>998</v>
      </c>
      <c r="B17" s="1200">
        <v>1611463.186</v>
      </c>
      <c r="C17" s="1200">
        <v>200.14500000000001</v>
      </c>
      <c r="D17" s="1200">
        <v>4917568.1919999998</v>
      </c>
      <c r="E17" s="1200">
        <v>8259.7150000000001</v>
      </c>
      <c r="F17" s="1200">
        <v>328897.51</v>
      </c>
      <c r="G17" s="1200">
        <v>1429160.456</v>
      </c>
      <c r="H17" s="1200">
        <v>207522.44399999999</v>
      </c>
      <c r="I17" s="1200">
        <v>1006524.653</v>
      </c>
      <c r="J17" s="1200">
        <v>11533.644</v>
      </c>
      <c r="K17" s="1200">
        <v>6728.4</v>
      </c>
      <c r="L17" s="1200">
        <v>0</v>
      </c>
      <c r="M17" s="1200">
        <v>53900.773000000001</v>
      </c>
      <c r="N17" s="1200">
        <v>0</v>
      </c>
      <c r="O17" s="1200">
        <v>17813.52</v>
      </c>
      <c r="P17" s="1200">
        <v>100187.265</v>
      </c>
      <c r="Q17" s="1200">
        <v>39690</v>
      </c>
      <c r="R17" s="1200">
        <v>0</v>
      </c>
      <c r="S17" s="1201">
        <v>9739449.9030000009</v>
      </c>
    </row>
    <row r="18" spans="1:20" s="18" customFormat="1" ht="20.100000000000001" customHeight="1">
      <c r="A18" s="24" t="s">
        <v>999</v>
      </c>
      <c r="B18" s="1200">
        <v>849365.26300000004</v>
      </c>
      <c r="C18" s="1200">
        <v>6129.5209999999997</v>
      </c>
      <c r="D18" s="1200">
        <v>2165012.1850000001</v>
      </c>
      <c r="E18" s="1200">
        <v>133995.43400000001</v>
      </c>
      <c r="F18" s="1200">
        <v>295844.23499999999</v>
      </c>
      <c r="G18" s="1200">
        <v>257061.095</v>
      </c>
      <c r="H18" s="1200">
        <v>19780.656999999999</v>
      </c>
      <c r="I18" s="1200">
        <v>410864.86599999998</v>
      </c>
      <c r="J18" s="1200">
        <v>499635.54700000002</v>
      </c>
      <c r="K18" s="1200">
        <v>68628.067999999999</v>
      </c>
      <c r="L18" s="1200">
        <v>223.12</v>
      </c>
      <c r="M18" s="1200">
        <v>231451.15700000001</v>
      </c>
      <c r="N18" s="1200">
        <v>0</v>
      </c>
      <c r="O18" s="1200">
        <v>0</v>
      </c>
      <c r="P18" s="1200">
        <v>0</v>
      </c>
      <c r="Q18" s="1200">
        <v>0</v>
      </c>
      <c r="R18" s="1200">
        <v>10219.719999999999</v>
      </c>
      <c r="S18" s="1201">
        <v>4948210.8679999998</v>
      </c>
    </row>
    <row r="19" spans="1:20" s="18" customFormat="1" ht="20.100000000000001" customHeight="1">
      <c r="A19" s="24" t="s">
        <v>485</v>
      </c>
      <c r="B19" s="1200">
        <v>12431536.122</v>
      </c>
      <c r="C19" s="1200">
        <v>51587.269</v>
      </c>
      <c r="D19" s="1200">
        <v>17608738.903000001</v>
      </c>
      <c r="E19" s="1200">
        <v>902631.54399999999</v>
      </c>
      <c r="F19" s="1200">
        <v>1785635.3370000001</v>
      </c>
      <c r="G19" s="1200">
        <v>6962325.1670000004</v>
      </c>
      <c r="H19" s="1200">
        <v>579675.32900000003</v>
      </c>
      <c r="I19" s="1200">
        <v>3810614.7480000001</v>
      </c>
      <c r="J19" s="1200">
        <v>6345983.7070000004</v>
      </c>
      <c r="K19" s="1200">
        <v>339563.30499999999</v>
      </c>
      <c r="L19" s="1200">
        <v>2306.692</v>
      </c>
      <c r="M19" s="1200">
        <v>1108762.2790000001</v>
      </c>
      <c r="N19" s="1200">
        <v>0</v>
      </c>
      <c r="O19" s="1200">
        <v>421.34199999999998</v>
      </c>
      <c r="P19" s="1200">
        <v>109486.943</v>
      </c>
      <c r="Q19" s="1200">
        <v>46516.37</v>
      </c>
      <c r="R19" s="1200">
        <v>205798.8</v>
      </c>
      <c r="S19" s="1201">
        <v>52291583.857000008</v>
      </c>
    </row>
    <row r="20" spans="1:20" s="18" customFormat="1" ht="20.100000000000001" customHeight="1">
      <c r="A20" s="24" t="s">
        <v>1000</v>
      </c>
      <c r="B20" s="1200">
        <v>1472151.1459999999</v>
      </c>
      <c r="C20" s="1200">
        <v>0</v>
      </c>
      <c r="D20" s="1200">
        <v>1671516.1340000001</v>
      </c>
      <c r="E20" s="1200">
        <v>10361.647000000001</v>
      </c>
      <c r="F20" s="1200">
        <v>99304.823000000004</v>
      </c>
      <c r="G20" s="1200">
        <v>529430.76699999999</v>
      </c>
      <c r="H20" s="1200">
        <v>1077.626</v>
      </c>
      <c r="I20" s="1200">
        <v>311029.15999999997</v>
      </c>
      <c r="J20" s="1200">
        <v>831588.723</v>
      </c>
      <c r="K20" s="1200">
        <v>1625.7950000000001</v>
      </c>
      <c r="L20" s="1200">
        <v>0</v>
      </c>
      <c r="M20" s="1200">
        <v>57102.94</v>
      </c>
      <c r="N20" s="1200">
        <v>0</v>
      </c>
      <c r="O20" s="1200">
        <v>6053.9040000000005</v>
      </c>
      <c r="P20" s="1200">
        <v>0</v>
      </c>
      <c r="Q20" s="1200">
        <v>0</v>
      </c>
      <c r="R20" s="1200">
        <v>0</v>
      </c>
      <c r="S20" s="1201">
        <v>4991242.665000001</v>
      </c>
    </row>
    <row r="21" spans="1:20" s="18" customFormat="1" ht="20.100000000000001" customHeight="1">
      <c r="A21" s="24" t="s">
        <v>1001</v>
      </c>
      <c r="B21" s="1200">
        <v>7265057.5559999999</v>
      </c>
      <c r="C21" s="1200">
        <v>21155.194</v>
      </c>
      <c r="D21" s="1200">
        <v>5121960.0999999996</v>
      </c>
      <c r="E21" s="1200">
        <v>110285.50599999999</v>
      </c>
      <c r="F21" s="1200">
        <v>615845.63100000005</v>
      </c>
      <c r="G21" s="1200">
        <v>2837927.628</v>
      </c>
      <c r="H21" s="1200">
        <v>19962.153999999999</v>
      </c>
      <c r="I21" s="1200">
        <v>1007237.134</v>
      </c>
      <c r="J21" s="1200">
        <v>1373182.8470000001</v>
      </c>
      <c r="K21" s="1200">
        <v>99508.902000000002</v>
      </c>
      <c r="L21" s="1200">
        <v>176.23099999999999</v>
      </c>
      <c r="M21" s="1200">
        <v>483913.011</v>
      </c>
      <c r="N21" s="1200">
        <v>0</v>
      </c>
      <c r="O21" s="1200">
        <v>3323.5949999999998</v>
      </c>
      <c r="P21" s="1200">
        <v>5667.3879999999999</v>
      </c>
      <c r="Q21" s="1200">
        <v>0</v>
      </c>
      <c r="R21" s="1200">
        <v>40031.733</v>
      </c>
      <c r="S21" s="1201">
        <v>19005234.609999996</v>
      </c>
    </row>
    <row r="22" spans="1:20" s="18" customFormat="1" ht="20.100000000000001" customHeight="1">
      <c r="A22" s="24" t="s">
        <v>1002</v>
      </c>
      <c r="B22" s="1200">
        <v>2114073.8280000002</v>
      </c>
      <c r="C22" s="1200">
        <v>47765.065000000002</v>
      </c>
      <c r="D22" s="1200">
        <v>4601701.3439999996</v>
      </c>
      <c r="E22" s="1200">
        <v>316137.92800000001</v>
      </c>
      <c r="F22" s="1200">
        <v>329426.90399999998</v>
      </c>
      <c r="G22" s="1200">
        <v>1208673.1240000001</v>
      </c>
      <c r="H22" s="1200">
        <v>355237.51</v>
      </c>
      <c r="I22" s="1200">
        <v>171421.91800000001</v>
      </c>
      <c r="J22" s="1200">
        <v>11435.316999999999</v>
      </c>
      <c r="K22" s="1200">
        <v>466462.50599999999</v>
      </c>
      <c r="L22" s="1200">
        <v>0</v>
      </c>
      <c r="M22" s="1200">
        <v>173884.44500000001</v>
      </c>
      <c r="N22" s="1200">
        <v>0</v>
      </c>
      <c r="O22" s="1200">
        <v>22325.413</v>
      </c>
      <c r="P22" s="1200">
        <v>208876.67199999999</v>
      </c>
      <c r="Q22" s="1200">
        <v>37380</v>
      </c>
      <c r="R22" s="1200">
        <v>173507.20000000001</v>
      </c>
      <c r="S22" s="1201">
        <v>10238309.173999999</v>
      </c>
    </row>
    <row r="23" spans="1:20" s="18" customFormat="1" ht="20.100000000000001" customHeight="1">
      <c r="A23" s="24" t="s">
        <v>1083</v>
      </c>
      <c r="B23" s="1200">
        <v>3575642.173</v>
      </c>
      <c r="C23" s="1200">
        <v>19197.728999999999</v>
      </c>
      <c r="D23" s="1200">
        <v>7949449.0209999997</v>
      </c>
      <c r="E23" s="1200">
        <v>304263.739</v>
      </c>
      <c r="F23" s="1200">
        <v>1154641.7879999999</v>
      </c>
      <c r="G23" s="1200">
        <v>2970395.1740000001</v>
      </c>
      <c r="H23" s="1200">
        <v>17351.759999999998</v>
      </c>
      <c r="I23" s="1200">
        <v>5065890.3140000002</v>
      </c>
      <c r="J23" s="1200">
        <v>1082096.452</v>
      </c>
      <c r="K23" s="1200">
        <v>92151.887000000002</v>
      </c>
      <c r="L23" s="1200">
        <v>243.767</v>
      </c>
      <c r="M23" s="1200">
        <v>905076.26599999995</v>
      </c>
      <c r="N23" s="1200">
        <v>0</v>
      </c>
      <c r="O23" s="1200">
        <v>14310.038</v>
      </c>
      <c r="P23" s="1200">
        <v>14837.9</v>
      </c>
      <c r="Q23" s="1200">
        <v>0</v>
      </c>
      <c r="R23" s="1200">
        <v>47784.021999999997</v>
      </c>
      <c r="S23" s="1201">
        <v>23213332.029999997</v>
      </c>
    </row>
    <row r="24" spans="1:20" s="18" customFormat="1" ht="20.100000000000001" customHeight="1">
      <c r="A24" s="24" t="s">
        <v>1084</v>
      </c>
      <c r="B24" s="1200">
        <v>2497.085</v>
      </c>
      <c r="C24" s="1200">
        <v>104.026</v>
      </c>
      <c r="D24" s="1200">
        <v>44562.794000000002</v>
      </c>
      <c r="E24" s="1200">
        <v>3311.6239999999998</v>
      </c>
      <c r="F24" s="1200">
        <v>620.36900000000003</v>
      </c>
      <c r="G24" s="1200">
        <v>2649.6869999999999</v>
      </c>
      <c r="H24" s="1200">
        <v>0</v>
      </c>
      <c r="I24" s="1200">
        <v>1883.8140000000001</v>
      </c>
      <c r="J24" s="1200">
        <v>4562.7830000000004</v>
      </c>
      <c r="K24" s="1200">
        <v>0</v>
      </c>
      <c r="L24" s="1200">
        <v>0</v>
      </c>
      <c r="M24" s="1200">
        <v>0</v>
      </c>
      <c r="N24" s="1200">
        <v>0</v>
      </c>
      <c r="O24" s="1200">
        <v>9748.6679999999997</v>
      </c>
      <c r="P24" s="1200">
        <v>0</v>
      </c>
      <c r="Q24" s="1200">
        <v>0</v>
      </c>
      <c r="R24" s="1200">
        <v>0</v>
      </c>
      <c r="S24" s="1201">
        <v>69940.849999999991</v>
      </c>
    </row>
    <row r="25" spans="1:20" s="18" customFormat="1" ht="20.100000000000001" customHeight="1">
      <c r="A25" s="24" t="s">
        <v>1005</v>
      </c>
      <c r="B25" s="1200">
        <v>536488.60100000002</v>
      </c>
      <c r="C25" s="1200">
        <v>11806.829</v>
      </c>
      <c r="D25" s="1200">
        <v>1572283.368</v>
      </c>
      <c r="E25" s="1200">
        <v>11179.76</v>
      </c>
      <c r="F25" s="1200">
        <v>370408.00699999998</v>
      </c>
      <c r="G25" s="1200">
        <v>1293217.7209999999</v>
      </c>
      <c r="H25" s="1200">
        <v>0</v>
      </c>
      <c r="I25" s="1200">
        <v>131142.614</v>
      </c>
      <c r="J25" s="1200">
        <v>54190.03</v>
      </c>
      <c r="K25" s="1200">
        <v>0</v>
      </c>
      <c r="L25" s="1200">
        <v>0</v>
      </c>
      <c r="M25" s="1200">
        <v>198479.06299999999</v>
      </c>
      <c r="N25" s="1200">
        <v>0</v>
      </c>
      <c r="O25" s="1200">
        <v>4.6710000000000003</v>
      </c>
      <c r="P25" s="1200">
        <v>0</v>
      </c>
      <c r="Q25" s="1200">
        <v>0</v>
      </c>
      <c r="R25" s="1200">
        <v>60000</v>
      </c>
      <c r="S25" s="1201">
        <v>4239200.6639999989</v>
      </c>
    </row>
    <row r="26" spans="1:20" s="18" customFormat="1" ht="20.100000000000001" customHeight="1">
      <c r="A26" s="24" t="s">
        <v>1006</v>
      </c>
      <c r="B26" s="1200">
        <v>749680.26300000004</v>
      </c>
      <c r="C26" s="1200">
        <v>797.14300000000003</v>
      </c>
      <c r="D26" s="1200">
        <v>645249.22900000005</v>
      </c>
      <c r="E26" s="1200">
        <v>34670.76</v>
      </c>
      <c r="F26" s="1200">
        <v>84729.789000000004</v>
      </c>
      <c r="G26" s="1200">
        <v>359677.033</v>
      </c>
      <c r="H26" s="1200">
        <v>30000</v>
      </c>
      <c r="I26" s="1200">
        <v>103852.713</v>
      </c>
      <c r="J26" s="1200">
        <v>135714.66899999999</v>
      </c>
      <c r="K26" s="1200">
        <v>892.91499999999996</v>
      </c>
      <c r="L26" s="1200">
        <v>0</v>
      </c>
      <c r="M26" s="1200">
        <v>10831.038</v>
      </c>
      <c r="N26" s="1200">
        <v>0</v>
      </c>
      <c r="O26" s="1200">
        <v>25.67</v>
      </c>
      <c r="P26" s="1200">
        <v>0</v>
      </c>
      <c r="Q26" s="1200">
        <v>0</v>
      </c>
      <c r="R26" s="1200">
        <v>0</v>
      </c>
      <c r="S26" s="1201">
        <v>2156121.2220000005</v>
      </c>
    </row>
    <row r="27" spans="1:20" s="18" customFormat="1" ht="20.100000000000001" customHeight="1">
      <c r="A27" s="24" t="s">
        <v>1007</v>
      </c>
      <c r="B27" s="1200">
        <v>560254.23300000001</v>
      </c>
      <c r="C27" s="1200">
        <v>7462.4440000000004</v>
      </c>
      <c r="D27" s="1200">
        <v>7378707.5310000004</v>
      </c>
      <c r="E27" s="1200">
        <v>30181.409</v>
      </c>
      <c r="F27" s="1200">
        <v>69610.964000000007</v>
      </c>
      <c r="G27" s="1200">
        <v>399433.81300000002</v>
      </c>
      <c r="H27" s="1200">
        <v>0</v>
      </c>
      <c r="I27" s="1200">
        <v>486705.34899999999</v>
      </c>
      <c r="J27" s="1200">
        <v>216531.43299999999</v>
      </c>
      <c r="K27" s="1200">
        <v>52555.904999999999</v>
      </c>
      <c r="L27" s="1200">
        <v>94.575000000000003</v>
      </c>
      <c r="M27" s="1200">
        <v>56278.826000000001</v>
      </c>
      <c r="N27" s="1200">
        <v>0</v>
      </c>
      <c r="O27" s="1200">
        <v>862.88800000000003</v>
      </c>
      <c r="P27" s="1200">
        <v>0</v>
      </c>
      <c r="Q27" s="1200">
        <v>0</v>
      </c>
      <c r="R27" s="1200">
        <v>0</v>
      </c>
      <c r="S27" s="1201">
        <v>9258679.3699999973</v>
      </c>
    </row>
    <row r="28" spans="1:20" s="18" customFormat="1" ht="20.100000000000001" customHeight="1">
      <c r="A28" s="24" t="s">
        <v>1085</v>
      </c>
      <c r="B28" s="1200">
        <v>871922.37399999995</v>
      </c>
      <c r="C28" s="1200">
        <v>0</v>
      </c>
      <c r="D28" s="1200">
        <v>6393.8559999999998</v>
      </c>
      <c r="E28" s="1200">
        <v>163551.11199999999</v>
      </c>
      <c r="F28" s="1200">
        <v>94231.679999999993</v>
      </c>
      <c r="G28" s="1200">
        <v>1015417.351</v>
      </c>
      <c r="H28" s="1200">
        <v>73.629000000000005</v>
      </c>
      <c r="I28" s="1200">
        <v>31331.006000000001</v>
      </c>
      <c r="J28" s="1200">
        <v>200.084</v>
      </c>
      <c r="K28" s="1200">
        <v>0</v>
      </c>
      <c r="L28" s="1200">
        <v>685.154</v>
      </c>
      <c r="M28" s="1200">
        <v>0</v>
      </c>
      <c r="N28" s="1200">
        <v>0</v>
      </c>
      <c r="O28" s="1200">
        <v>3855.6770000000001</v>
      </c>
      <c r="P28" s="1200">
        <v>0</v>
      </c>
      <c r="Q28" s="1200">
        <v>0</v>
      </c>
      <c r="R28" s="1200">
        <v>0</v>
      </c>
      <c r="S28" s="1201">
        <v>2187661.923</v>
      </c>
    </row>
    <row r="29" spans="1:20" s="18" customFormat="1" ht="9.9499999999999993" customHeight="1">
      <c r="A29" s="71"/>
      <c r="B29" s="1200">
        <v>0</v>
      </c>
      <c r="C29" s="1200">
        <v>0</v>
      </c>
      <c r="D29" s="1200">
        <v>0</v>
      </c>
      <c r="E29" s="1200">
        <v>0</v>
      </c>
      <c r="F29" s="1200">
        <v>0</v>
      </c>
      <c r="G29" s="1200">
        <v>0</v>
      </c>
      <c r="H29" s="1200">
        <v>0</v>
      </c>
      <c r="I29" s="1200">
        <v>0</v>
      </c>
      <c r="J29" s="1200">
        <v>0</v>
      </c>
      <c r="K29" s="1200">
        <v>0</v>
      </c>
      <c r="L29" s="1200">
        <v>0</v>
      </c>
      <c r="M29" s="1200">
        <v>0</v>
      </c>
      <c r="N29" s="1200">
        <v>0</v>
      </c>
      <c r="O29" s="1200">
        <v>0</v>
      </c>
      <c r="P29" s="1200">
        <v>0</v>
      </c>
      <c r="Q29" s="1200">
        <v>0</v>
      </c>
      <c r="R29" s="1200">
        <v>0</v>
      </c>
      <c r="S29" s="1201">
        <v>0</v>
      </c>
    </row>
    <row r="30" spans="1:20" s="19" customFormat="1" ht="23.25" customHeight="1" thickBot="1">
      <c r="A30" s="1202" t="s">
        <v>1086</v>
      </c>
      <c r="B30" s="1203">
        <v>46483553.883000001</v>
      </c>
      <c r="C30" s="1203">
        <v>268823.05599999998</v>
      </c>
      <c r="D30" s="1203">
        <v>79768024.463000014</v>
      </c>
      <c r="E30" s="1203">
        <v>2915624.173</v>
      </c>
      <c r="F30" s="1203">
        <v>8901128.4649999999</v>
      </c>
      <c r="G30" s="1203">
        <v>30573101.524000004</v>
      </c>
      <c r="H30" s="1203">
        <v>2134078.17</v>
      </c>
      <c r="I30" s="1203">
        <v>20907599.632999998</v>
      </c>
      <c r="J30" s="1203">
        <v>11987939.745999999</v>
      </c>
      <c r="K30" s="1203">
        <v>1500061.0550000002</v>
      </c>
      <c r="L30" s="1203">
        <v>3956.3259999999996</v>
      </c>
      <c r="M30" s="1203">
        <v>6000230.6980000008</v>
      </c>
      <c r="N30" s="1203">
        <v>0</v>
      </c>
      <c r="O30" s="1203">
        <v>98021.780000000013</v>
      </c>
      <c r="P30" s="1203">
        <v>965052.74100000004</v>
      </c>
      <c r="Q30" s="1203">
        <v>187132.37</v>
      </c>
      <c r="R30" s="1203">
        <v>1030661.559</v>
      </c>
      <c r="S30" s="1203">
        <v>213724989.64199999</v>
      </c>
    </row>
    <row r="31" spans="1:20" ht="9.9499999999999993" customHeight="1">
      <c r="A31" s="24"/>
      <c r="B31" s="24"/>
      <c r="C31" s="24"/>
      <c r="D31" s="24"/>
      <c r="E31" s="24"/>
      <c r="F31" s="24"/>
      <c r="G31" s="24"/>
      <c r="H31" s="24"/>
      <c r="I31" s="24"/>
      <c r="J31" s="24"/>
      <c r="K31" s="24"/>
      <c r="L31" s="24"/>
      <c r="M31" s="24"/>
      <c r="N31" s="24"/>
      <c r="O31" s="24"/>
      <c r="P31" s="24"/>
      <c r="Q31" s="24"/>
      <c r="R31" s="24"/>
      <c r="S31" s="24"/>
      <c r="T31" s="13"/>
    </row>
    <row r="32" spans="1:20">
      <c r="A32" s="204" t="s">
        <v>1087</v>
      </c>
      <c r="B32" s="24"/>
      <c r="C32" s="24"/>
      <c r="D32" s="24"/>
      <c r="E32" s="24"/>
      <c r="F32" s="24"/>
      <c r="G32" s="24"/>
      <c r="H32" s="24"/>
      <c r="I32" s="24"/>
      <c r="J32" s="24"/>
      <c r="K32" s="24"/>
      <c r="L32" s="24"/>
      <c r="M32" s="24"/>
      <c r="N32" s="24"/>
      <c r="O32" s="24"/>
      <c r="P32" s="24"/>
      <c r="Q32" s="24"/>
      <c r="R32" s="24"/>
      <c r="S32" s="24"/>
      <c r="T32" s="13"/>
    </row>
    <row r="33" spans="1:20" ht="13.5">
      <c r="A33" s="33"/>
      <c r="B33" s="18"/>
      <c r="C33" s="18"/>
      <c r="D33" s="18"/>
      <c r="E33" s="18"/>
      <c r="F33" s="18"/>
      <c r="G33" s="18"/>
      <c r="H33" s="18"/>
      <c r="I33" s="18"/>
      <c r="J33" s="175"/>
      <c r="K33" s="175"/>
      <c r="L33" s="175"/>
      <c r="M33" s="175"/>
      <c r="N33" s="175"/>
      <c r="O33" s="175"/>
      <c r="P33" s="175"/>
      <c r="Q33" s="175"/>
      <c r="R33" s="175"/>
      <c r="S33" s="175"/>
      <c r="T33" s="13"/>
    </row>
    <row r="34" spans="1:20" ht="13.5">
      <c r="A34" s="576"/>
      <c r="B34" s="859"/>
      <c r="C34" s="859"/>
      <c r="D34" s="860"/>
      <c r="E34" s="859"/>
      <c r="F34" s="859"/>
      <c r="G34" s="859"/>
      <c r="H34" s="860"/>
      <c r="I34" s="859"/>
      <c r="J34" s="175"/>
      <c r="K34" s="175"/>
      <c r="L34" s="175"/>
      <c r="M34" s="175"/>
      <c r="N34" s="175"/>
      <c r="O34" s="175"/>
      <c r="P34" s="175"/>
      <c r="Q34" s="175"/>
      <c r="R34" s="175"/>
      <c r="S34" s="175"/>
      <c r="T34" s="13"/>
    </row>
    <row r="35" spans="1:20">
      <c r="A35" s="175"/>
      <c r="B35" s="175"/>
      <c r="C35" s="175"/>
      <c r="D35" s="175"/>
      <c r="E35" s="175"/>
      <c r="F35" s="175"/>
      <c r="G35" s="175"/>
      <c r="H35" s="175"/>
      <c r="I35" s="175"/>
      <c r="J35" s="175"/>
      <c r="K35" s="175"/>
      <c r="L35" s="175"/>
      <c r="M35" s="175"/>
      <c r="N35" s="175"/>
      <c r="O35" s="175"/>
      <c r="P35" s="175"/>
      <c r="Q35" s="175"/>
      <c r="R35" s="175"/>
      <c r="S35" s="175"/>
      <c r="T35" s="13"/>
    </row>
    <row r="36" spans="1:20">
      <c r="A36" s="175"/>
      <c r="B36" s="175"/>
      <c r="C36" s="175"/>
      <c r="D36" s="175"/>
      <c r="E36" s="175"/>
      <c r="F36" s="175"/>
      <c r="G36" s="175"/>
      <c r="H36" s="175"/>
      <c r="I36" s="175"/>
      <c r="J36" s="175"/>
      <c r="K36" s="175"/>
      <c r="L36" s="175"/>
      <c r="M36" s="175"/>
      <c r="N36" s="175"/>
      <c r="O36" s="175"/>
      <c r="P36" s="175"/>
      <c r="Q36" s="175"/>
      <c r="R36" s="175"/>
      <c r="S36" s="175"/>
      <c r="T36" s="13"/>
    </row>
    <row r="37" spans="1:20">
      <c r="A37" s="175"/>
      <c r="B37" s="175"/>
      <c r="C37" s="175"/>
      <c r="D37" s="175"/>
      <c r="E37" s="175"/>
      <c r="F37" s="175"/>
      <c r="G37" s="175"/>
      <c r="H37" s="175"/>
      <c r="I37" s="175"/>
      <c r="J37" s="175"/>
      <c r="K37" s="175"/>
      <c r="L37" s="175"/>
      <c r="M37" s="175"/>
      <c r="N37" s="175"/>
      <c r="O37" s="175"/>
      <c r="P37" s="175"/>
      <c r="Q37" s="175"/>
      <c r="R37" s="175"/>
      <c r="S37" s="175"/>
      <c r="T37" s="13"/>
    </row>
    <row r="38" spans="1:20">
      <c r="A38" s="175"/>
      <c r="B38" s="175"/>
      <c r="C38" s="175"/>
      <c r="D38" s="175"/>
      <c r="E38" s="175"/>
      <c r="F38" s="175"/>
      <c r="G38" s="175"/>
      <c r="H38" s="175"/>
      <c r="I38" s="175"/>
      <c r="J38" s="175"/>
      <c r="K38" s="175"/>
      <c r="L38" s="175"/>
      <c r="M38" s="175"/>
      <c r="N38" s="175"/>
      <c r="O38" s="175"/>
      <c r="P38" s="175"/>
      <c r="Q38" s="175"/>
      <c r="R38" s="175"/>
      <c r="S38" s="175"/>
      <c r="T38" s="13"/>
    </row>
    <row r="39" spans="1:20">
      <c r="A39" s="175"/>
      <c r="B39" s="175"/>
      <c r="C39" s="175"/>
      <c r="D39" s="175"/>
      <c r="E39" s="175"/>
      <c r="F39" s="175"/>
      <c r="G39" s="175"/>
      <c r="H39" s="175"/>
      <c r="I39" s="175"/>
      <c r="J39" s="175"/>
      <c r="K39" s="175"/>
      <c r="L39" s="175"/>
      <c r="M39" s="175"/>
      <c r="N39" s="175"/>
      <c r="O39" s="175"/>
      <c r="P39" s="175"/>
      <c r="Q39" s="175"/>
      <c r="R39" s="175"/>
      <c r="S39" s="175"/>
      <c r="T39" s="13"/>
    </row>
    <row r="40" spans="1:20">
      <c r="A40" s="175"/>
      <c r="B40" s="175"/>
      <c r="C40" s="175"/>
      <c r="D40" s="175"/>
      <c r="E40" s="175"/>
      <c r="F40" s="175"/>
      <c r="G40" s="175"/>
      <c r="H40" s="175"/>
      <c r="I40" s="175"/>
      <c r="J40" s="175"/>
      <c r="K40" s="175"/>
      <c r="L40" s="175"/>
      <c r="M40" s="175"/>
      <c r="N40" s="175"/>
      <c r="O40" s="175"/>
      <c r="P40" s="175"/>
      <c r="Q40" s="175"/>
      <c r="R40" s="175"/>
      <c r="S40" s="175"/>
      <c r="T40" s="13"/>
    </row>
    <row r="41" spans="1:20">
      <c r="A41" s="175"/>
      <c r="B41" s="175"/>
      <c r="C41" s="175"/>
      <c r="D41" s="175"/>
      <c r="E41" s="175"/>
      <c r="F41" s="175"/>
      <c r="G41" s="175"/>
      <c r="H41" s="175"/>
      <c r="I41" s="175"/>
      <c r="J41" s="175"/>
      <c r="K41" s="175"/>
      <c r="L41" s="175"/>
      <c r="M41" s="175"/>
      <c r="N41" s="175"/>
      <c r="O41" s="175"/>
      <c r="P41" s="175"/>
      <c r="Q41" s="175"/>
      <c r="R41" s="175"/>
      <c r="S41" s="175"/>
      <c r="T41" s="13"/>
    </row>
    <row r="42" spans="1:20">
      <c r="A42" s="175"/>
      <c r="B42" s="175"/>
      <c r="C42" s="175"/>
      <c r="D42" s="175"/>
      <c r="E42" s="175"/>
      <c r="F42" s="175"/>
      <c r="G42" s="175"/>
      <c r="H42" s="175"/>
      <c r="I42" s="175"/>
      <c r="J42" s="175"/>
      <c r="K42" s="175"/>
      <c r="L42" s="175"/>
      <c r="M42" s="175"/>
      <c r="N42" s="175"/>
      <c r="O42" s="175"/>
      <c r="P42" s="175"/>
      <c r="Q42" s="175"/>
      <c r="R42" s="175"/>
      <c r="S42" s="175"/>
      <c r="T42" s="13"/>
    </row>
    <row r="43" spans="1:20">
      <c r="A43" s="175"/>
      <c r="B43" s="175"/>
      <c r="C43" s="175"/>
      <c r="D43" s="175"/>
      <c r="E43" s="175"/>
      <c r="F43" s="175"/>
      <c r="G43" s="175"/>
      <c r="H43" s="175"/>
      <c r="I43" s="175"/>
      <c r="J43" s="175"/>
      <c r="K43" s="175"/>
      <c r="L43" s="175"/>
      <c r="M43" s="175"/>
      <c r="N43" s="175"/>
      <c r="O43" s="175"/>
      <c r="P43" s="175"/>
      <c r="Q43" s="175"/>
      <c r="R43" s="175"/>
      <c r="S43" s="175"/>
      <c r="T43" s="13"/>
    </row>
    <row r="44" spans="1:20">
      <c r="A44" s="176"/>
      <c r="B44" s="176"/>
      <c r="C44" s="176"/>
      <c r="D44" s="176"/>
      <c r="E44" s="176"/>
      <c r="F44" s="176"/>
      <c r="G44" s="176"/>
      <c r="H44" s="176"/>
      <c r="I44" s="176"/>
      <c r="J44" s="176"/>
      <c r="K44" s="176"/>
      <c r="L44" s="176"/>
      <c r="M44" s="176"/>
      <c r="N44" s="176"/>
      <c r="O44" s="176"/>
      <c r="P44" s="176"/>
      <c r="Q44" s="176"/>
      <c r="R44" s="176"/>
      <c r="S44" s="176"/>
    </row>
    <row r="45" spans="1:20">
      <c r="A45" s="176"/>
      <c r="B45" s="176"/>
      <c r="C45" s="176"/>
      <c r="D45" s="176"/>
      <c r="E45" s="176"/>
      <c r="F45" s="176"/>
      <c r="G45" s="176"/>
      <c r="H45" s="176"/>
      <c r="I45" s="176"/>
      <c r="J45" s="176"/>
      <c r="K45" s="176"/>
      <c r="L45" s="176"/>
      <c r="M45" s="176"/>
      <c r="N45" s="176"/>
      <c r="O45" s="176"/>
      <c r="P45" s="176"/>
      <c r="Q45" s="176"/>
      <c r="R45" s="176"/>
      <c r="S45" s="176"/>
    </row>
    <row r="46" spans="1:20">
      <c r="A46" s="176"/>
      <c r="B46" s="176"/>
      <c r="C46" s="176"/>
      <c r="D46" s="176"/>
      <c r="E46" s="176"/>
      <c r="F46" s="176"/>
      <c r="G46" s="176"/>
      <c r="H46" s="176"/>
      <c r="I46" s="176"/>
      <c r="J46" s="176"/>
      <c r="K46" s="176"/>
      <c r="L46" s="176"/>
      <c r="M46" s="176"/>
      <c r="N46" s="176"/>
      <c r="O46" s="176"/>
      <c r="P46" s="176"/>
      <c r="Q46" s="176"/>
      <c r="R46" s="176"/>
      <c r="S46" s="176"/>
    </row>
    <row r="47" spans="1:20">
      <c r="A47" s="176"/>
      <c r="B47" s="176"/>
      <c r="C47" s="176"/>
      <c r="D47" s="176"/>
      <c r="E47" s="176"/>
      <c r="F47" s="176"/>
      <c r="G47" s="176"/>
      <c r="H47" s="176"/>
      <c r="I47" s="176"/>
      <c r="J47" s="176"/>
      <c r="K47" s="176"/>
      <c r="L47" s="176"/>
      <c r="M47" s="176"/>
      <c r="N47" s="176"/>
      <c r="O47" s="176"/>
      <c r="P47" s="176"/>
      <c r="Q47" s="176"/>
      <c r="R47" s="176"/>
      <c r="S47" s="176"/>
    </row>
    <row r="48" spans="1:20">
      <c r="A48" s="176"/>
      <c r="B48" s="176"/>
      <c r="C48" s="176"/>
      <c r="D48" s="176"/>
      <c r="E48" s="176"/>
      <c r="F48" s="176"/>
      <c r="G48" s="176"/>
      <c r="H48" s="176"/>
      <c r="I48" s="176"/>
      <c r="J48" s="176"/>
      <c r="K48" s="176"/>
      <c r="L48" s="176"/>
      <c r="M48" s="176"/>
      <c r="N48" s="176"/>
      <c r="O48" s="176"/>
      <c r="P48" s="176"/>
      <c r="Q48" s="176"/>
      <c r="R48" s="176"/>
      <c r="S48" s="176"/>
    </row>
    <row r="49" spans="1:19">
      <c r="A49" s="176"/>
      <c r="B49" s="176"/>
      <c r="C49" s="176"/>
      <c r="D49" s="176"/>
      <c r="E49" s="176"/>
      <c r="F49" s="176"/>
      <c r="G49" s="176"/>
      <c r="H49" s="176"/>
      <c r="I49" s="176"/>
      <c r="J49" s="176"/>
      <c r="K49" s="176"/>
      <c r="L49" s="176"/>
      <c r="M49" s="176"/>
      <c r="N49" s="176"/>
      <c r="O49" s="176"/>
      <c r="P49" s="176"/>
      <c r="Q49" s="176"/>
      <c r="R49" s="176"/>
      <c r="S49" s="176"/>
    </row>
    <row r="50" spans="1:19">
      <c r="A50" s="176"/>
      <c r="B50" s="176"/>
      <c r="C50" s="176"/>
      <c r="D50" s="176"/>
      <c r="E50" s="176"/>
      <c r="F50" s="176"/>
      <c r="G50" s="176"/>
      <c r="H50" s="176"/>
      <c r="I50" s="176"/>
      <c r="J50" s="176"/>
      <c r="K50" s="176"/>
      <c r="L50" s="176"/>
      <c r="M50" s="176"/>
      <c r="N50" s="176"/>
      <c r="O50" s="176"/>
      <c r="P50" s="176"/>
      <c r="Q50" s="176"/>
      <c r="R50" s="176"/>
      <c r="S50" s="176"/>
    </row>
    <row r="51" spans="1:19">
      <c r="A51" s="176"/>
      <c r="B51" s="176"/>
      <c r="C51" s="176"/>
      <c r="D51" s="176"/>
      <c r="E51" s="176"/>
      <c r="F51" s="176"/>
      <c r="G51" s="176"/>
      <c r="H51" s="176"/>
      <c r="I51" s="176"/>
      <c r="J51" s="176"/>
      <c r="K51" s="176"/>
      <c r="L51" s="176"/>
      <c r="M51" s="176"/>
      <c r="N51" s="176"/>
      <c r="O51" s="176"/>
      <c r="P51" s="176"/>
      <c r="Q51" s="176"/>
      <c r="R51" s="176"/>
      <c r="S51" s="176"/>
    </row>
    <row r="52" spans="1:19">
      <c r="A52" s="176"/>
      <c r="B52" s="176"/>
      <c r="C52" s="176"/>
      <c r="D52" s="176"/>
      <c r="E52" s="176"/>
      <c r="F52" s="176"/>
      <c r="G52" s="176"/>
      <c r="H52" s="176"/>
      <c r="I52" s="176"/>
      <c r="J52" s="176"/>
      <c r="K52" s="176"/>
      <c r="L52" s="176"/>
      <c r="M52" s="176"/>
      <c r="N52" s="176"/>
      <c r="O52" s="176"/>
      <c r="P52" s="176"/>
      <c r="Q52" s="176"/>
      <c r="R52" s="176"/>
      <c r="S52" s="176"/>
    </row>
    <row r="53" spans="1:19">
      <c r="A53" s="176"/>
      <c r="B53" s="176"/>
      <c r="C53" s="176"/>
      <c r="D53" s="176"/>
      <c r="E53" s="176"/>
      <c r="F53" s="176"/>
      <c r="G53" s="176"/>
      <c r="H53" s="176"/>
      <c r="I53" s="176"/>
      <c r="J53" s="176"/>
      <c r="K53" s="176"/>
      <c r="L53" s="176"/>
      <c r="M53" s="176"/>
      <c r="N53" s="176"/>
      <c r="O53" s="176"/>
      <c r="P53" s="176"/>
      <c r="Q53" s="176"/>
      <c r="R53" s="176"/>
      <c r="S53" s="176"/>
    </row>
    <row r="54" spans="1:19">
      <c r="A54" s="176"/>
      <c r="B54" s="176"/>
      <c r="C54" s="176"/>
      <c r="D54" s="176"/>
      <c r="E54" s="176"/>
      <c r="F54" s="176"/>
      <c r="G54" s="176"/>
      <c r="H54" s="176"/>
      <c r="I54" s="176"/>
      <c r="J54" s="176"/>
      <c r="K54" s="176"/>
      <c r="L54" s="176"/>
      <c r="M54" s="176"/>
      <c r="N54" s="176"/>
      <c r="O54" s="176"/>
      <c r="P54" s="176"/>
      <c r="Q54" s="176"/>
      <c r="R54" s="176"/>
      <c r="S54" s="176"/>
    </row>
    <row r="55" spans="1:19">
      <c r="A55" s="176"/>
      <c r="B55" s="176"/>
      <c r="C55" s="176"/>
      <c r="D55" s="176"/>
      <c r="E55" s="176"/>
      <c r="F55" s="176"/>
      <c r="G55" s="176"/>
      <c r="H55" s="176"/>
      <c r="I55" s="176"/>
      <c r="J55" s="176"/>
      <c r="K55" s="176"/>
      <c r="L55" s="176"/>
      <c r="M55" s="176"/>
      <c r="N55" s="176"/>
      <c r="O55" s="176"/>
      <c r="P55" s="176"/>
      <c r="Q55" s="176"/>
      <c r="R55" s="176"/>
      <c r="S55" s="176"/>
    </row>
    <row r="56" spans="1:19">
      <c r="A56" s="176"/>
      <c r="B56" s="176"/>
      <c r="C56" s="176"/>
      <c r="D56" s="176"/>
      <c r="E56" s="176"/>
      <c r="F56" s="176"/>
      <c r="G56" s="176"/>
      <c r="H56" s="176"/>
      <c r="I56" s="176"/>
      <c r="J56" s="176"/>
      <c r="K56" s="176"/>
      <c r="L56" s="176"/>
      <c r="M56" s="176"/>
      <c r="N56" s="176"/>
      <c r="O56" s="176"/>
      <c r="P56" s="176"/>
      <c r="Q56" s="176"/>
      <c r="R56" s="176"/>
      <c r="S56" s="176"/>
    </row>
    <row r="57" spans="1:19">
      <c r="A57" s="176"/>
      <c r="B57" s="176"/>
      <c r="C57" s="176"/>
      <c r="D57" s="176"/>
      <c r="E57" s="176"/>
      <c r="F57" s="176"/>
      <c r="G57" s="176"/>
      <c r="H57" s="176"/>
      <c r="I57" s="176"/>
      <c r="J57" s="176"/>
      <c r="K57" s="176"/>
      <c r="L57" s="176"/>
      <c r="M57" s="176"/>
      <c r="N57" s="176"/>
      <c r="O57" s="176"/>
      <c r="P57" s="176"/>
      <c r="Q57" s="176"/>
      <c r="R57" s="176"/>
      <c r="S57" s="176"/>
    </row>
    <row r="58" spans="1:19">
      <c r="A58" s="176"/>
      <c r="B58" s="176"/>
      <c r="C58" s="176"/>
      <c r="D58" s="176"/>
      <c r="E58" s="176"/>
      <c r="F58" s="176"/>
      <c r="G58" s="176"/>
      <c r="H58" s="176"/>
      <c r="I58" s="176"/>
      <c r="J58" s="176"/>
      <c r="K58" s="176"/>
      <c r="L58" s="176"/>
      <c r="M58" s="176"/>
      <c r="N58" s="176"/>
      <c r="O58" s="176"/>
      <c r="P58" s="176"/>
      <c r="Q58" s="176"/>
      <c r="R58" s="176"/>
      <c r="S58" s="176"/>
    </row>
    <row r="59" spans="1:19">
      <c r="A59" s="176"/>
      <c r="B59" s="176"/>
      <c r="C59" s="176"/>
      <c r="D59" s="176"/>
      <c r="E59" s="176"/>
      <c r="F59" s="176"/>
      <c r="G59" s="176"/>
      <c r="H59" s="176"/>
      <c r="I59" s="176"/>
      <c r="J59" s="176"/>
      <c r="K59" s="176"/>
      <c r="L59" s="176"/>
      <c r="M59" s="176"/>
      <c r="N59" s="176"/>
      <c r="O59" s="176"/>
      <c r="P59" s="176"/>
      <c r="Q59" s="176"/>
      <c r="R59" s="176"/>
      <c r="S59" s="176"/>
    </row>
    <row r="60" spans="1:19">
      <c r="A60" s="176"/>
      <c r="B60" s="176"/>
      <c r="C60" s="176"/>
      <c r="D60" s="176"/>
      <c r="E60" s="176"/>
      <c r="F60" s="176"/>
      <c r="G60" s="176"/>
      <c r="H60" s="176"/>
      <c r="I60" s="176"/>
      <c r="J60" s="176"/>
      <c r="K60" s="176"/>
      <c r="L60" s="176"/>
      <c r="M60" s="176"/>
      <c r="N60" s="176"/>
      <c r="O60" s="176"/>
      <c r="P60" s="176"/>
      <c r="Q60" s="176"/>
      <c r="R60" s="176"/>
      <c r="S60" s="176"/>
    </row>
    <row r="61" spans="1:19">
      <c r="A61" s="176"/>
      <c r="B61" s="176"/>
      <c r="C61" s="176"/>
      <c r="D61" s="176"/>
      <c r="E61" s="176"/>
      <c r="F61" s="176"/>
      <c r="G61" s="176"/>
      <c r="H61" s="176"/>
      <c r="I61" s="176"/>
      <c r="J61" s="176"/>
      <c r="K61" s="176"/>
      <c r="L61" s="176"/>
      <c r="M61" s="176"/>
      <c r="N61" s="176"/>
      <c r="O61" s="176"/>
      <c r="P61" s="176"/>
      <c r="Q61" s="176"/>
      <c r="R61" s="176"/>
      <c r="S61" s="176"/>
    </row>
    <row r="62" spans="1:19">
      <c r="A62" s="176"/>
      <c r="B62" s="176"/>
      <c r="C62" s="176"/>
      <c r="D62" s="176"/>
      <c r="E62" s="176"/>
      <c r="F62" s="176"/>
      <c r="G62" s="176"/>
      <c r="H62" s="176"/>
      <c r="I62" s="176"/>
      <c r="J62" s="176"/>
      <c r="K62" s="176"/>
      <c r="L62" s="176"/>
      <c r="M62" s="176"/>
      <c r="N62" s="176"/>
      <c r="O62" s="176"/>
      <c r="P62" s="176"/>
      <c r="Q62" s="176"/>
      <c r="R62" s="176"/>
      <c r="S62" s="176"/>
    </row>
    <row r="63" spans="1:19">
      <c r="A63" s="176"/>
      <c r="B63" s="176"/>
      <c r="C63" s="176"/>
      <c r="D63" s="176"/>
      <c r="E63" s="176"/>
      <c r="F63" s="176"/>
      <c r="G63" s="176"/>
      <c r="H63" s="176"/>
      <c r="I63" s="176"/>
      <c r="J63" s="176"/>
      <c r="K63" s="176"/>
      <c r="L63" s="176"/>
      <c r="M63" s="176"/>
      <c r="N63" s="176"/>
      <c r="O63" s="176"/>
      <c r="P63" s="176"/>
      <c r="Q63" s="176"/>
      <c r="R63" s="176"/>
      <c r="S63" s="176"/>
    </row>
    <row r="64" spans="1:19">
      <c r="A64" s="176"/>
      <c r="B64" s="176"/>
      <c r="C64" s="176"/>
      <c r="D64" s="176"/>
      <c r="E64" s="176"/>
      <c r="F64" s="176"/>
      <c r="G64" s="176"/>
      <c r="H64" s="176"/>
      <c r="I64" s="176"/>
      <c r="J64" s="176"/>
      <c r="K64" s="176"/>
      <c r="L64" s="176"/>
      <c r="M64" s="176"/>
      <c r="N64" s="176"/>
      <c r="O64" s="176"/>
      <c r="P64" s="176"/>
      <c r="Q64" s="176"/>
      <c r="R64" s="176"/>
      <c r="S64" s="176"/>
    </row>
    <row r="65" spans="1:19">
      <c r="A65" s="176"/>
      <c r="B65" s="176"/>
      <c r="C65" s="176"/>
      <c r="D65" s="176"/>
      <c r="E65" s="176"/>
      <c r="F65" s="176"/>
      <c r="G65" s="176"/>
      <c r="H65" s="176"/>
      <c r="I65" s="176"/>
      <c r="J65" s="176"/>
      <c r="K65" s="176"/>
      <c r="L65" s="176"/>
      <c r="M65" s="176"/>
      <c r="N65" s="176"/>
      <c r="O65" s="176"/>
      <c r="P65" s="176"/>
      <c r="Q65" s="176"/>
      <c r="R65" s="176"/>
      <c r="S65" s="176"/>
    </row>
    <row r="66" spans="1:19">
      <c r="A66" s="176"/>
      <c r="B66" s="176"/>
      <c r="C66" s="176"/>
      <c r="D66" s="176"/>
      <c r="E66" s="176"/>
      <c r="F66" s="176"/>
      <c r="G66" s="176"/>
      <c r="H66" s="176"/>
      <c r="I66" s="176"/>
      <c r="J66" s="176"/>
      <c r="K66" s="176"/>
      <c r="L66" s="176"/>
      <c r="M66" s="176"/>
      <c r="N66" s="176"/>
      <c r="O66" s="176"/>
      <c r="P66" s="176"/>
      <c r="Q66" s="176"/>
      <c r="R66" s="176"/>
      <c r="S66" s="176"/>
    </row>
    <row r="67" spans="1:19">
      <c r="A67" s="176"/>
      <c r="B67" s="176"/>
      <c r="C67" s="176"/>
      <c r="D67" s="176"/>
      <c r="E67" s="176"/>
      <c r="F67" s="176"/>
      <c r="G67" s="176"/>
      <c r="H67" s="176"/>
      <c r="I67" s="176"/>
      <c r="J67" s="176"/>
      <c r="K67" s="176"/>
      <c r="L67" s="176"/>
      <c r="M67" s="176"/>
      <c r="N67" s="176"/>
      <c r="O67" s="176"/>
      <c r="P67" s="176"/>
      <c r="Q67" s="176"/>
      <c r="R67" s="176"/>
      <c r="S67" s="176"/>
    </row>
    <row r="68" spans="1:19">
      <c r="A68" s="176"/>
      <c r="B68" s="176"/>
      <c r="C68" s="176"/>
      <c r="D68" s="176"/>
      <c r="E68" s="176"/>
      <c r="F68" s="176"/>
      <c r="G68" s="176"/>
      <c r="H68" s="176"/>
      <c r="I68" s="176"/>
      <c r="J68" s="176"/>
      <c r="K68" s="176"/>
      <c r="L68" s="176"/>
      <c r="M68" s="176"/>
      <c r="N68" s="176"/>
      <c r="O68" s="176"/>
      <c r="P68" s="176"/>
      <c r="Q68" s="176"/>
      <c r="R68" s="176"/>
      <c r="S68" s="176"/>
    </row>
    <row r="69" spans="1:19">
      <c r="A69" s="176"/>
      <c r="B69" s="176"/>
      <c r="C69" s="176"/>
      <c r="D69" s="176"/>
      <c r="E69" s="176"/>
      <c r="F69" s="176"/>
      <c r="G69" s="176"/>
      <c r="H69" s="176"/>
      <c r="I69" s="176"/>
      <c r="J69" s="176"/>
      <c r="K69" s="176"/>
      <c r="L69" s="176"/>
      <c r="M69" s="176"/>
      <c r="N69" s="176"/>
      <c r="O69" s="176"/>
      <c r="P69" s="176"/>
      <c r="Q69" s="176"/>
      <c r="R69" s="176"/>
      <c r="S69" s="176"/>
    </row>
    <row r="70" spans="1:19">
      <c r="A70" s="176"/>
      <c r="B70" s="176"/>
      <c r="C70" s="176"/>
      <c r="D70" s="176"/>
      <c r="E70" s="176"/>
      <c r="F70" s="176"/>
      <c r="G70" s="176"/>
      <c r="H70" s="176"/>
      <c r="I70" s="176"/>
      <c r="J70" s="176"/>
      <c r="K70" s="176"/>
      <c r="L70" s="176"/>
      <c r="M70" s="176"/>
      <c r="N70" s="176"/>
      <c r="O70" s="176"/>
      <c r="P70" s="176"/>
      <c r="Q70" s="176"/>
      <c r="R70" s="176"/>
      <c r="S70" s="176"/>
    </row>
    <row r="71" spans="1:19">
      <c r="A71" s="176"/>
      <c r="B71" s="176"/>
      <c r="C71" s="176"/>
      <c r="D71" s="176"/>
      <c r="E71" s="176"/>
      <c r="F71" s="176"/>
      <c r="G71" s="176"/>
      <c r="H71" s="176"/>
      <c r="I71" s="176"/>
      <c r="J71" s="176"/>
      <c r="K71" s="176"/>
      <c r="L71" s="176"/>
      <c r="M71" s="176"/>
      <c r="N71" s="176"/>
      <c r="O71" s="176"/>
      <c r="P71" s="176"/>
      <c r="Q71" s="176"/>
      <c r="R71" s="176"/>
      <c r="S71" s="176"/>
    </row>
    <row r="72" spans="1:19">
      <c r="A72" s="176"/>
      <c r="B72" s="176"/>
      <c r="C72" s="176"/>
      <c r="D72" s="176"/>
      <c r="E72" s="176"/>
      <c r="F72" s="176"/>
      <c r="G72" s="176"/>
      <c r="H72" s="176"/>
      <c r="I72" s="176"/>
      <c r="J72" s="176"/>
      <c r="K72" s="176"/>
      <c r="L72" s="176"/>
      <c r="M72" s="176"/>
      <c r="N72" s="176"/>
      <c r="O72" s="176"/>
      <c r="P72" s="176"/>
      <c r="Q72" s="176"/>
      <c r="R72" s="176"/>
      <c r="S72" s="176"/>
    </row>
  </sheetData>
  <mergeCells count="19">
    <mergeCell ref="S7:S10"/>
    <mergeCell ref="M7:M10"/>
    <mergeCell ref="N7:N10"/>
    <mergeCell ref="O7:O10"/>
    <mergeCell ref="P7:P10"/>
    <mergeCell ref="Q7:Q10"/>
    <mergeCell ref="R7:R10"/>
    <mergeCell ref="G7:G10"/>
    <mergeCell ref="H7:H10"/>
    <mergeCell ref="I7:I10"/>
    <mergeCell ref="J7:J10"/>
    <mergeCell ref="K7:K10"/>
    <mergeCell ref="L7:L10"/>
    <mergeCell ref="A7:A10"/>
    <mergeCell ref="B7:B10"/>
    <mergeCell ref="C7:C10"/>
    <mergeCell ref="D7:D10"/>
    <mergeCell ref="E7:E10"/>
    <mergeCell ref="F7:F10"/>
  </mergeCells>
  <hyperlinks>
    <hyperlink ref="A1" location="Índice!A1" display="Volver al Índice" xr:uid="{2EFBB00B-4B03-4ADB-875B-C234D5FE1D46}"/>
  </hyperlinks>
  <pageMargins left="1.1811023622047245" right="1.1811023622047245" top="0.98425196850393704" bottom="0.98425196850393704" header="0.59055118110236227" footer="0.59055118110236227"/>
  <pageSetup paperSize="9" scale="68" fitToWidth="0"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63CF-88C1-4AE9-BB7C-B0C97F0ECF32}">
  <dimension ref="A1:K202"/>
  <sheetViews>
    <sheetView workbookViewId="0"/>
  </sheetViews>
  <sheetFormatPr baseColWidth="10" defaultRowHeight="15"/>
  <cols>
    <col min="1" max="1" width="29.5703125" style="1276" customWidth="1"/>
    <col min="2" max="2" width="8.42578125" style="1276" customWidth="1"/>
    <col min="3" max="10" width="12.5703125" style="1276" customWidth="1"/>
    <col min="11" max="256" width="11.42578125" style="1276"/>
    <col min="257" max="257" width="29.5703125" style="1276" customWidth="1"/>
    <col min="258" max="258" width="8.42578125" style="1276" customWidth="1"/>
    <col min="259" max="266" width="12.5703125" style="1276" customWidth="1"/>
    <col min="267" max="512" width="11.42578125" style="1276"/>
    <col min="513" max="513" width="29.5703125" style="1276" customWidth="1"/>
    <col min="514" max="514" width="8.42578125" style="1276" customWidth="1"/>
    <col min="515" max="522" width="12.5703125" style="1276" customWidth="1"/>
    <col min="523" max="768" width="11.42578125" style="1276"/>
    <col min="769" max="769" width="29.5703125" style="1276" customWidth="1"/>
    <col min="770" max="770" width="8.42578125" style="1276" customWidth="1"/>
    <col min="771" max="778" width="12.5703125" style="1276" customWidth="1"/>
    <col min="779" max="1024" width="11.42578125" style="1276"/>
    <col min="1025" max="1025" width="29.5703125" style="1276" customWidth="1"/>
    <col min="1026" max="1026" width="8.42578125" style="1276" customWidth="1"/>
    <col min="1027" max="1034" width="12.5703125" style="1276" customWidth="1"/>
    <col min="1035" max="1280" width="11.42578125" style="1276"/>
    <col min="1281" max="1281" width="29.5703125" style="1276" customWidth="1"/>
    <col min="1282" max="1282" width="8.42578125" style="1276" customWidth="1"/>
    <col min="1283" max="1290" width="12.5703125" style="1276" customWidth="1"/>
    <col min="1291" max="1536" width="11.42578125" style="1276"/>
    <col min="1537" max="1537" width="29.5703125" style="1276" customWidth="1"/>
    <col min="1538" max="1538" width="8.42578125" style="1276" customWidth="1"/>
    <col min="1539" max="1546" width="12.5703125" style="1276" customWidth="1"/>
    <col min="1547" max="1792" width="11.42578125" style="1276"/>
    <col min="1793" max="1793" width="29.5703125" style="1276" customWidth="1"/>
    <col min="1794" max="1794" width="8.42578125" style="1276" customWidth="1"/>
    <col min="1795" max="1802" width="12.5703125" style="1276" customWidth="1"/>
    <col min="1803" max="2048" width="11.42578125" style="1276"/>
    <col min="2049" max="2049" width="29.5703125" style="1276" customWidth="1"/>
    <col min="2050" max="2050" width="8.42578125" style="1276" customWidth="1"/>
    <col min="2051" max="2058" width="12.5703125" style="1276" customWidth="1"/>
    <col min="2059" max="2304" width="11.42578125" style="1276"/>
    <col min="2305" max="2305" width="29.5703125" style="1276" customWidth="1"/>
    <col min="2306" max="2306" width="8.42578125" style="1276" customWidth="1"/>
    <col min="2307" max="2314" width="12.5703125" style="1276" customWidth="1"/>
    <col min="2315" max="2560" width="11.42578125" style="1276"/>
    <col min="2561" max="2561" width="29.5703125" style="1276" customWidth="1"/>
    <col min="2562" max="2562" width="8.42578125" style="1276" customWidth="1"/>
    <col min="2563" max="2570" width="12.5703125" style="1276" customWidth="1"/>
    <col min="2571" max="2816" width="11.42578125" style="1276"/>
    <col min="2817" max="2817" width="29.5703125" style="1276" customWidth="1"/>
    <col min="2818" max="2818" width="8.42578125" style="1276" customWidth="1"/>
    <col min="2819" max="2826" width="12.5703125" style="1276" customWidth="1"/>
    <col min="2827" max="3072" width="11.42578125" style="1276"/>
    <col min="3073" max="3073" width="29.5703125" style="1276" customWidth="1"/>
    <col min="3074" max="3074" width="8.42578125" style="1276" customWidth="1"/>
    <col min="3075" max="3082" width="12.5703125" style="1276" customWidth="1"/>
    <col min="3083" max="3328" width="11.42578125" style="1276"/>
    <col min="3329" max="3329" width="29.5703125" style="1276" customWidth="1"/>
    <col min="3330" max="3330" width="8.42578125" style="1276" customWidth="1"/>
    <col min="3331" max="3338" width="12.5703125" style="1276" customWidth="1"/>
    <col min="3339" max="3584" width="11.42578125" style="1276"/>
    <col min="3585" max="3585" width="29.5703125" style="1276" customWidth="1"/>
    <col min="3586" max="3586" width="8.42578125" style="1276" customWidth="1"/>
    <col min="3587" max="3594" width="12.5703125" style="1276" customWidth="1"/>
    <col min="3595" max="3840" width="11.42578125" style="1276"/>
    <col min="3841" max="3841" width="29.5703125" style="1276" customWidth="1"/>
    <col min="3842" max="3842" width="8.42578125" style="1276" customWidth="1"/>
    <col min="3843" max="3850" width="12.5703125" style="1276" customWidth="1"/>
    <col min="3851" max="4096" width="11.42578125" style="1276"/>
    <col min="4097" max="4097" width="29.5703125" style="1276" customWidth="1"/>
    <col min="4098" max="4098" width="8.42578125" style="1276" customWidth="1"/>
    <col min="4099" max="4106" width="12.5703125" style="1276" customWidth="1"/>
    <col min="4107" max="4352" width="11.42578125" style="1276"/>
    <col min="4353" max="4353" width="29.5703125" style="1276" customWidth="1"/>
    <col min="4354" max="4354" width="8.42578125" style="1276" customWidth="1"/>
    <col min="4355" max="4362" width="12.5703125" style="1276" customWidth="1"/>
    <col min="4363" max="4608" width="11.42578125" style="1276"/>
    <col min="4609" max="4609" width="29.5703125" style="1276" customWidth="1"/>
    <col min="4610" max="4610" width="8.42578125" style="1276" customWidth="1"/>
    <col min="4611" max="4618" width="12.5703125" style="1276" customWidth="1"/>
    <col min="4619" max="4864" width="11.42578125" style="1276"/>
    <col min="4865" max="4865" width="29.5703125" style="1276" customWidth="1"/>
    <col min="4866" max="4866" width="8.42578125" style="1276" customWidth="1"/>
    <col min="4867" max="4874" width="12.5703125" style="1276" customWidth="1"/>
    <col min="4875" max="5120" width="11.42578125" style="1276"/>
    <col min="5121" max="5121" width="29.5703125" style="1276" customWidth="1"/>
    <col min="5122" max="5122" width="8.42578125" style="1276" customWidth="1"/>
    <col min="5123" max="5130" width="12.5703125" style="1276" customWidth="1"/>
    <col min="5131" max="5376" width="11.42578125" style="1276"/>
    <col min="5377" max="5377" width="29.5703125" style="1276" customWidth="1"/>
    <col min="5378" max="5378" width="8.42578125" style="1276" customWidth="1"/>
    <col min="5379" max="5386" width="12.5703125" style="1276" customWidth="1"/>
    <col min="5387" max="5632" width="11.42578125" style="1276"/>
    <col min="5633" max="5633" width="29.5703125" style="1276" customWidth="1"/>
    <col min="5634" max="5634" width="8.42578125" style="1276" customWidth="1"/>
    <col min="5635" max="5642" width="12.5703125" style="1276" customWidth="1"/>
    <col min="5643" max="5888" width="11.42578125" style="1276"/>
    <col min="5889" max="5889" width="29.5703125" style="1276" customWidth="1"/>
    <col min="5890" max="5890" width="8.42578125" style="1276" customWidth="1"/>
    <col min="5891" max="5898" width="12.5703125" style="1276" customWidth="1"/>
    <col min="5899" max="6144" width="11.42578125" style="1276"/>
    <col min="6145" max="6145" width="29.5703125" style="1276" customWidth="1"/>
    <col min="6146" max="6146" width="8.42578125" style="1276" customWidth="1"/>
    <col min="6147" max="6154" width="12.5703125" style="1276" customWidth="1"/>
    <col min="6155" max="6400" width="11.42578125" style="1276"/>
    <col min="6401" max="6401" width="29.5703125" style="1276" customWidth="1"/>
    <col min="6402" max="6402" width="8.42578125" style="1276" customWidth="1"/>
    <col min="6403" max="6410" width="12.5703125" style="1276" customWidth="1"/>
    <col min="6411" max="6656" width="11.42578125" style="1276"/>
    <col min="6657" max="6657" width="29.5703125" style="1276" customWidth="1"/>
    <col min="6658" max="6658" width="8.42578125" style="1276" customWidth="1"/>
    <col min="6659" max="6666" width="12.5703125" style="1276" customWidth="1"/>
    <col min="6667" max="6912" width="11.42578125" style="1276"/>
    <col min="6913" max="6913" width="29.5703125" style="1276" customWidth="1"/>
    <col min="6914" max="6914" width="8.42578125" style="1276" customWidth="1"/>
    <col min="6915" max="6922" width="12.5703125" style="1276" customWidth="1"/>
    <col min="6923" max="7168" width="11.42578125" style="1276"/>
    <col min="7169" max="7169" width="29.5703125" style="1276" customWidth="1"/>
    <col min="7170" max="7170" width="8.42578125" style="1276" customWidth="1"/>
    <col min="7171" max="7178" width="12.5703125" style="1276" customWidth="1"/>
    <col min="7179" max="7424" width="11.42578125" style="1276"/>
    <col min="7425" max="7425" width="29.5703125" style="1276" customWidth="1"/>
    <col min="7426" max="7426" width="8.42578125" style="1276" customWidth="1"/>
    <col min="7427" max="7434" width="12.5703125" style="1276" customWidth="1"/>
    <col min="7435" max="7680" width="11.42578125" style="1276"/>
    <col min="7681" max="7681" width="29.5703125" style="1276" customWidth="1"/>
    <col min="7682" max="7682" width="8.42578125" style="1276" customWidth="1"/>
    <col min="7683" max="7690" width="12.5703125" style="1276" customWidth="1"/>
    <col min="7691" max="7936" width="11.42578125" style="1276"/>
    <col min="7937" max="7937" width="29.5703125" style="1276" customWidth="1"/>
    <col min="7938" max="7938" width="8.42578125" style="1276" customWidth="1"/>
    <col min="7939" max="7946" width="12.5703125" style="1276" customWidth="1"/>
    <col min="7947" max="8192" width="11.42578125" style="1276"/>
    <col min="8193" max="8193" width="29.5703125" style="1276" customWidth="1"/>
    <col min="8194" max="8194" width="8.42578125" style="1276" customWidth="1"/>
    <col min="8195" max="8202" width="12.5703125" style="1276" customWidth="1"/>
    <col min="8203" max="8448" width="11.42578125" style="1276"/>
    <col min="8449" max="8449" width="29.5703125" style="1276" customWidth="1"/>
    <col min="8450" max="8450" width="8.42578125" style="1276" customWidth="1"/>
    <col min="8451" max="8458" width="12.5703125" style="1276" customWidth="1"/>
    <col min="8459" max="8704" width="11.42578125" style="1276"/>
    <col min="8705" max="8705" width="29.5703125" style="1276" customWidth="1"/>
    <col min="8706" max="8706" width="8.42578125" style="1276" customWidth="1"/>
    <col min="8707" max="8714" width="12.5703125" style="1276" customWidth="1"/>
    <col min="8715" max="8960" width="11.42578125" style="1276"/>
    <col min="8961" max="8961" width="29.5703125" style="1276" customWidth="1"/>
    <col min="8962" max="8962" width="8.42578125" style="1276" customWidth="1"/>
    <col min="8963" max="8970" width="12.5703125" style="1276" customWidth="1"/>
    <col min="8971" max="9216" width="11.42578125" style="1276"/>
    <col min="9217" max="9217" width="29.5703125" style="1276" customWidth="1"/>
    <col min="9218" max="9218" width="8.42578125" style="1276" customWidth="1"/>
    <col min="9219" max="9226" width="12.5703125" style="1276" customWidth="1"/>
    <col min="9227" max="9472" width="11.42578125" style="1276"/>
    <col min="9473" max="9473" width="29.5703125" style="1276" customWidth="1"/>
    <col min="9474" max="9474" width="8.42578125" style="1276" customWidth="1"/>
    <col min="9475" max="9482" width="12.5703125" style="1276" customWidth="1"/>
    <col min="9483" max="9728" width="11.42578125" style="1276"/>
    <col min="9729" max="9729" width="29.5703125" style="1276" customWidth="1"/>
    <col min="9730" max="9730" width="8.42578125" style="1276" customWidth="1"/>
    <col min="9731" max="9738" width="12.5703125" style="1276" customWidth="1"/>
    <col min="9739" max="9984" width="11.42578125" style="1276"/>
    <col min="9985" max="9985" width="29.5703125" style="1276" customWidth="1"/>
    <col min="9986" max="9986" width="8.42578125" style="1276" customWidth="1"/>
    <col min="9987" max="9994" width="12.5703125" style="1276" customWidth="1"/>
    <col min="9995" max="10240" width="11.42578125" style="1276"/>
    <col min="10241" max="10241" width="29.5703125" style="1276" customWidth="1"/>
    <col min="10242" max="10242" width="8.42578125" style="1276" customWidth="1"/>
    <col min="10243" max="10250" width="12.5703125" style="1276" customWidth="1"/>
    <col min="10251" max="10496" width="11.42578125" style="1276"/>
    <col min="10497" max="10497" width="29.5703125" style="1276" customWidth="1"/>
    <col min="10498" max="10498" width="8.42578125" style="1276" customWidth="1"/>
    <col min="10499" max="10506" width="12.5703125" style="1276" customWidth="1"/>
    <col min="10507" max="10752" width="11.42578125" style="1276"/>
    <col min="10753" max="10753" width="29.5703125" style="1276" customWidth="1"/>
    <col min="10754" max="10754" width="8.42578125" style="1276" customWidth="1"/>
    <col min="10755" max="10762" width="12.5703125" style="1276" customWidth="1"/>
    <col min="10763" max="11008" width="11.42578125" style="1276"/>
    <col min="11009" max="11009" width="29.5703125" style="1276" customWidth="1"/>
    <col min="11010" max="11010" width="8.42578125" style="1276" customWidth="1"/>
    <col min="11011" max="11018" width="12.5703125" style="1276" customWidth="1"/>
    <col min="11019" max="11264" width="11.42578125" style="1276"/>
    <col min="11265" max="11265" width="29.5703125" style="1276" customWidth="1"/>
    <col min="11266" max="11266" width="8.42578125" style="1276" customWidth="1"/>
    <col min="11267" max="11274" width="12.5703125" style="1276" customWidth="1"/>
    <col min="11275" max="11520" width="11.42578125" style="1276"/>
    <col min="11521" max="11521" width="29.5703125" style="1276" customWidth="1"/>
    <col min="11522" max="11522" width="8.42578125" style="1276" customWidth="1"/>
    <col min="11523" max="11530" width="12.5703125" style="1276" customWidth="1"/>
    <col min="11531" max="11776" width="11.42578125" style="1276"/>
    <col min="11777" max="11777" width="29.5703125" style="1276" customWidth="1"/>
    <col min="11778" max="11778" width="8.42578125" style="1276" customWidth="1"/>
    <col min="11779" max="11786" width="12.5703125" style="1276" customWidth="1"/>
    <col min="11787" max="12032" width="11.42578125" style="1276"/>
    <col min="12033" max="12033" width="29.5703125" style="1276" customWidth="1"/>
    <col min="12034" max="12034" width="8.42578125" style="1276" customWidth="1"/>
    <col min="12035" max="12042" width="12.5703125" style="1276" customWidth="1"/>
    <col min="12043" max="12288" width="11.42578125" style="1276"/>
    <col min="12289" max="12289" width="29.5703125" style="1276" customWidth="1"/>
    <col min="12290" max="12290" width="8.42578125" style="1276" customWidth="1"/>
    <col min="12291" max="12298" width="12.5703125" style="1276" customWidth="1"/>
    <col min="12299" max="12544" width="11.42578125" style="1276"/>
    <col min="12545" max="12545" width="29.5703125" style="1276" customWidth="1"/>
    <col min="12546" max="12546" width="8.42578125" style="1276" customWidth="1"/>
    <col min="12547" max="12554" width="12.5703125" style="1276" customWidth="1"/>
    <col min="12555" max="12800" width="11.42578125" style="1276"/>
    <col min="12801" max="12801" width="29.5703125" style="1276" customWidth="1"/>
    <col min="12802" max="12802" width="8.42578125" style="1276" customWidth="1"/>
    <col min="12803" max="12810" width="12.5703125" style="1276" customWidth="1"/>
    <col min="12811" max="13056" width="11.42578125" style="1276"/>
    <col min="13057" max="13057" width="29.5703125" style="1276" customWidth="1"/>
    <col min="13058" max="13058" width="8.42578125" style="1276" customWidth="1"/>
    <col min="13059" max="13066" width="12.5703125" style="1276" customWidth="1"/>
    <col min="13067" max="13312" width="11.42578125" style="1276"/>
    <col min="13313" max="13313" width="29.5703125" style="1276" customWidth="1"/>
    <col min="13314" max="13314" width="8.42578125" style="1276" customWidth="1"/>
    <col min="13315" max="13322" width="12.5703125" style="1276" customWidth="1"/>
    <col min="13323" max="13568" width="11.42578125" style="1276"/>
    <col min="13569" max="13569" width="29.5703125" style="1276" customWidth="1"/>
    <col min="13570" max="13570" width="8.42578125" style="1276" customWidth="1"/>
    <col min="13571" max="13578" width="12.5703125" style="1276" customWidth="1"/>
    <col min="13579" max="13824" width="11.42578125" style="1276"/>
    <col min="13825" max="13825" width="29.5703125" style="1276" customWidth="1"/>
    <col min="13826" max="13826" width="8.42578125" style="1276" customWidth="1"/>
    <col min="13827" max="13834" width="12.5703125" style="1276" customWidth="1"/>
    <col min="13835" max="14080" width="11.42578125" style="1276"/>
    <col min="14081" max="14081" width="29.5703125" style="1276" customWidth="1"/>
    <col min="14082" max="14082" width="8.42578125" style="1276" customWidth="1"/>
    <col min="14083" max="14090" width="12.5703125" style="1276" customWidth="1"/>
    <col min="14091" max="14336" width="11.42578125" style="1276"/>
    <col min="14337" max="14337" width="29.5703125" style="1276" customWidth="1"/>
    <col min="14338" max="14338" width="8.42578125" style="1276" customWidth="1"/>
    <col min="14339" max="14346" width="12.5703125" style="1276" customWidth="1"/>
    <col min="14347" max="14592" width="11.42578125" style="1276"/>
    <col min="14593" max="14593" width="29.5703125" style="1276" customWidth="1"/>
    <col min="14594" max="14594" width="8.42578125" style="1276" customWidth="1"/>
    <col min="14595" max="14602" width="12.5703125" style="1276" customWidth="1"/>
    <col min="14603" max="14848" width="11.42578125" style="1276"/>
    <col min="14849" max="14849" width="29.5703125" style="1276" customWidth="1"/>
    <col min="14850" max="14850" width="8.42578125" style="1276" customWidth="1"/>
    <col min="14851" max="14858" width="12.5703125" style="1276" customWidth="1"/>
    <col min="14859" max="15104" width="11.42578125" style="1276"/>
    <col min="15105" max="15105" width="29.5703125" style="1276" customWidth="1"/>
    <col min="15106" max="15106" width="8.42578125" style="1276" customWidth="1"/>
    <col min="15107" max="15114" width="12.5703125" style="1276" customWidth="1"/>
    <col min="15115" max="15360" width="11.42578125" style="1276"/>
    <col min="15361" max="15361" width="29.5703125" style="1276" customWidth="1"/>
    <col min="15362" max="15362" width="8.42578125" style="1276" customWidth="1"/>
    <col min="15363" max="15370" width="12.5703125" style="1276" customWidth="1"/>
    <col min="15371" max="15616" width="11.42578125" style="1276"/>
    <col min="15617" max="15617" width="29.5703125" style="1276" customWidth="1"/>
    <col min="15618" max="15618" width="8.42578125" style="1276" customWidth="1"/>
    <col min="15619" max="15626" width="12.5703125" style="1276" customWidth="1"/>
    <col min="15627" max="15872" width="11.42578125" style="1276"/>
    <col min="15873" max="15873" width="29.5703125" style="1276" customWidth="1"/>
    <col min="15874" max="15874" width="8.42578125" style="1276" customWidth="1"/>
    <col min="15875" max="15882" width="12.5703125" style="1276" customWidth="1"/>
    <col min="15883" max="16128" width="11.42578125" style="1276"/>
    <col min="16129" max="16129" width="29.5703125" style="1276" customWidth="1"/>
    <col min="16130" max="16130" width="8.42578125" style="1276" customWidth="1"/>
    <col min="16131" max="16138" width="12.5703125" style="1276" customWidth="1"/>
    <col min="16139" max="16384" width="11.42578125" style="1276"/>
  </cols>
  <sheetData>
    <row r="1" spans="1:11" ht="18" customHeight="1">
      <c r="A1" s="1434" t="s">
        <v>1209</v>
      </c>
    </row>
    <row r="2" spans="1:11" s="1278" customFormat="1" ht="27.75">
      <c r="A2" s="1277" t="s">
        <v>1137</v>
      </c>
      <c r="B2" s="1277"/>
      <c r="C2" s="1277"/>
      <c r="D2" s="1277"/>
      <c r="E2" s="1277"/>
      <c r="F2" s="1277"/>
      <c r="G2" s="1277"/>
      <c r="H2" s="1277"/>
      <c r="I2" s="1277"/>
      <c r="J2" s="1277"/>
    </row>
    <row r="3" spans="1:11" s="1279" customFormat="1" ht="26.25">
      <c r="A3" s="376" t="s">
        <v>1138</v>
      </c>
      <c r="B3" s="376"/>
      <c r="C3" s="376"/>
      <c r="D3" s="376"/>
      <c r="E3" s="376"/>
      <c r="F3" s="376"/>
      <c r="G3" s="376"/>
      <c r="H3" s="376"/>
      <c r="I3" s="376"/>
      <c r="J3" s="376"/>
      <c r="K3" s="1276"/>
    </row>
    <row r="4" spans="1:11" ht="21.75" customHeight="1">
      <c r="A4" s="1280" t="s">
        <v>1139</v>
      </c>
      <c r="B4" s="1280"/>
      <c r="C4" s="1280"/>
      <c r="D4" s="1280"/>
      <c r="E4" s="1280"/>
      <c r="F4" s="1280"/>
      <c r="G4" s="1280"/>
      <c r="H4" s="1280"/>
      <c r="I4" s="1280"/>
      <c r="J4" s="1280"/>
    </row>
    <row r="5" spans="1:11" ht="15.75" thickBot="1"/>
    <row r="6" spans="1:11" ht="20.25" customHeight="1">
      <c r="A6" s="1281" t="s">
        <v>1</v>
      </c>
      <c r="B6" s="1282"/>
      <c r="C6" s="1283" t="s">
        <v>1140</v>
      </c>
      <c r="D6" s="1283"/>
      <c r="E6" s="1283"/>
      <c r="F6" s="1283"/>
      <c r="G6" s="1283"/>
      <c r="H6" s="1283"/>
      <c r="I6" s="1283"/>
      <c r="J6" s="1284" t="s">
        <v>190</v>
      </c>
    </row>
    <row r="7" spans="1:11" ht="33.75" customHeight="1">
      <c r="A7" s="1285"/>
      <c r="B7" s="1286"/>
      <c r="C7" s="1286" t="s">
        <v>1037</v>
      </c>
      <c r="D7" s="1287" t="s">
        <v>1141</v>
      </c>
      <c r="E7" s="1287" t="s">
        <v>1039</v>
      </c>
      <c r="F7" s="1287" t="s">
        <v>1040</v>
      </c>
      <c r="G7" s="1287" t="s">
        <v>102</v>
      </c>
      <c r="H7" s="1287" t="s">
        <v>1142</v>
      </c>
      <c r="I7" s="1287" t="s">
        <v>1143</v>
      </c>
      <c r="J7" s="1288"/>
    </row>
    <row r="8" spans="1:11" s="1294" customFormat="1" ht="18" customHeight="1">
      <c r="A8" s="1289" t="s">
        <v>29</v>
      </c>
      <c r="B8" s="1290"/>
      <c r="C8" s="1291" t="s">
        <v>131</v>
      </c>
      <c r="D8" s="1291">
        <v>246.18799999999999</v>
      </c>
      <c r="E8" s="1291">
        <v>32906.803</v>
      </c>
      <c r="F8" s="1291">
        <v>61012.853999999999</v>
      </c>
      <c r="G8" s="1291">
        <v>160.81700000000001</v>
      </c>
      <c r="H8" s="1291">
        <v>85244.664999999994</v>
      </c>
      <c r="I8" s="1291">
        <v>784.47400000000005</v>
      </c>
      <c r="J8" s="1292">
        <v>180355.80099999998</v>
      </c>
      <c r="K8" s="1293"/>
    </row>
    <row r="9" spans="1:11" s="1294" customFormat="1" ht="18" customHeight="1">
      <c r="A9" s="1289" t="s">
        <v>30</v>
      </c>
      <c r="B9" s="1290"/>
      <c r="C9" s="1291" t="s">
        <v>131</v>
      </c>
      <c r="D9" s="1291" t="s">
        <v>131</v>
      </c>
      <c r="E9" s="1291" t="s">
        <v>131</v>
      </c>
      <c r="F9" s="1291" t="s">
        <v>131</v>
      </c>
      <c r="G9" s="1291" t="s">
        <v>131</v>
      </c>
      <c r="H9" s="1291" t="s">
        <v>131</v>
      </c>
      <c r="I9" s="1291" t="s">
        <v>131</v>
      </c>
      <c r="J9" s="1292" t="s">
        <v>131</v>
      </c>
      <c r="K9" s="1293"/>
    </row>
    <row r="10" spans="1:11" s="1294" customFormat="1" ht="18" customHeight="1">
      <c r="A10" s="1289" t="s">
        <v>31</v>
      </c>
      <c r="B10" s="1290"/>
      <c r="C10" s="1291" t="s">
        <v>131</v>
      </c>
      <c r="D10" s="1291">
        <v>535.47299999999996</v>
      </c>
      <c r="E10" s="1291">
        <v>57330.567000000003</v>
      </c>
      <c r="F10" s="1291">
        <v>52769.019</v>
      </c>
      <c r="G10" s="1291">
        <v>1584.7650000000001</v>
      </c>
      <c r="H10" s="1291">
        <v>117968.613</v>
      </c>
      <c r="I10" s="1291">
        <v>1180.394</v>
      </c>
      <c r="J10" s="1292">
        <v>231368.83100000001</v>
      </c>
      <c r="K10" s="1293"/>
    </row>
    <row r="11" spans="1:11" s="1294" customFormat="1" ht="18" customHeight="1">
      <c r="A11" s="1289" t="s">
        <v>32</v>
      </c>
      <c r="B11" s="1290"/>
      <c r="C11" s="1291" t="s">
        <v>131</v>
      </c>
      <c r="D11" s="1291" t="s">
        <v>131</v>
      </c>
      <c r="E11" s="1291">
        <v>536.09500000000003</v>
      </c>
      <c r="F11" s="1291">
        <v>2537.163</v>
      </c>
      <c r="G11" s="1291">
        <v>480.08199999999999</v>
      </c>
      <c r="H11" s="1291">
        <v>23340.088</v>
      </c>
      <c r="I11" s="1291" t="s">
        <v>131</v>
      </c>
      <c r="J11" s="1292">
        <v>26893.428</v>
      </c>
      <c r="K11" s="1293"/>
    </row>
    <row r="12" spans="1:11" s="1294" customFormat="1" ht="18" customHeight="1">
      <c r="A12" s="1289" t="s">
        <v>33</v>
      </c>
      <c r="B12" s="1290"/>
      <c r="C12" s="1291" t="s">
        <v>131</v>
      </c>
      <c r="D12" s="1291" t="s">
        <v>131</v>
      </c>
      <c r="E12" s="1291">
        <v>1321.4929999999999</v>
      </c>
      <c r="F12" s="1291">
        <v>129.28399999999999</v>
      </c>
      <c r="G12" s="1291">
        <v>30.509</v>
      </c>
      <c r="H12" s="1291">
        <v>12259.941000000001</v>
      </c>
      <c r="I12" s="1291" t="s">
        <v>131</v>
      </c>
      <c r="J12" s="1292">
        <v>13741.227000000001</v>
      </c>
      <c r="K12" s="1293"/>
    </row>
    <row r="13" spans="1:11" s="1294" customFormat="1" ht="18" customHeight="1">
      <c r="A13" s="1289" t="s">
        <v>114</v>
      </c>
      <c r="B13" s="1290"/>
      <c r="C13" s="1291" t="s">
        <v>131</v>
      </c>
      <c r="D13" s="1291" t="s">
        <v>131</v>
      </c>
      <c r="E13" s="1291">
        <v>3458.5659999999998</v>
      </c>
      <c r="F13" s="1291">
        <v>6284.7849999999999</v>
      </c>
      <c r="G13" s="1291">
        <v>74.793999999999997</v>
      </c>
      <c r="H13" s="1291">
        <v>62915.453000000001</v>
      </c>
      <c r="I13" s="1291" t="s">
        <v>131</v>
      </c>
      <c r="J13" s="1292">
        <v>72733.597999999998</v>
      </c>
      <c r="K13" s="1293"/>
    </row>
    <row r="14" spans="1:11" s="1294" customFormat="1" ht="18" customHeight="1">
      <c r="A14" s="1289" t="s">
        <v>35</v>
      </c>
      <c r="B14" s="1290"/>
      <c r="C14" s="1291" t="s">
        <v>131</v>
      </c>
      <c r="D14" s="1291" t="s">
        <v>131</v>
      </c>
      <c r="E14" s="1291" t="s">
        <v>131</v>
      </c>
      <c r="F14" s="1291" t="s">
        <v>131</v>
      </c>
      <c r="G14" s="1291" t="s">
        <v>131</v>
      </c>
      <c r="H14" s="1291" t="s">
        <v>131</v>
      </c>
      <c r="I14" s="1291" t="s">
        <v>131</v>
      </c>
      <c r="J14" s="1292" t="s">
        <v>131</v>
      </c>
      <c r="K14" s="1293"/>
    </row>
    <row r="15" spans="1:11" s="1294" customFormat="1" ht="18" customHeight="1">
      <c r="A15" s="1289" t="s">
        <v>780</v>
      </c>
      <c r="B15" s="1290"/>
      <c r="C15" s="1291" t="s">
        <v>131</v>
      </c>
      <c r="D15" s="1291" t="s">
        <v>131</v>
      </c>
      <c r="E15" s="1291" t="s">
        <v>131</v>
      </c>
      <c r="F15" s="1291">
        <v>15454.503000000001</v>
      </c>
      <c r="G15" s="1291">
        <v>15788.002</v>
      </c>
      <c r="H15" s="1291">
        <v>217956.45199999999</v>
      </c>
      <c r="I15" s="1291" t="s">
        <v>131</v>
      </c>
      <c r="J15" s="1292">
        <v>249198.95699999999</v>
      </c>
      <c r="K15" s="1293"/>
    </row>
    <row r="16" spans="1:11" s="1294" customFormat="1" ht="18" customHeight="1">
      <c r="A16" s="1289" t="s">
        <v>37</v>
      </c>
      <c r="B16" s="1290"/>
      <c r="C16" s="1291" t="s">
        <v>131</v>
      </c>
      <c r="D16" s="1291" t="s">
        <v>131</v>
      </c>
      <c r="E16" s="1291">
        <v>1027.9860000000001</v>
      </c>
      <c r="F16" s="1291">
        <v>31590.047999999999</v>
      </c>
      <c r="G16" s="1291">
        <v>7433.2240000000002</v>
      </c>
      <c r="H16" s="1291">
        <v>1861.7049999999999</v>
      </c>
      <c r="I16" s="1291">
        <v>20.725999999999999</v>
      </c>
      <c r="J16" s="1292">
        <v>41933.689000000006</v>
      </c>
      <c r="K16" s="1293"/>
    </row>
    <row r="17" spans="1:11" s="1294" customFormat="1" ht="18" customHeight="1">
      <c r="A17" s="1289" t="s">
        <v>38</v>
      </c>
      <c r="B17" s="1290"/>
      <c r="C17" s="1291" t="s">
        <v>131</v>
      </c>
      <c r="D17" s="1291" t="s">
        <v>131</v>
      </c>
      <c r="E17" s="1291" t="s">
        <v>131</v>
      </c>
      <c r="F17" s="1291" t="s">
        <v>131</v>
      </c>
      <c r="G17" s="1291" t="s">
        <v>131</v>
      </c>
      <c r="H17" s="1291">
        <v>4742.924</v>
      </c>
      <c r="I17" s="1291">
        <v>942.97</v>
      </c>
      <c r="J17" s="1292">
        <v>5685.8940000000002</v>
      </c>
      <c r="K17" s="1293"/>
    </row>
    <row r="18" spans="1:11" s="1294" customFormat="1" ht="18" customHeight="1">
      <c r="A18" s="1289" t="s">
        <v>39</v>
      </c>
      <c r="B18" s="1290"/>
      <c r="C18" s="1291" t="s">
        <v>131</v>
      </c>
      <c r="D18" s="1291" t="s">
        <v>131</v>
      </c>
      <c r="E18" s="1291" t="s">
        <v>131</v>
      </c>
      <c r="F18" s="1291" t="s">
        <v>131</v>
      </c>
      <c r="G18" s="1291" t="s">
        <v>131</v>
      </c>
      <c r="H18" s="1291">
        <v>54596.955999999998</v>
      </c>
      <c r="I18" s="1291" t="s">
        <v>131</v>
      </c>
      <c r="J18" s="1292">
        <v>54596.955999999998</v>
      </c>
      <c r="K18" s="1293"/>
    </row>
    <row r="19" spans="1:11" s="1294" customFormat="1" ht="18" customHeight="1">
      <c r="A19" s="1289" t="s">
        <v>115</v>
      </c>
      <c r="B19" s="1290"/>
      <c r="C19" s="1291" t="s">
        <v>131</v>
      </c>
      <c r="D19" s="1291" t="s">
        <v>131</v>
      </c>
      <c r="E19" s="1291" t="s">
        <v>131</v>
      </c>
      <c r="F19" s="1291" t="s">
        <v>131</v>
      </c>
      <c r="G19" s="1291" t="s">
        <v>131</v>
      </c>
      <c r="H19" s="1291" t="s">
        <v>131</v>
      </c>
      <c r="I19" s="1291" t="s">
        <v>131</v>
      </c>
      <c r="J19" s="1292" t="s">
        <v>131</v>
      </c>
      <c r="K19" s="1293"/>
    </row>
    <row r="20" spans="1:11" s="1294" customFormat="1" ht="18" customHeight="1">
      <c r="A20" s="1289" t="s">
        <v>150</v>
      </c>
      <c r="B20" s="1290"/>
      <c r="C20" s="1291" t="s">
        <v>131</v>
      </c>
      <c r="D20" s="1291" t="s">
        <v>131</v>
      </c>
      <c r="E20" s="1291" t="s">
        <v>131</v>
      </c>
      <c r="F20" s="1291" t="s">
        <v>131</v>
      </c>
      <c r="G20" s="1291" t="s">
        <v>131</v>
      </c>
      <c r="H20" s="1291">
        <v>27544.091</v>
      </c>
      <c r="I20" s="1291" t="s">
        <v>131</v>
      </c>
      <c r="J20" s="1292">
        <v>27544.091</v>
      </c>
      <c r="K20" s="1293"/>
    </row>
    <row r="21" spans="1:11" s="1294" customFormat="1" ht="18" customHeight="1">
      <c r="A21" s="27" t="s">
        <v>42</v>
      </c>
      <c r="B21" s="1290"/>
      <c r="C21" s="1291" t="s">
        <v>131</v>
      </c>
      <c r="D21" s="1291" t="s">
        <v>131</v>
      </c>
      <c r="E21" s="1291" t="s">
        <v>131</v>
      </c>
      <c r="F21" s="1291" t="s">
        <v>131</v>
      </c>
      <c r="G21" s="1291" t="s">
        <v>131</v>
      </c>
      <c r="H21" s="1291">
        <v>5136.348</v>
      </c>
      <c r="I21" s="1291" t="s">
        <v>131</v>
      </c>
      <c r="J21" s="1292">
        <v>5136.348</v>
      </c>
      <c r="K21" s="1293"/>
    </row>
    <row r="22" spans="1:11" s="1294" customFormat="1" ht="18" customHeight="1">
      <c r="A22" s="1289" t="s">
        <v>43</v>
      </c>
      <c r="B22" s="1290"/>
      <c r="C22" s="1291" t="s">
        <v>131</v>
      </c>
      <c r="D22" s="1291" t="s">
        <v>131</v>
      </c>
      <c r="E22" s="1291" t="s">
        <v>131</v>
      </c>
      <c r="F22" s="1291" t="s">
        <v>131</v>
      </c>
      <c r="G22" s="1291" t="s">
        <v>131</v>
      </c>
      <c r="H22" s="1291" t="s">
        <v>131</v>
      </c>
      <c r="I22" s="1291" t="s">
        <v>131</v>
      </c>
      <c r="J22" s="1292" t="s">
        <v>131</v>
      </c>
      <c r="K22" s="1293"/>
    </row>
    <row r="23" spans="1:11" s="1294" customFormat="1" ht="18" customHeight="1">
      <c r="A23" s="1289" t="s">
        <v>44</v>
      </c>
      <c r="B23" s="1290"/>
      <c r="C23" s="1291" t="s">
        <v>131</v>
      </c>
      <c r="D23" s="1291" t="s">
        <v>131</v>
      </c>
      <c r="E23" s="1291" t="s">
        <v>131</v>
      </c>
      <c r="F23" s="1291" t="s">
        <v>131</v>
      </c>
      <c r="G23" s="1291" t="s">
        <v>131</v>
      </c>
      <c r="H23" s="1291" t="s">
        <v>131</v>
      </c>
      <c r="I23" s="1291" t="s">
        <v>131</v>
      </c>
      <c r="J23" s="1292" t="s">
        <v>131</v>
      </c>
      <c r="K23" s="1293"/>
    </row>
    <row r="24" spans="1:11" s="1294" customFormat="1" ht="18" customHeight="1">
      <c r="A24" s="1289" t="s">
        <v>45</v>
      </c>
      <c r="B24" s="1290"/>
      <c r="C24" s="1291" t="s">
        <v>131</v>
      </c>
      <c r="D24" s="1291" t="s">
        <v>131</v>
      </c>
      <c r="E24" s="1291" t="s">
        <v>131</v>
      </c>
      <c r="F24" s="1291" t="s">
        <v>131</v>
      </c>
      <c r="G24" s="1291" t="s">
        <v>131</v>
      </c>
      <c r="H24" s="1291" t="s">
        <v>131</v>
      </c>
      <c r="I24" s="1291" t="s">
        <v>131</v>
      </c>
      <c r="J24" s="1292" t="s">
        <v>131</v>
      </c>
      <c r="K24" s="1293"/>
    </row>
    <row r="25" spans="1:11" s="1294" customFormat="1" ht="22.5" customHeight="1" thickBot="1">
      <c r="A25" s="1295" t="s">
        <v>46</v>
      </c>
      <c r="B25" s="1296"/>
      <c r="C25" s="1297" t="s">
        <v>131</v>
      </c>
      <c r="D25" s="1297">
        <v>781.66099999999994</v>
      </c>
      <c r="E25" s="1297">
        <v>96581.510000000009</v>
      </c>
      <c r="F25" s="1297">
        <v>169777.65600000002</v>
      </c>
      <c r="G25" s="1297">
        <v>25552.192999999999</v>
      </c>
      <c r="H25" s="1297">
        <v>613567.23600000003</v>
      </c>
      <c r="I25" s="1297">
        <v>2928.5640000000003</v>
      </c>
      <c r="J25" s="1297">
        <v>909188.82</v>
      </c>
      <c r="K25" s="1293"/>
    </row>
    <row r="26" spans="1:11" s="1294" customFormat="1" ht="15" customHeight="1">
      <c r="A26" s="1294" t="s">
        <v>1144</v>
      </c>
    </row>
    <row r="27" spans="1:11" s="1299" customFormat="1">
      <c r="A27" s="33"/>
      <c r="B27" s="1298"/>
      <c r="C27" s="1298"/>
      <c r="D27" s="1298"/>
      <c r="E27" s="1298"/>
      <c r="F27" s="1298"/>
      <c r="G27" s="1298"/>
      <c r="H27" s="1298"/>
      <c r="I27" s="1298"/>
    </row>
    <row r="28" spans="1:11" s="1299" customFormat="1">
      <c r="A28" s="1300"/>
      <c r="B28" s="1301"/>
      <c r="C28" s="1301"/>
      <c r="D28" s="1302"/>
      <c r="E28" s="1301"/>
      <c r="F28" s="1301"/>
      <c r="G28" s="1301"/>
      <c r="H28" s="1302"/>
      <c r="I28" s="1301"/>
    </row>
    <row r="202" spans="3:3">
      <c r="C202" s="1276" t="s">
        <v>155</v>
      </c>
    </row>
  </sheetData>
  <mergeCells count="6">
    <mergeCell ref="A2:J2"/>
    <mergeCell ref="A3:J3"/>
    <mergeCell ref="A4:J4"/>
    <mergeCell ref="A6:A7"/>
    <mergeCell ref="C6:I6"/>
    <mergeCell ref="J6:J7"/>
  </mergeCells>
  <hyperlinks>
    <hyperlink ref="A1" location="Índice!A1" display="Volver al Índice" xr:uid="{40490B6F-A701-45DA-BD40-FB445F6184AA}"/>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8C218-EBA2-4C20-B775-A49868828A7B}">
  <dimension ref="A1:L201"/>
  <sheetViews>
    <sheetView showGridLines="0" zoomScaleNormal="100" workbookViewId="0"/>
  </sheetViews>
  <sheetFormatPr baseColWidth="10" defaultRowHeight="25.5" customHeight="1"/>
  <cols>
    <col min="1" max="1" width="31" style="7" customWidth="1"/>
    <col min="2" max="4" width="19.28515625" style="7" customWidth="1"/>
    <col min="5" max="5" width="4.28515625" style="7" customWidth="1"/>
    <col min="6" max="8" width="19.28515625" style="7" customWidth="1"/>
    <col min="9" max="16384" width="11.42578125" style="7"/>
  </cols>
  <sheetData>
    <row r="1" spans="1:12" s="173" customFormat="1" ht="18" customHeight="1">
      <c r="A1" s="1430" t="s">
        <v>1209</v>
      </c>
      <c r="B1" s="372"/>
      <c r="C1" s="372"/>
      <c r="D1" s="372"/>
      <c r="E1" s="372"/>
      <c r="F1" s="372"/>
      <c r="G1" s="372"/>
      <c r="H1" s="372"/>
    </row>
    <row r="2" spans="1:12" s="682" customFormat="1" ht="25.5" customHeight="1">
      <c r="A2" s="168" t="s">
        <v>1168</v>
      </c>
      <c r="B2" s="168"/>
      <c r="C2" s="168"/>
      <c r="D2" s="168"/>
      <c r="E2" s="168"/>
      <c r="F2" s="168"/>
      <c r="G2" s="168"/>
      <c r="H2" s="168"/>
    </row>
    <row r="3" spans="1:12" s="1315" customFormat="1" ht="25.5" customHeight="1">
      <c r="A3" s="170">
        <v>45443</v>
      </c>
      <c r="B3" s="170"/>
      <c r="C3" s="170"/>
      <c r="D3" s="170"/>
      <c r="E3" s="170"/>
      <c r="F3" s="170"/>
      <c r="G3" s="170"/>
      <c r="H3" s="170"/>
    </row>
    <row r="4" spans="1:12" s="176" customFormat="1" ht="12.75" customHeight="1" thickBot="1">
      <c r="A4" s="1342"/>
    </row>
    <row r="5" spans="1:12" s="203" customFormat="1" ht="29.25" customHeight="1">
      <c r="A5" s="47" t="s">
        <v>1</v>
      </c>
      <c r="B5" s="685" t="s">
        <v>1169</v>
      </c>
      <c r="C5" s="685"/>
      <c r="D5" s="685"/>
      <c r="E5" s="1023"/>
      <c r="F5" s="685" t="s">
        <v>1170</v>
      </c>
      <c r="G5" s="685"/>
      <c r="H5" s="685"/>
      <c r="I5" s="1343"/>
      <c r="J5" s="1343"/>
      <c r="K5" s="1343"/>
      <c r="L5" s="1343"/>
    </row>
    <row r="6" spans="1:12" s="203" customFormat="1" ht="25.5" customHeight="1">
      <c r="A6" s="631"/>
      <c r="B6" s="688" t="s">
        <v>1171</v>
      </c>
      <c r="C6" s="688" t="s">
        <v>1172</v>
      </c>
      <c r="D6" s="688" t="s">
        <v>1173</v>
      </c>
      <c r="E6" s="864"/>
      <c r="F6" s="688" t="s">
        <v>1174</v>
      </c>
      <c r="G6" s="688" t="s">
        <v>1175</v>
      </c>
      <c r="H6" s="1344" t="s">
        <v>1176</v>
      </c>
      <c r="I6" s="1343"/>
      <c r="J6" s="1343"/>
      <c r="K6" s="1343"/>
      <c r="L6" s="1343"/>
    </row>
    <row r="7" spans="1:12" s="203" customFormat="1" ht="5.25" customHeight="1">
      <c r="A7" s="1345"/>
      <c r="B7" s="613"/>
      <c r="C7" s="613"/>
      <c r="D7" s="613"/>
      <c r="E7" s="613"/>
      <c r="F7" s="613"/>
      <c r="G7" s="613"/>
      <c r="H7" s="1346"/>
      <c r="I7" s="1343"/>
      <c r="J7" s="1343"/>
      <c r="K7" s="1343"/>
      <c r="L7" s="1343"/>
    </row>
    <row r="8" spans="1:12" s="24" customFormat="1" ht="18" customHeight="1">
      <c r="A8" s="384" t="s">
        <v>29</v>
      </c>
      <c r="B8" s="643">
        <v>11376742.6</v>
      </c>
      <c r="C8" s="643">
        <v>38967806.880000003</v>
      </c>
      <c r="D8" s="1347">
        <v>29.2</v>
      </c>
      <c r="E8" s="1347"/>
      <c r="F8" s="643">
        <v>3649965.96</v>
      </c>
      <c r="G8" s="643">
        <v>7891720.3399999999</v>
      </c>
      <c r="H8" s="1347">
        <v>46.25</v>
      </c>
    </row>
    <row r="9" spans="1:12" s="24" customFormat="1" ht="18" customHeight="1">
      <c r="A9" s="384" t="s">
        <v>30</v>
      </c>
      <c r="B9" s="643">
        <v>200242.25</v>
      </c>
      <c r="C9" s="643">
        <v>941811.63</v>
      </c>
      <c r="D9" s="1347">
        <v>21.26</v>
      </c>
      <c r="E9" s="1347"/>
      <c r="F9" s="643">
        <v>43979.74</v>
      </c>
      <c r="G9" s="643">
        <v>65896.430000000008</v>
      </c>
      <c r="H9" s="1347">
        <v>66.739999999999995</v>
      </c>
    </row>
    <row r="10" spans="1:12" s="24" customFormat="1" ht="18" customHeight="1">
      <c r="A10" s="384" t="s">
        <v>95</v>
      </c>
      <c r="B10" s="643">
        <v>22944628.510000002</v>
      </c>
      <c r="C10" s="643">
        <v>70806026.75</v>
      </c>
      <c r="D10" s="1347">
        <v>32.4</v>
      </c>
      <c r="E10" s="1347"/>
      <c r="F10" s="643">
        <v>7500203.3799999999</v>
      </c>
      <c r="G10" s="643">
        <v>15574805.960000001</v>
      </c>
      <c r="H10" s="1347">
        <v>48.160000000000004</v>
      </c>
    </row>
    <row r="11" spans="1:12" s="24" customFormat="1" ht="18" customHeight="1">
      <c r="A11" s="384" t="s">
        <v>32</v>
      </c>
      <c r="B11" s="643">
        <v>1468581.55</v>
      </c>
      <c r="C11" s="643">
        <v>5438751.5899999999</v>
      </c>
      <c r="D11" s="1347">
        <v>27</v>
      </c>
      <c r="E11" s="1347"/>
      <c r="F11" s="643">
        <v>221456.67</v>
      </c>
      <c r="G11" s="643">
        <v>544235.96</v>
      </c>
      <c r="H11" s="1347">
        <v>40.69</v>
      </c>
    </row>
    <row r="12" spans="1:12" s="24" customFormat="1" ht="18" customHeight="1">
      <c r="A12" s="384" t="s">
        <v>33</v>
      </c>
      <c r="B12" s="643">
        <v>3189506.88</v>
      </c>
      <c r="C12" s="643">
        <v>9151289.2899999991</v>
      </c>
      <c r="D12" s="1347">
        <v>34.85</v>
      </c>
      <c r="E12" s="1347"/>
      <c r="F12" s="643">
        <v>835888.77</v>
      </c>
      <c r="G12" s="643">
        <v>1805196.63</v>
      </c>
      <c r="H12" s="1347">
        <v>46.300000000000004</v>
      </c>
    </row>
    <row r="13" spans="1:12" s="24" customFormat="1" ht="18" customHeight="1">
      <c r="A13" s="384" t="s">
        <v>114</v>
      </c>
      <c r="B13" s="643">
        <v>6920457.2300000004</v>
      </c>
      <c r="C13" s="643">
        <v>26427285.280000001</v>
      </c>
      <c r="D13" s="1347">
        <v>26.19</v>
      </c>
      <c r="E13" s="1347"/>
      <c r="F13" s="643">
        <v>2115902.67</v>
      </c>
      <c r="G13" s="643">
        <v>5367688.88</v>
      </c>
      <c r="H13" s="1347">
        <v>39.42</v>
      </c>
    </row>
    <row r="14" spans="1:12" s="24" customFormat="1" ht="18" customHeight="1">
      <c r="A14" s="384" t="s">
        <v>35</v>
      </c>
      <c r="B14" s="643">
        <v>4533199.38</v>
      </c>
      <c r="C14" s="643">
        <v>4399967.88</v>
      </c>
      <c r="D14" s="1347">
        <v>103.03</v>
      </c>
      <c r="E14" s="1347"/>
      <c r="F14" s="643">
        <v>444488.71</v>
      </c>
      <c r="G14" s="643">
        <v>656875.02</v>
      </c>
      <c r="H14" s="1347">
        <v>67.67</v>
      </c>
    </row>
    <row r="15" spans="1:12" s="24" customFormat="1" ht="18" customHeight="1">
      <c r="A15" s="384" t="s">
        <v>36</v>
      </c>
      <c r="B15" s="643">
        <v>9222883.1899999995</v>
      </c>
      <c r="C15" s="643">
        <v>29247998.800000001</v>
      </c>
      <c r="D15" s="1347">
        <v>31.53</v>
      </c>
      <c r="E15" s="1347"/>
      <c r="F15" s="643">
        <v>2079166.99</v>
      </c>
      <c r="G15" s="643">
        <v>4481683.0599999996</v>
      </c>
      <c r="H15" s="1347">
        <v>46.39</v>
      </c>
    </row>
    <row r="16" spans="1:12" s="24" customFormat="1" ht="18" customHeight="1">
      <c r="A16" s="384" t="s">
        <v>37</v>
      </c>
      <c r="B16" s="643">
        <v>3669748.14</v>
      </c>
      <c r="C16" s="643">
        <v>11443312.869999999</v>
      </c>
      <c r="D16" s="1347">
        <v>32.07</v>
      </c>
      <c r="E16" s="1347"/>
      <c r="F16" s="643">
        <v>125824.15000000001</v>
      </c>
      <c r="G16" s="643">
        <v>244830.4</v>
      </c>
      <c r="H16" s="1347">
        <v>51.39</v>
      </c>
    </row>
    <row r="17" spans="1:12" s="24" customFormat="1" ht="18" customHeight="1">
      <c r="A17" s="384" t="s">
        <v>38</v>
      </c>
      <c r="B17" s="643">
        <v>1423367.77</v>
      </c>
      <c r="C17" s="643">
        <v>3631055.06</v>
      </c>
      <c r="D17" s="1347">
        <v>39.200000000000003</v>
      </c>
      <c r="E17" s="1347"/>
      <c r="F17" s="643">
        <v>172139.95</v>
      </c>
      <c r="G17" s="643">
        <v>213528.1</v>
      </c>
      <c r="H17" s="1347">
        <v>80.62</v>
      </c>
      <c r="I17" s="1154"/>
    </row>
    <row r="18" spans="1:12" s="24" customFormat="1" ht="18" customHeight="1">
      <c r="A18" s="26" t="s">
        <v>39</v>
      </c>
      <c r="B18" s="643">
        <v>623783.15</v>
      </c>
      <c r="C18" s="643">
        <v>2611476.59</v>
      </c>
      <c r="D18" s="1347">
        <v>23.89</v>
      </c>
      <c r="E18" s="1347"/>
      <c r="F18" s="643">
        <v>60557.86</v>
      </c>
      <c r="G18" s="643">
        <v>112791.38</v>
      </c>
      <c r="H18" s="1347">
        <v>53.69</v>
      </c>
    </row>
    <row r="19" spans="1:12" s="24" customFormat="1" ht="18" customHeight="1">
      <c r="A19" s="26" t="s">
        <v>115</v>
      </c>
      <c r="B19" s="643">
        <v>1362520.28</v>
      </c>
      <c r="C19" s="643">
        <v>2318249.0499999998</v>
      </c>
      <c r="D19" s="1347">
        <v>58.77</v>
      </c>
      <c r="E19" s="1347"/>
      <c r="F19" s="643">
        <v>556676.54</v>
      </c>
      <c r="G19" s="643">
        <v>1202584.57</v>
      </c>
      <c r="H19" s="1347">
        <v>46.29</v>
      </c>
    </row>
    <row r="20" spans="1:12" s="24" customFormat="1" ht="18" customHeight="1">
      <c r="A20" s="26" t="s">
        <v>150</v>
      </c>
      <c r="B20" s="643">
        <v>390961.5</v>
      </c>
      <c r="C20" s="643">
        <v>1252825.2</v>
      </c>
      <c r="D20" s="1347">
        <v>31.21</v>
      </c>
      <c r="E20" s="1347"/>
      <c r="F20" s="643">
        <v>5754.72</v>
      </c>
      <c r="G20" s="643">
        <v>672.74</v>
      </c>
      <c r="H20" s="1347">
        <v>855.41</v>
      </c>
    </row>
    <row r="21" spans="1:12" s="24" customFormat="1" ht="18" customHeight="1">
      <c r="A21" s="27" t="s">
        <v>42</v>
      </c>
      <c r="B21" s="643">
        <v>335111.10000000003</v>
      </c>
      <c r="C21" s="643">
        <v>600814.37</v>
      </c>
      <c r="D21" s="1347">
        <v>55.78</v>
      </c>
      <c r="E21" s="1347"/>
      <c r="F21" s="643">
        <v>20685.64</v>
      </c>
      <c r="G21" s="643">
        <v>33598.79</v>
      </c>
      <c r="H21" s="1347">
        <v>61.57</v>
      </c>
    </row>
    <row r="22" spans="1:12" s="24" customFormat="1" ht="18" customHeight="1">
      <c r="A22" s="26" t="s">
        <v>43</v>
      </c>
      <c r="B22" s="643">
        <v>531317.57999999996</v>
      </c>
      <c r="C22" s="643">
        <v>305089.77</v>
      </c>
      <c r="D22" s="1347">
        <v>174.15</v>
      </c>
      <c r="E22" s="1347"/>
      <c r="F22" s="643">
        <v>355484.44</v>
      </c>
      <c r="G22" s="643">
        <v>536290.38</v>
      </c>
      <c r="H22" s="1347">
        <v>66.290000000000006</v>
      </c>
    </row>
    <row r="23" spans="1:12" s="24" customFormat="1" ht="18" customHeight="1">
      <c r="A23" s="26" t="s">
        <v>44</v>
      </c>
      <c r="B23" s="643">
        <v>319591.59000000003</v>
      </c>
      <c r="C23" s="643">
        <v>96069.64</v>
      </c>
      <c r="D23" s="1347">
        <v>332.67</v>
      </c>
      <c r="E23" s="1347"/>
      <c r="F23" s="643">
        <v>552098.62</v>
      </c>
      <c r="G23" s="643">
        <v>571322.39</v>
      </c>
      <c r="H23" s="1347">
        <v>96.64</v>
      </c>
    </row>
    <row r="24" spans="1:12" s="24" customFormat="1" ht="18" customHeight="1">
      <c r="A24" s="26" t="s">
        <v>45</v>
      </c>
      <c r="B24" s="643">
        <v>273239.56</v>
      </c>
      <c r="C24" s="643">
        <v>415134.53</v>
      </c>
      <c r="D24" s="1347">
        <v>65.820000000000007</v>
      </c>
      <c r="E24" s="1347"/>
      <c r="F24" s="643">
        <v>101279.65000000001</v>
      </c>
      <c r="G24" s="643">
        <v>97247.040000000008</v>
      </c>
      <c r="H24" s="1347">
        <v>104.15</v>
      </c>
    </row>
    <row r="25" spans="1:12" s="658" customFormat="1" ht="25.5" customHeight="1" thickBot="1">
      <c r="A25" s="389" t="s">
        <v>46</v>
      </c>
      <c r="B25" s="443">
        <v>68785882.260000005</v>
      </c>
      <c r="C25" s="443">
        <v>208054965.18000004</v>
      </c>
      <c r="D25" s="1348">
        <v>33.061399039666981</v>
      </c>
      <c r="E25" s="443"/>
      <c r="F25" s="443">
        <v>18841554.459999997</v>
      </c>
      <c r="G25" s="443">
        <v>39400968.070000008</v>
      </c>
      <c r="H25" s="1348">
        <v>47.820029260514545</v>
      </c>
      <c r="I25" s="71"/>
      <c r="J25" s="71"/>
      <c r="K25" s="71"/>
      <c r="L25" s="71"/>
    </row>
    <row r="26" spans="1:12" s="176" customFormat="1" ht="4.5" customHeight="1">
      <c r="A26" s="71"/>
      <c r="B26" s="1349"/>
      <c r="C26" s="1349"/>
      <c r="D26" s="1349"/>
      <c r="E26" s="1349"/>
      <c r="F26" s="1349"/>
      <c r="G26" s="1349"/>
      <c r="H26" s="1349"/>
      <c r="I26" s="499"/>
      <c r="J26" s="499"/>
      <c r="K26" s="499"/>
      <c r="L26" s="499"/>
    </row>
    <row r="27" spans="1:12" s="1351" customFormat="1" ht="18.75" customHeight="1">
      <c r="A27" s="26" t="s">
        <v>1177</v>
      </c>
      <c r="B27" s="204"/>
      <c r="C27" s="204"/>
      <c r="D27" s="204"/>
      <c r="E27" s="204"/>
      <c r="F27" s="204"/>
      <c r="G27" s="204"/>
      <c r="H27" s="204"/>
      <c r="I27" s="1350"/>
      <c r="J27" s="1350"/>
      <c r="K27" s="1350"/>
      <c r="L27" s="1350"/>
    </row>
    <row r="28" spans="1:12" s="176" customFormat="1" ht="12.75">
      <c r="A28" s="163"/>
      <c r="B28" s="175"/>
      <c r="C28" s="175"/>
      <c r="D28" s="175"/>
      <c r="E28" s="175"/>
      <c r="F28" s="175"/>
      <c r="G28" s="175"/>
      <c r="H28" s="175"/>
    </row>
    <row r="201" spans="3:3" ht="25.5" customHeight="1">
      <c r="C201" s="7" t="s">
        <v>155</v>
      </c>
    </row>
  </sheetData>
  <mergeCells count="3">
    <mergeCell ref="A5:A6"/>
    <mergeCell ref="B5:D5"/>
    <mergeCell ref="F5:H5"/>
  </mergeCells>
  <hyperlinks>
    <hyperlink ref="A1" location="Índice!A1" display="Volver al Índice" xr:uid="{D0B4BD3A-2E50-41FB-B55B-BAFA2B91F58B}"/>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B9E96-7C4C-433B-8A26-DCCA50917A26}">
  <dimension ref="A1:Z33"/>
  <sheetViews>
    <sheetView showGridLines="0" zoomScaleNormal="75" workbookViewId="0"/>
  </sheetViews>
  <sheetFormatPr baseColWidth="10" defaultRowHeight="12.75"/>
  <cols>
    <col min="1" max="1" width="39.85546875" style="7" customWidth="1"/>
    <col min="2" max="3" width="18.7109375" style="7" customWidth="1"/>
    <col min="4" max="4" width="21.5703125" style="7" customWidth="1"/>
    <col min="5" max="6" width="18.7109375" style="7" customWidth="1"/>
    <col min="7" max="7" width="18.5703125" style="7" customWidth="1"/>
    <col min="8" max="8" width="10.42578125" style="7" bestFit="1" customWidth="1"/>
    <col min="9" max="9" width="13" style="7" bestFit="1" customWidth="1"/>
    <col min="10" max="16384" width="11.42578125" style="7"/>
  </cols>
  <sheetData>
    <row r="1" spans="1:15" s="173" customFormat="1" ht="18" customHeight="1">
      <c r="A1" s="1430" t="s">
        <v>1209</v>
      </c>
      <c r="B1" s="372"/>
      <c r="C1" s="372"/>
      <c r="D1" s="372"/>
      <c r="E1" s="372"/>
      <c r="F1" s="372"/>
      <c r="G1" s="372"/>
    </row>
    <row r="2" spans="1:15" s="682" customFormat="1" ht="24.95" customHeight="1">
      <c r="A2" s="40" t="s">
        <v>1158</v>
      </c>
      <c r="B2" s="40"/>
      <c r="C2" s="40"/>
      <c r="D2" s="40"/>
      <c r="E2" s="40"/>
      <c r="F2" s="40"/>
      <c r="G2" s="40"/>
    </row>
    <row r="3" spans="1:15" s="1315" customFormat="1" ht="20.100000000000001" customHeight="1">
      <c r="A3" s="170">
        <v>45443</v>
      </c>
      <c r="B3" s="170"/>
      <c r="C3" s="170"/>
      <c r="D3" s="170"/>
      <c r="E3" s="170"/>
      <c r="F3" s="170"/>
      <c r="G3" s="170"/>
    </row>
    <row r="4" spans="1:15" s="737" customFormat="1" ht="20.100000000000001" customHeight="1">
      <c r="A4" s="1143" t="s">
        <v>122</v>
      </c>
      <c r="B4" s="1143"/>
      <c r="C4" s="1143"/>
      <c r="D4" s="1143"/>
      <c r="E4" s="1143"/>
      <c r="F4" s="1143"/>
      <c r="G4" s="1143"/>
    </row>
    <row r="5" spans="1:15" ht="11.25" customHeight="1" thickBot="1"/>
    <row r="6" spans="1:15" s="1319" customFormat="1" ht="54.95" customHeight="1">
      <c r="A6" s="379" t="s">
        <v>1</v>
      </c>
      <c r="B6" s="1316" t="s">
        <v>1159</v>
      </c>
      <c r="C6" s="1317" t="s">
        <v>1160</v>
      </c>
      <c r="D6" s="1317" t="s">
        <v>1161</v>
      </c>
      <c r="E6" s="1317" t="s">
        <v>1162</v>
      </c>
      <c r="F6" s="1317" t="s">
        <v>1163</v>
      </c>
      <c r="G6" s="1318" t="s">
        <v>1164</v>
      </c>
    </row>
    <row r="7" spans="1:15" s="1319" customFormat="1" ht="9" customHeight="1">
      <c r="A7" s="1320"/>
      <c r="B7" s="1321"/>
      <c r="C7" s="1321"/>
      <c r="D7" s="1321"/>
      <c r="E7" s="1321"/>
      <c r="F7" s="1321"/>
      <c r="G7" s="1322"/>
      <c r="H7" s="1323"/>
    </row>
    <row r="8" spans="1:15" s="1327" customFormat="1" ht="20.100000000000001" customHeight="1">
      <c r="A8" s="384" t="s">
        <v>29</v>
      </c>
      <c r="B8" s="1324">
        <v>9621743</v>
      </c>
      <c r="C8" s="1324">
        <v>41774166.895999998</v>
      </c>
      <c r="D8" s="1324">
        <v>102275683.419</v>
      </c>
      <c r="E8" s="1324">
        <v>82140.468999999997</v>
      </c>
      <c r="F8" s="1324">
        <v>102218129.90000001</v>
      </c>
      <c r="G8" s="1325">
        <v>41913860.884000003</v>
      </c>
      <c r="H8" s="1326"/>
      <c r="I8" s="1326"/>
      <c r="J8" s="1326"/>
      <c r="K8" s="1326"/>
      <c r="L8" s="1326"/>
      <c r="M8" s="1326"/>
      <c r="N8" s="1326"/>
      <c r="O8" s="1326"/>
    </row>
    <row r="9" spans="1:15" s="1327" customFormat="1" ht="20.100000000000001" customHeight="1">
      <c r="A9" s="384" t="s">
        <v>30</v>
      </c>
      <c r="B9" s="1324">
        <v>157192</v>
      </c>
      <c r="C9" s="1324">
        <v>1247515.294</v>
      </c>
      <c r="D9" s="1324">
        <v>369603.473</v>
      </c>
      <c r="E9" s="1324">
        <v>310.01900000000001</v>
      </c>
      <c r="F9" s="1324">
        <v>357312.34100000001</v>
      </c>
      <c r="G9" s="1325">
        <v>1260116.4450000001</v>
      </c>
      <c r="H9" s="1326"/>
      <c r="I9" s="1326"/>
      <c r="J9" s="1326"/>
      <c r="K9" s="1326"/>
      <c r="L9" s="1326"/>
      <c r="M9" s="1326"/>
      <c r="N9" s="1326"/>
      <c r="O9" s="1326"/>
    </row>
    <row r="10" spans="1:15" s="1327" customFormat="1" ht="20.100000000000001" customHeight="1">
      <c r="A10" s="384" t="s">
        <v>31</v>
      </c>
      <c r="B10" s="1324">
        <v>24059355</v>
      </c>
      <c r="C10" s="1324">
        <v>65569973.961000003</v>
      </c>
      <c r="D10" s="1324">
        <v>586649172.222</v>
      </c>
      <c r="E10" s="1324">
        <v>88101.192999999999</v>
      </c>
      <c r="F10" s="1324">
        <v>580006092.88499999</v>
      </c>
      <c r="G10" s="1325">
        <v>72301154.490999997</v>
      </c>
      <c r="H10" s="1326"/>
      <c r="I10" s="1326"/>
      <c r="J10" s="1326"/>
      <c r="K10" s="1326"/>
      <c r="L10" s="1326"/>
      <c r="M10" s="1326"/>
      <c r="N10" s="1326"/>
      <c r="O10" s="1326"/>
    </row>
    <row r="11" spans="1:15" s="1327" customFormat="1" ht="20.100000000000001" customHeight="1">
      <c r="A11" s="384" t="s">
        <v>32</v>
      </c>
      <c r="B11" s="1324">
        <v>1232165</v>
      </c>
      <c r="C11" s="1324">
        <v>5693816.1239999998</v>
      </c>
      <c r="D11" s="1324">
        <v>13736723.304</v>
      </c>
      <c r="E11" s="1324">
        <v>0</v>
      </c>
      <c r="F11" s="1324">
        <v>13832634.591</v>
      </c>
      <c r="G11" s="1325">
        <v>5597904.8370000003</v>
      </c>
      <c r="H11" s="1326"/>
      <c r="I11" s="1326"/>
      <c r="J11" s="1326"/>
      <c r="K11" s="1326"/>
      <c r="L11" s="1326"/>
      <c r="M11" s="1326"/>
      <c r="N11" s="1326"/>
      <c r="O11" s="1326"/>
    </row>
    <row r="12" spans="1:15" s="1327" customFormat="1" ht="20.100000000000001" customHeight="1">
      <c r="A12" s="384" t="s">
        <v>33</v>
      </c>
      <c r="B12" s="1324">
        <v>874975</v>
      </c>
      <c r="C12" s="1324">
        <v>9381869.7679999992</v>
      </c>
      <c r="D12" s="1324">
        <v>26515599.52</v>
      </c>
      <c r="E12" s="1324">
        <v>14130.726000000001</v>
      </c>
      <c r="F12" s="1324">
        <v>27051109.988000002</v>
      </c>
      <c r="G12" s="1325">
        <v>8860490.0250000004</v>
      </c>
      <c r="H12" s="1326"/>
      <c r="I12" s="1326"/>
      <c r="J12" s="1326"/>
      <c r="K12" s="1326"/>
      <c r="L12" s="1326"/>
      <c r="M12" s="1326"/>
      <c r="N12" s="1326"/>
      <c r="O12" s="1326"/>
    </row>
    <row r="13" spans="1:15" s="1327" customFormat="1" ht="20.100000000000001" customHeight="1">
      <c r="A13" s="384" t="s">
        <v>114</v>
      </c>
      <c r="B13" s="1324">
        <v>16203200</v>
      </c>
      <c r="C13" s="1324">
        <v>25547867.894000001</v>
      </c>
      <c r="D13" s="1324">
        <v>107895604.211</v>
      </c>
      <c r="E13" s="1324">
        <v>477230.85499999998</v>
      </c>
      <c r="F13" s="1324">
        <v>108491820.07700001</v>
      </c>
      <c r="G13" s="1325">
        <v>25428882.883000001</v>
      </c>
      <c r="H13" s="1326"/>
      <c r="I13" s="1326"/>
      <c r="J13" s="1326"/>
      <c r="K13" s="1326"/>
      <c r="L13" s="1326"/>
      <c r="M13" s="1326"/>
      <c r="N13" s="1326"/>
      <c r="O13" s="1326"/>
    </row>
    <row r="14" spans="1:15" s="1327" customFormat="1" ht="20.100000000000001" customHeight="1">
      <c r="A14" s="384" t="s">
        <v>35</v>
      </c>
      <c r="B14" s="1324">
        <v>2881</v>
      </c>
      <c r="C14" s="1324">
        <v>4263256.602</v>
      </c>
      <c r="D14" s="1324">
        <v>14008416.567</v>
      </c>
      <c r="E14" s="1324">
        <v>968.98</v>
      </c>
      <c r="F14" s="1324">
        <v>14186546.728</v>
      </c>
      <c r="G14" s="1325">
        <v>4086095.42</v>
      </c>
      <c r="H14" s="1326"/>
      <c r="I14" s="1326"/>
      <c r="J14" s="1326"/>
      <c r="K14" s="1326"/>
      <c r="L14" s="1326"/>
      <c r="M14" s="1326"/>
      <c r="N14" s="1326"/>
      <c r="O14" s="1326"/>
    </row>
    <row r="15" spans="1:15" s="1327" customFormat="1" ht="20.100000000000001" customHeight="1">
      <c r="A15" s="384" t="s">
        <v>780</v>
      </c>
      <c r="B15" s="1324">
        <v>17985058</v>
      </c>
      <c r="C15" s="1324">
        <v>30994254.421</v>
      </c>
      <c r="D15" s="1324">
        <v>104734269.41599999</v>
      </c>
      <c r="E15" s="1324">
        <v>71258.5</v>
      </c>
      <c r="F15" s="1324">
        <v>105975074.839</v>
      </c>
      <c r="G15" s="1325">
        <v>29824707.498</v>
      </c>
      <c r="H15" s="1326"/>
      <c r="I15" s="1326"/>
      <c r="J15" s="1326"/>
      <c r="K15" s="1326"/>
      <c r="L15" s="1326"/>
      <c r="M15" s="1326"/>
      <c r="N15" s="1326"/>
      <c r="O15" s="1326"/>
    </row>
    <row r="16" spans="1:15" s="1327" customFormat="1" ht="20.100000000000001" customHeight="1">
      <c r="A16" s="384" t="s">
        <v>37</v>
      </c>
      <c r="B16" s="1324">
        <v>4582750</v>
      </c>
      <c r="C16" s="1324">
        <v>9697920.6799999997</v>
      </c>
      <c r="D16" s="1324">
        <v>11688353.252</v>
      </c>
      <c r="E16" s="1324">
        <v>2445.643</v>
      </c>
      <c r="F16" s="1324">
        <v>11435262.066</v>
      </c>
      <c r="G16" s="1325">
        <v>9953457.5109999999</v>
      </c>
      <c r="H16" s="1326"/>
      <c r="I16" s="1326"/>
      <c r="J16" s="1326"/>
      <c r="K16" s="1326"/>
      <c r="L16" s="1326"/>
      <c r="M16" s="1326"/>
      <c r="N16" s="1326"/>
      <c r="O16" s="1326"/>
    </row>
    <row r="17" spans="1:26" s="1327" customFormat="1" ht="20.100000000000001" customHeight="1">
      <c r="A17" s="384" t="s">
        <v>38</v>
      </c>
      <c r="B17" s="1324">
        <v>227982</v>
      </c>
      <c r="C17" s="1324">
        <v>3621367.9920000001</v>
      </c>
      <c r="D17" s="1324">
        <v>1472308.7009999999</v>
      </c>
      <c r="E17" s="1324">
        <v>25227.726999999999</v>
      </c>
      <c r="F17" s="1324">
        <v>1812318.598</v>
      </c>
      <c r="G17" s="1325">
        <v>3306585.8220000002</v>
      </c>
      <c r="H17" s="1326"/>
      <c r="I17" s="1326"/>
      <c r="J17" s="1326"/>
      <c r="K17" s="1326"/>
      <c r="L17" s="1326"/>
      <c r="M17" s="1326"/>
      <c r="N17" s="1326"/>
      <c r="O17" s="1326"/>
    </row>
    <row r="18" spans="1:26" s="1327" customFormat="1" ht="20.100000000000001" customHeight="1">
      <c r="A18" s="384" t="s">
        <v>1165</v>
      </c>
      <c r="B18" s="1324">
        <v>2140884</v>
      </c>
      <c r="C18" s="1324">
        <v>2455173.0329999998</v>
      </c>
      <c r="D18" s="1324">
        <v>1285603.2050000001</v>
      </c>
      <c r="E18" s="1324">
        <v>1717.9159999999999</v>
      </c>
      <c r="F18" s="1324">
        <v>1337527.5549999999</v>
      </c>
      <c r="G18" s="1325">
        <v>2404966.5980000002</v>
      </c>
      <c r="H18" s="1326"/>
      <c r="I18" s="1326"/>
      <c r="J18" s="1326"/>
      <c r="K18" s="1326"/>
      <c r="L18" s="1326"/>
      <c r="M18" s="1326"/>
      <c r="N18" s="1326"/>
      <c r="O18" s="1326"/>
    </row>
    <row r="19" spans="1:26" s="1327" customFormat="1" ht="20.100000000000001" customHeight="1">
      <c r="A19" s="384" t="s">
        <v>115</v>
      </c>
      <c r="B19" s="1324">
        <v>2014</v>
      </c>
      <c r="C19" s="1324">
        <v>2248893.5630000001</v>
      </c>
      <c r="D19" s="1324">
        <v>6377552.7539999997</v>
      </c>
      <c r="E19" s="1324">
        <v>0</v>
      </c>
      <c r="F19" s="1324">
        <v>6142267.6529999999</v>
      </c>
      <c r="G19" s="1325">
        <v>2484178.6639999999</v>
      </c>
      <c r="H19" s="1326"/>
      <c r="I19" s="1326"/>
      <c r="J19" s="1326"/>
      <c r="K19" s="1326"/>
      <c r="L19" s="1326"/>
      <c r="M19" s="1326"/>
      <c r="N19" s="1326"/>
      <c r="O19" s="1326"/>
    </row>
    <row r="20" spans="1:26" s="1327" customFormat="1" ht="20.100000000000001" customHeight="1">
      <c r="A20" s="384" t="s">
        <v>41</v>
      </c>
      <c r="B20" s="1324">
        <v>236907</v>
      </c>
      <c r="C20" s="1324">
        <v>1313502.55</v>
      </c>
      <c r="D20" s="1324">
        <v>961932.82299999997</v>
      </c>
      <c r="E20" s="1324">
        <v>8316.94</v>
      </c>
      <c r="F20" s="1324">
        <v>957926.71499999997</v>
      </c>
      <c r="G20" s="1325">
        <v>1325825.598</v>
      </c>
      <c r="H20" s="1326"/>
      <c r="I20" s="1326"/>
      <c r="J20" s="1326"/>
      <c r="K20" s="1326"/>
      <c r="L20" s="1326"/>
      <c r="M20" s="1326"/>
      <c r="N20" s="1326"/>
      <c r="O20" s="1326"/>
    </row>
    <row r="21" spans="1:26" s="1327" customFormat="1" ht="20.100000000000001" customHeight="1">
      <c r="A21" s="27" t="s">
        <v>42</v>
      </c>
      <c r="B21" s="1324">
        <v>290984</v>
      </c>
      <c r="C21" s="1324">
        <v>908485.77500000002</v>
      </c>
      <c r="D21" s="1324">
        <v>74924.698999999993</v>
      </c>
      <c r="E21" s="1324">
        <v>3788.6660000000002</v>
      </c>
      <c r="F21" s="1324">
        <v>98499.385999999999</v>
      </c>
      <c r="G21" s="1325">
        <v>888699.75399999996</v>
      </c>
      <c r="H21" s="1326"/>
      <c r="I21" s="1326"/>
      <c r="J21" s="1326"/>
      <c r="K21" s="1326"/>
      <c r="L21" s="1326"/>
      <c r="M21" s="1326"/>
      <c r="N21" s="1326"/>
      <c r="O21" s="1326"/>
    </row>
    <row r="22" spans="1:26" s="1327" customFormat="1" ht="20.100000000000001" customHeight="1">
      <c r="A22" s="384" t="s">
        <v>43</v>
      </c>
      <c r="B22" s="1324">
        <v>179</v>
      </c>
      <c r="C22" s="1324">
        <v>254768.22099999999</v>
      </c>
      <c r="D22" s="1324">
        <v>1425198.078</v>
      </c>
      <c r="E22" s="1324">
        <v>0</v>
      </c>
      <c r="F22" s="1324">
        <v>1430295.3149999999</v>
      </c>
      <c r="G22" s="1325">
        <v>249670.984</v>
      </c>
      <c r="H22" s="1326"/>
      <c r="I22" s="1326"/>
      <c r="J22" s="1326"/>
      <c r="K22" s="1326"/>
      <c r="L22" s="1326"/>
      <c r="M22" s="1326"/>
      <c r="N22" s="1326"/>
      <c r="O22" s="1326"/>
    </row>
    <row r="23" spans="1:26" s="1327" customFormat="1" ht="20.100000000000001" customHeight="1">
      <c r="A23" s="384" t="s">
        <v>44</v>
      </c>
      <c r="B23" s="1324">
        <v>52</v>
      </c>
      <c r="C23" s="1324">
        <v>125694.68700000001</v>
      </c>
      <c r="D23" s="1324">
        <v>121633.751</v>
      </c>
      <c r="E23" s="1324">
        <v>0</v>
      </c>
      <c r="F23" s="1324">
        <v>130094.571</v>
      </c>
      <c r="G23" s="1325">
        <v>117233.867</v>
      </c>
      <c r="H23" s="1326"/>
      <c r="I23" s="1326"/>
      <c r="J23" s="1326"/>
      <c r="K23" s="1326"/>
      <c r="L23" s="1326"/>
      <c r="M23" s="1326"/>
      <c r="N23" s="1326"/>
      <c r="O23" s="1326"/>
    </row>
    <row r="24" spans="1:26" s="1327" customFormat="1" ht="20.100000000000001" customHeight="1">
      <c r="A24" s="384" t="s">
        <v>45</v>
      </c>
      <c r="B24" s="1324">
        <v>130</v>
      </c>
      <c r="C24" s="1324">
        <v>218783.31899999999</v>
      </c>
      <c r="D24" s="1324">
        <v>807788.15899999999</v>
      </c>
      <c r="E24" s="1324">
        <v>0</v>
      </c>
      <c r="F24" s="1324">
        <v>692283.51300000004</v>
      </c>
      <c r="G24" s="1325">
        <v>334287.96500000003</v>
      </c>
      <c r="H24" s="1326"/>
      <c r="I24" s="1326"/>
      <c r="J24" s="1326"/>
      <c r="K24" s="1326"/>
      <c r="L24" s="1326"/>
      <c r="M24" s="1326"/>
      <c r="N24" s="1326"/>
      <c r="O24" s="1326"/>
    </row>
    <row r="25" spans="1:26" s="1329" customFormat="1" ht="27" customHeight="1" thickBot="1">
      <c r="A25" s="389" t="s">
        <v>46</v>
      </c>
      <c r="B25" s="1328">
        <v>77618451</v>
      </c>
      <c r="C25" s="1328">
        <v>205317310.78</v>
      </c>
      <c r="D25" s="1328">
        <v>980400367.5539999</v>
      </c>
      <c r="E25" s="1328">
        <v>775637.63399999985</v>
      </c>
      <c r="F25" s="1328">
        <v>976155196.72100019</v>
      </c>
      <c r="G25" s="1328">
        <v>210338119.24599999</v>
      </c>
      <c r="H25" s="1326"/>
      <c r="I25" s="1326"/>
      <c r="J25" s="1326"/>
      <c r="K25" s="1326"/>
      <c r="L25" s="1326"/>
      <c r="M25" s="1326"/>
      <c r="N25" s="1326"/>
      <c r="O25" s="1326"/>
    </row>
    <row r="26" spans="1:26" s="1319" customFormat="1" ht="11.25" customHeight="1">
      <c r="A26" s="1330"/>
      <c r="B26" s="1330"/>
      <c r="C26" s="1331"/>
      <c r="D26" s="1331"/>
      <c r="E26" s="1331"/>
      <c r="F26" s="1331"/>
      <c r="G26" s="1331"/>
    </row>
    <row r="27" spans="1:26" s="1333" customFormat="1" ht="12" customHeight="1">
      <c r="A27" s="895" t="s">
        <v>1166</v>
      </c>
      <c r="B27" s="896"/>
      <c r="C27" s="896"/>
      <c r="D27" s="896"/>
      <c r="E27" s="896"/>
      <c r="F27" s="896"/>
      <c r="G27" s="1332"/>
    </row>
    <row r="28" spans="1:26" s="1319" customFormat="1" ht="13.5">
      <c r="A28" s="163"/>
      <c r="B28" s="18"/>
      <c r="C28" s="18"/>
      <c r="D28" s="18"/>
      <c r="E28" s="18"/>
      <c r="F28" s="18"/>
      <c r="G28" s="18"/>
      <c r="H28" s="18"/>
      <c r="I28" s="18"/>
      <c r="J28" s="7"/>
      <c r="K28" s="7"/>
      <c r="L28" s="7"/>
      <c r="M28" s="7"/>
      <c r="N28" s="7"/>
      <c r="O28" s="7"/>
      <c r="P28" s="7"/>
      <c r="Q28" s="7"/>
      <c r="R28" s="7"/>
      <c r="S28" s="7"/>
      <c r="T28" s="7"/>
      <c r="U28" s="7"/>
      <c r="V28" s="7"/>
      <c r="W28" s="7"/>
      <c r="X28" s="7"/>
      <c r="Y28" s="7"/>
      <c r="Z28" s="7"/>
    </row>
    <row r="29" spans="1:26" s="1319" customFormat="1" ht="13.5">
      <c r="A29" s="576"/>
      <c r="B29" s="859"/>
      <c r="C29" s="859"/>
      <c r="D29" s="860"/>
      <c r="E29" s="859"/>
      <c r="F29" s="859"/>
      <c r="G29" s="859"/>
      <c r="H29" s="860"/>
      <c r="I29" s="859"/>
      <c r="J29" s="7"/>
      <c r="K29" s="7"/>
      <c r="L29" s="7"/>
      <c r="M29" s="7"/>
      <c r="N29" s="7"/>
      <c r="O29" s="7"/>
      <c r="P29" s="7"/>
      <c r="Q29" s="7"/>
      <c r="R29" s="7"/>
      <c r="S29" s="7"/>
      <c r="T29" s="7"/>
      <c r="U29" s="7"/>
      <c r="V29" s="7"/>
      <c r="W29" s="7"/>
      <c r="X29" s="7"/>
      <c r="Y29" s="7"/>
      <c r="Z29" s="7"/>
    </row>
    <row r="30" spans="1:26" s="1319" customFormat="1"/>
    <row r="31" spans="1:26" s="1319" customFormat="1">
      <c r="B31" s="1334"/>
      <c r="C31" s="1334"/>
      <c r="D31" s="1334"/>
      <c r="E31" s="1334"/>
      <c r="F31" s="1334"/>
      <c r="G31" s="1334"/>
    </row>
    <row r="32" spans="1:26" s="1319" customFormat="1"/>
    <row r="33" s="1319" customFormat="1"/>
  </sheetData>
  <mergeCells count="2">
    <mergeCell ref="A2:G2"/>
    <mergeCell ref="A4:G4"/>
  </mergeCells>
  <hyperlinks>
    <hyperlink ref="A1" location="Índice!A1" display="Volver al Índice" xr:uid="{616022B1-8510-4006-9047-B33E73154BAA}"/>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83F49-66F0-4534-ACF1-88716243462D}">
  <dimension ref="A1:AI33"/>
  <sheetViews>
    <sheetView showGridLines="0" zoomScaleNormal="75" workbookViewId="0"/>
  </sheetViews>
  <sheetFormatPr baseColWidth="10" defaultRowHeight="12.75"/>
  <cols>
    <col min="1" max="1" width="42.85546875" style="7" customWidth="1"/>
    <col min="2" max="3" width="18.7109375" style="7" customWidth="1"/>
    <col min="4" max="4" width="21.7109375" style="7" customWidth="1"/>
    <col min="5" max="7" width="18.7109375" style="7" customWidth="1"/>
    <col min="8" max="8" width="10.42578125" style="7" bestFit="1" customWidth="1"/>
    <col min="9" max="9" width="12.28515625" style="7" bestFit="1" customWidth="1"/>
    <col min="10" max="16384" width="11.42578125" style="7"/>
  </cols>
  <sheetData>
    <row r="1" spans="1:16" s="1335" customFormat="1" ht="18" customHeight="1">
      <c r="A1" s="1430" t="s">
        <v>1209</v>
      </c>
      <c r="B1" s="1"/>
      <c r="C1" s="1"/>
      <c r="D1" s="1"/>
      <c r="E1" s="1"/>
      <c r="F1" s="1"/>
      <c r="G1" s="1"/>
    </row>
    <row r="2" spans="1:16" s="4" customFormat="1" ht="24.95" customHeight="1">
      <c r="A2" s="3" t="s">
        <v>1167</v>
      </c>
      <c r="B2" s="3"/>
      <c r="C2" s="3"/>
      <c r="D2" s="3"/>
      <c r="E2" s="3"/>
      <c r="F2" s="3"/>
      <c r="G2" s="3"/>
    </row>
    <row r="3" spans="1:16" s="1336" customFormat="1" ht="20.100000000000001" customHeight="1">
      <c r="A3" s="170">
        <v>45443</v>
      </c>
      <c r="B3" s="170"/>
      <c r="C3" s="170"/>
      <c r="D3" s="170"/>
      <c r="E3" s="170"/>
      <c r="F3" s="170"/>
      <c r="G3" s="170"/>
    </row>
    <row r="4" spans="1:16" s="1338" customFormat="1" ht="20.100000000000001" customHeight="1">
      <c r="A4" s="1337" t="s">
        <v>122</v>
      </c>
      <c r="B4" s="1337"/>
      <c r="C4" s="1337"/>
      <c r="D4" s="1337"/>
      <c r="E4" s="1337"/>
      <c r="F4" s="1337"/>
      <c r="G4" s="1337"/>
    </row>
    <row r="5" spans="1:16" ht="11.25" customHeight="1" thickBot="1"/>
    <row r="6" spans="1:16" s="1319" customFormat="1" ht="54.95" customHeight="1">
      <c r="A6" s="960" t="s">
        <v>1</v>
      </c>
      <c r="B6" s="1317" t="s">
        <v>1159</v>
      </c>
      <c r="C6" s="1316" t="s">
        <v>1160</v>
      </c>
      <c r="D6" s="1316" t="s">
        <v>1161</v>
      </c>
      <c r="E6" s="1316" t="s">
        <v>1162</v>
      </c>
      <c r="F6" s="1316" t="s">
        <v>1163</v>
      </c>
      <c r="G6" s="960" t="s">
        <v>1164</v>
      </c>
    </row>
    <row r="7" spans="1:16" s="1319" customFormat="1" ht="9.75" customHeight="1">
      <c r="A7" s="1320"/>
      <c r="B7" s="1321"/>
      <c r="C7" s="1339"/>
      <c r="D7" s="1339"/>
      <c r="E7" s="1339"/>
      <c r="F7" s="1339"/>
      <c r="G7" s="1340"/>
    </row>
    <row r="8" spans="1:16" s="1327" customFormat="1" ht="20.100000000000001" customHeight="1">
      <c r="A8" s="384" t="s">
        <v>29</v>
      </c>
      <c r="B8" s="1324">
        <v>926363</v>
      </c>
      <c r="C8" s="1324">
        <v>32627445.223999999</v>
      </c>
      <c r="D8" s="1324">
        <v>53875933.276000001</v>
      </c>
      <c r="E8" s="1324">
        <v>39258.199000000001</v>
      </c>
      <c r="F8" s="1324">
        <v>59777908.571000002</v>
      </c>
      <c r="G8" s="1325">
        <v>26764728.127999999</v>
      </c>
      <c r="I8" s="1326"/>
      <c r="J8" s="1326"/>
      <c r="K8" s="1326"/>
      <c r="L8" s="1326"/>
      <c r="M8" s="1326"/>
      <c r="N8" s="1326"/>
      <c r="O8" s="1326"/>
      <c r="P8" s="1326"/>
    </row>
    <row r="9" spans="1:16" s="1327" customFormat="1" ht="20.100000000000001" customHeight="1">
      <c r="A9" s="384" t="s">
        <v>30</v>
      </c>
      <c r="B9" s="1324">
        <v>12090</v>
      </c>
      <c r="C9" s="1324">
        <v>288127.821</v>
      </c>
      <c r="D9" s="1324">
        <v>83805.653999999995</v>
      </c>
      <c r="E9" s="1324">
        <v>14.007999999999999</v>
      </c>
      <c r="F9" s="1324">
        <v>86495.263999999996</v>
      </c>
      <c r="G9" s="1325">
        <v>285452.21899999998</v>
      </c>
      <c r="I9" s="1326"/>
      <c r="J9" s="1326"/>
      <c r="K9" s="1326"/>
      <c r="L9" s="1326"/>
      <c r="M9" s="1326"/>
      <c r="N9" s="1326"/>
      <c r="O9" s="1326"/>
      <c r="P9" s="1326"/>
    </row>
    <row r="10" spans="1:16" s="1327" customFormat="1" ht="20.100000000000001" customHeight="1">
      <c r="A10" s="384" t="s">
        <v>31</v>
      </c>
      <c r="B10" s="1324">
        <v>1890131</v>
      </c>
      <c r="C10" s="1324">
        <v>55625773.994999997</v>
      </c>
      <c r="D10" s="1324">
        <v>630424100.96099997</v>
      </c>
      <c r="E10" s="1324">
        <v>63546.317000000003</v>
      </c>
      <c r="F10" s="1324">
        <v>631213689.13499999</v>
      </c>
      <c r="G10" s="1325">
        <v>54899732.138999999</v>
      </c>
      <c r="I10" s="1326"/>
      <c r="J10" s="1326"/>
      <c r="K10" s="1326"/>
      <c r="L10" s="1326"/>
      <c r="M10" s="1326"/>
      <c r="N10" s="1326"/>
      <c r="O10" s="1326"/>
      <c r="P10" s="1326"/>
    </row>
    <row r="11" spans="1:16" s="1327" customFormat="1" ht="20.100000000000001" customHeight="1">
      <c r="A11" s="384" t="s">
        <v>32</v>
      </c>
      <c r="B11" s="1324">
        <v>174590</v>
      </c>
      <c r="C11" s="1324">
        <v>2082130.24</v>
      </c>
      <c r="D11" s="1324">
        <v>6842971.7740000002</v>
      </c>
      <c r="E11" s="1324">
        <v>0</v>
      </c>
      <c r="F11" s="1324">
        <v>6779411.6399999997</v>
      </c>
      <c r="G11" s="1325">
        <v>2145690.3739999998</v>
      </c>
      <c r="I11" s="1326"/>
      <c r="J11" s="1326"/>
      <c r="K11" s="1326"/>
      <c r="L11" s="1326"/>
      <c r="M11" s="1326"/>
      <c r="N11" s="1326"/>
      <c r="O11" s="1326"/>
      <c r="P11" s="1326"/>
    </row>
    <row r="12" spans="1:16" s="1327" customFormat="1" ht="20.100000000000001" customHeight="1">
      <c r="A12" s="384" t="s">
        <v>33</v>
      </c>
      <c r="B12" s="1324">
        <v>70096</v>
      </c>
      <c r="C12" s="1324">
        <v>5859821.0899999999</v>
      </c>
      <c r="D12" s="1324">
        <v>15614948.064999999</v>
      </c>
      <c r="E12" s="1324">
        <v>3099.1129999999998</v>
      </c>
      <c r="F12" s="1324">
        <v>15173427.262</v>
      </c>
      <c r="G12" s="1325">
        <v>6304441.0070000002</v>
      </c>
      <c r="I12" s="1326"/>
      <c r="J12" s="1326"/>
      <c r="K12" s="1326"/>
      <c r="L12" s="1326"/>
      <c r="M12" s="1326"/>
      <c r="N12" s="1326"/>
      <c r="O12" s="1326"/>
      <c r="P12" s="1326"/>
    </row>
    <row r="13" spans="1:16" s="1327" customFormat="1" ht="20.100000000000001" customHeight="1">
      <c r="A13" s="384" t="s">
        <v>114</v>
      </c>
      <c r="B13" s="1324">
        <v>2950963</v>
      </c>
      <c r="C13" s="1324">
        <v>15642905.941</v>
      </c>
      <c r="D13" s="1324">
        <v>53554599.678999998</v>
      </c>
      <c r="E13" s="1324">
        <v>382120.76500000001</v>
      </c>
      <c r="F13" s="1324">
        <v>52853471.469999999</v>
      </c>
      <c r="G13" s="1325">
        <v>16726154.914999999</v>
      </c>
      <c r="I13" s="1326"/>
      <c r="J13" s="1326"/>
      <c r="K13" s="1326"/>
      <c r="L13" s="1326"/>
      <c r="M13" s="1326"/>
      <c r="N13" s="1326"/>
      <c r="O13" s="1326"/>
      <c r="P13" s="1326"/>
    </row>
    <row r="14" spans="1:16" s="1327" customFormat="1" ht="20.100000000000001" customHeight="1">
      <c r="A14" s="384" t="s">
        <v>35</v>
      </c>
      <c r="B14" s="1324">
        <v>987</v>
      </c>
      <c r="C14" s="1324">
        <v>1970373.3529999999</v>
      </c>
      <c r="D14" s="1324">
        <v>13018220.028000001</v>
      </c>
      <c r="E14" s="1324">
        <v>207.131</v>
      </c>
      <c r="F14" s="1324">
        <v>13003480.216</v>
      </c>
      <c r="G14" s="1325">
        <v>1985320.2960000001</v>
      </c>
      <c r="I14" s="1326"/>
      <c r="J14" s="1326"/>
      <c r="K14" s="1326"/>
      <c r="L14" s="1326"/>
      <c r="M14" s="1326"/>
      <c r="N14" s="1326"/>
      <c r="O14" s="1326"/>
      <c r="P14" s="1326"/>
    </row>
    <row r="15" spans="1:16" s="1327" customFormat="1" ht="20.100000000000001" customHeight="1">
      <c r="A15" s="384" t="s">
        <v>780</v>
      </c>
      <c r="B15" s="1324">
        <v>2680891</v>
      </c>
      <c r="C15" s="1324">
        <v>16392597.081</v>
      </c>
      <c r="D15" s="1324">
        <v>59842482.726000004</v>
      </c>
      <c r="E15" s="1324">
        <v>18978.596000000001</v>
      </c>
      <c r="F15" s="1324">
        <v>59829840.406000003</v>
      </c>
      <c r="G15" s="1325">
        <v>16424217.997</v>
      </c>
      <c r="I15" s="1326"/>
      <c r="J15" s="1326"/>
      <c r="K15" s="1326"/>
      <c r="L15" s="1326"/>
      <c r="M15" s="1326"/>
      <c r="N15" s="1326"/>
      <c r="O15" s="1326"/>
      <c r="P15" s="1326"/>
    </row>
    <row r="16" spans="1:16" s="1327" customFormat="1" ht="20.100000000000001" customHeight="1">
      <c r="A16" s="384" t="s">
        <v>37</v>
      </c>
      <c r="B16" s="1324">
        <v>223575</v>
      </c>
      <c r="C16" s="1324">
        <v>422730.75400000002</v>
      </c>
      <c r="D16" s="1324">
        <v>269302.386</v>
      </c>
      <c r="E16" s="1324">
        <v>40.128999999999998</v>
      </c>
      <c r="F16" s="1324">
        <v>272718.39399999997</v>
      </c>
      <c r="G16" s="1325">
        <v>419354.87599999999</v>
      </c>
      <c r="I16" s="1326"/>
      <c r="J16" s="1326"/>
      <c r="K16" s="1326"/>
      <c r="L16" s="1326"/>
      <c r="M16" s="1326"/>
      <c r="N16" s="1326"/>
      <c r="O16" s="1326"/>
      <c r="P16" s="1326"/>
    </row>
    <row r="17" spans="1:35" s="1327" customFormat="1" ht="20.100000000000001" customHeight="1">
      <c r="A17" s="384" t="s">
        <v>38</v>
      </c>
      <c r="B17" s="1324">
        <v>20899</v>
      </c>
      <c r="C17" s="1324">
        <v>860049.17099999997</v>
      </c>
      <c r="D17" s="1324">
        <v>594425.44499999995</v>
      </c>
      <c r="E17" s="1324">
        <v>5620.5640000000003</v>
      </c>
      <c r="F17" s="1324">
        <v>680323.08100000001</v>
      </c>
      <c r="G17" s="1325">
        <v>779772.098</v>
      </c>
      <c r="I17" s="1326"/>
      <c r="J17" s="1326"/>
      <c r="K17" s="1326"/>
      <c r="L17" s="1326"/>
      <c r="M17" s="1326"/>
      <c r="N17" s="1326"/>
      <c r="O17" s="1326"/>
      <c r="P17" s="1326"/>
    </row>
    <row r="18" spans="1:35" s="1327" customFormat="1" ht="20.100000000000001" customHeight="1">
      <c r="A18" s="384" t="s">
        <v>1165</v>
      </c>
      <c r="B18" s="1324">
        <v>36672</v>
      </c>
      <c r="C18" s="1324">
        <v>424810.10100000002</v>
      </c>
      <c r="D18" s="1324">
        <v>134059.28899999999</v>
      </c>
      <c r="E18" s="1324">
        <v>393.13900000000001</v>
      </c>
      <c r="F18" s="1324">
        <v>83420.005000000005</v>
      </c>
      <c r="G18" s="1325">
        <v>475842.52399999998</v>
      </c>
      <c r="I18" s="1326"/>
      <c r="J18" s="1326"/>
      <c r="K18" s="1326"/>
      <c r="L18" s="1326"/>
      <c r="M18" s="1326"/>
      <c r="N18" s="1326"/>
      <c r="O18" s="1326"/>
      <c r="P18" s="1326"/>
    </row>
    <row r="19" spans="1:35" s="1327" customFormat="1" ht="20.100000000000001" customHeight="1">
      <c r="A19" s="384" t="s">
        <v>115</v>
      </c>
      <c r="B19" s="1324">
        <v>3972</v>
      </c>
      <c r="C19" s="1324">
        <v>4365248.5930000003</v>
      </c>
      <c r="D19" s="1324">
        <v>12827848.638</v>
      </c>
      <c r="E19" s="1324">
        <v>0</v>
      </c>
      <c r="F19" s="1324">
        <v>13151877.857999999</v>
      </c>
      <c r="G19" s="1325">
        <v>4041219.3730000001</v>
      </c>
      <c r="I19" s="1326"/>
      <c r="J19" s="1326"/>
      <c r="K19" s="1326"/>
      <c r="L19" s="1326"/>
      <c r="M19" s="1326"/>
      <c r="N19" s="1326"/>
      <c r="O19" s="1326"/>
      <c r="P19" s="1326"/>
    </row>
    <row r="20" spans="1:35" s="1327" customFormat="1" ht="20.100000000000001" customHeight="1">
      <c r="A20" s="384" t="s">
        <v>41</v>
      </c>
      <c r="B20" s="1324">
        <v>982</v>
      </c>
      <c r="C20" s="1324">
        <v>6525.0929999999998</v>
      </c>
      <c r="D20" s="1324">
        <v>25394.553</v>
      </c>
      <c r="E20" s="1324">
        <v>4.6239999999999997</v>
      </c>
      <c r="F20" s="1324">
        <v>24724.671999999999</v>
      </c>
      <c r="G20" s="1325">
        <v>7199.598</v>
      </c>
      <c r="I20" s="1326"/>
      <c r="J20" s="1326"/>
      <c r="K20" s="1326"/>
      <c r="L20" s="1326"/>
      <c r="M20" s="1326"/>
      <c r="N20" s="1326"/>
      <c r="O20" s="1326"/>
      <c r="P20" s="1326"/>
    </row>
    <row r="21" spans="1:35" s="1327" customFormat="1" ht="20.100000000000001" customHeight="1">
      <c r="A21" s="27" t="s">
        <v>42</v>
      </c>
      <c r="B21" s="1324">
        <v>5864</v>
      </c>
      <c r="C21" s="1324">
        <v>131313.40700000001</v>
      </c>
      <c r="D21" s="1324">
        <v>60230.508999999998</v>
      </c>
      <c r="E21" s="1324">
        <v>94.460999999999999</v>
      </c>
      <c r="F21" s="1324">
        <v>53470.357000000004</v>
      </c>
      <c r="G21" s="1325">
        <v>138168.019</v>
      </c>
      <c r="I21" s="1326"/>
      <c r="J21" s="1326"/>
      <c r="K21" s="1326"/>
      <c r="L21" s="1326"/>
      <c r="M21" s="1326"/>
      <c r="N21" s="1326"/>
      <c r="O21" s="1326"/>
      <c r="P21" s="1326"/>
    </row>
    <row r="22" spans="1:35" s="1327" customFormat="1" ht="20.100000000000001" customHeight="1">
      <c r="A22" s="384" t="s">
        <v>43</v>
      </c>
      <c r="B22" s="1324">
        <v>250</v>
      </c>
      <c r="C22" s="1324">
        <v>1504894.6089999999</v>
      </c>
      <c r="D22" s="1324">
        <v>5481199.0999999996</v>
      </c>
      <c r="E22" s="1324">
        <v>86.4</v>
      </c>
      <c r="F22" s="1324">
        <v>5264724.2029999997</v>
      </c>
      <c r="G22" s="1325">
        <v>1721455.906</v>
      </c>
      <c r="I22" s="1326"/>
      <c r="J22" s="1326"/>
      <c r="K22" s="1326"/>
      <c r="L22" s="1326"/>
      <c r="M22" s="1326"/>
      <c r="N22" s="1326"/>
      <c r="O22" s="1326"/>
      <c r="P22" s="1326"/>
    </row>
    <row r="23" spans="1:35" s="1327" customFormat="1" ht="20.100000000000001" customHeight="1">
      <c r="A23" s="384" t="s">
        <v>44</v>
      </c>
      <c r="B23" s="1324">
        <v>85</v>
      </c>
      <c r="C23" s="1324">
        <v>2247178.139</v>
      </c>
      <c r="D23" s="1324">
        <v>3233324.9759999998</v>
      </c>
      <c r="E23" s="1324">
        <v>0</v>
      </c>
      <c r="F23" s="1324">
        <v>3010537.4810000001</v>
      </c>
      <c r="G23" s="1325">
        <v>2469965.6329999999</v>
      </c>
      <c r="I23" s="1326"/>
      <c r="J23" s="1326"/>
      <c r="K23" s="1326"/>
      <c r="L23" s="1326"/>
      <c r="M23" s="1326"/>
      <c r="N23" s="1326"/>
      <c r="O23" s="1326"/>
      <c r="P23" s="1326"/>
    </row>
    <row r="24" spans="1:35" s="1327" customFormat="1" ht="20.100000000000001" customHeight="1">
      <c r="A24" s="384" t="s">
        <v>45</v>
      </c>
      <c r="B24" s="1324">
        <v>135</v>
      </c>
      <c r="C24" s="1324">
        <v>315977.19900000002</v>
      </c>
      <c r="D24" s="1324">
        <v>924851.36800000002</v>
      </c>
      <c r="E24" s="1324">
        <v>0</v>
      </c>
      <c r="F24" s="1324">
        <v>933930.74800000002</v>
      </c>
      <c r="G24" s="1325">
        <v>306897.82</v>
      </c>
      <c r="I24" s="1326"/>
      <c r="J24" s="1326"/>
      <c r="K24" s="1326"/>
      <c r="L24" s="1326"/>
      <c r="M24" s="1326"/>
      <c r="N24" s="1326"/>
      <c r="O24" s="1326"/>
      <c r="P24" s="1326"/>
    </row>
    <row r="25" spans="1:35" s="896" customFormat="1" ht="24" customHeight="1" thickBot="1">
      <c r="A25" s="389" t="s">
        <v>46</v>
      </c>
      <c r="B25" s="1328">
        <v>8998545</v>
      </c>
      <c r="C25" s="1328">
        <v>140767901.81099999</v>
      </c>
      <c r="D25" s="1328">
        <v>856807698.42700005</v>
      </c>
      <c r="E25" s="1328">
        <v>513463.44600000011</v>
      </c>
      <c r="F25" s="1328">
        <v>862193450.76300001</v>
      </c>
      <c r="G25" s="1328">
        <v>135895612.92199999</v>
      </c>
      <c r="I25" s="1326"/>
      <c r="J25" s="1326"/>
      <c r="K25" s="1326"/>
      <c r="L25" s="1326"/>
      <c r="M25" s="1326"/>
      <c r="N25" s="1326"/>
      <c r="O25" s="1326"/>
      <c r="P25" s="1326"/>
    </row>
    <row r="26" spans="1:35" s="1319" customFormat="1" ht="9.75" customHeight="1">
      <c r="A26" s="1330"/>
      <c r="B26" s="1330"/>
      <c r="C26" s="1331"/>
      <c r="D26" s="1331"/>
      <c r="E26" s="1331"/>
      <c r="F26" s="1331"/>
      <c r="G26" s="1331"/>
      <c r="H26" s="1329"/>
      <c r="I26" s="1329"/>
      <c r="J26" s="1329"/>
      <c r="K26" s="1329"/>
      <c r="L26" s="1329"/>
      <c r="M26" s="1329"/>
      <c r="N26" s="1329"/>
      <c r="O26" s="1329"/>
      <c r="P26" s="1329"/>
      <c r="Q26" s="1329"/>
      <c r="R26" s="1329"/>
      <c r="S26" s="1329"/>
      <c r="T26" s="1329"/>
      <c r="U26" s="1329"/>
      <c r="V26" s="1329"/>
      <c r="W26" s="1329"/>
      <c r="X26" s="1329"/>
      <c r="Y26" s="1329"/>
      <c r="Z26" s="1329"/>
      <c r="AA26" s="1329"/>
      <c r="AB26" s="1329"/>
      <c r="AC26" s="1329"/>
      <c r="AD26" s="1329"/>
      <c r="AE26" s="1329"/>
      <c r="AF26" s="1329"/>
      <c r="AG26" s="1329"/>
      <c r="AH26" s="1329"/>
      <c r="AI26" s="1329"/>
    </row>
    <row r="27" spans="1:35" s="1341" customFormat="1">
      <c r="A27" s="895" t="s">
        <v>1166</v>
      </c>
      <c r="B27" s="896"/>
      <c r="C27" s="896"/>
      <c r="D27" s="896"/>
      <c r="E27" s="896"/>
      <c r="F27" s="896"/>
      <c r="G27" s="896"/>
    </row>
    <row r="28" spans="1:35" s="1319" customFormat="1" ht="13.5">
      <c r="A28" s="163"/>
      <c r="B28" s="18"/>
      <c r="C28" s="18"/>
      <c r="D28" s="18"/>
      <c r="E28" s="18"/>
      <c r="F28" s="18"/>
      <c r="G28" s="18"/>
      <c r="H28" s="18"/>
      <c r="I28" s="18"/>
      <c r="J28" s="7"/>
      <c r="K28" s="7"/>
      <c r="L28" s="7"/>
      <c r="M28" s="7"/>
      <c r="N28" s="7"/>
      <c r="O28" s="7"/>
      <c r="P28" s="7"/>
      <c r="Q28" s="7"/>
      <c r="R28" s="7"/>
      <c r="S28" s="7"/>
      <c r="T28" s="7"/>
      <c r="U28" s="7"/>
      <c r="V28" s="7"/>
      <c r="W28" s="7"/>
      <c r="X28" s="7"/>
      <c r="Y28" s="7"/>
      <c r="Z28" s="7"/>
    </row>
    <row r="29" spans="1:35" s="1319" customFormat="1" ht="13.5">
      <c r="A29" s="576"/>
      <c r="B29" s="859"/>
      <c r="C29" s="859"/>
      <c r="D29" s="860"/>
      <c r="E29" s="859"/>
      <c r="F29" s="859"/>
      <c r="G29" s="859"/>
      <c r="H29" s="860"/>
      <c r="I29" s="859"/>
      <c r="J29" s="7"/>
      <c r="K29" s="7"/>
      <c r="L29" s="7"/>
      <c r="M29" s="7"/>
      <c r="N29" s="7"/>
      <c r="O29" s="7"/>
      <c r="P29" s="7"/>
      <c r="Q29" s="7"/>
      <c r="R29" s="7"/>
      <c r="S29" s="7"/>
      <c r="T29" s="7"/>
      <c r="U29" s="7"/>
      <c r="V29" s="7"/>
      <c r="W29" s="7"/>
      <c r="X29" s="7"/>
      <c r="Y29" s="7"/>
      <c r="Z29" s="7"/>
    </row>
    <row r="30" spans="1:35" s="1319" customFormat="1">
      <c r="B30" s="1334"/>
      <c r="C30" s="1334"/>
      <c r="D30" s="1334"/>
      <c r="E30" s="1334"/>
      <c r="F30" s="1334"/>
      <c r="G30" s="1334"/>
    </row>
    <row r="31" spans="1:35" s="1319" customFormat="1">
      <c r="B31" s="1334"/>
      <c r="C31" s="1334"/>
      <c r="D31" s="1334"/>
      <c r="E31" s="1334"/>
      <c r="F31" s="1334"/>
      <c r="G31" s="1334"/>
    </row>
    <row r="32" spans="1:35" s="1319" customFormat="1"/>
    <row r="33" s="1319" customFormat="1"/>
  </sheetData>
  <mergeCells count="2">
    <mergeCell ref="A2:G2"/>
    <mergeCell ref="A4:G4"/>
  </mergeCells>
  <hyperlinks>
    <hyperlink ref="A1" location="Índice!A1" display="Volver al Índice" xr:uid="{A37DDD79-5219-4BB4-9230-1105CCC7783F}"/>
  </hyperlinks>
  <pageMargins left="1.1811023622047245" right="1.1811023622047245" top="0.98425196850393704" bottom="0.98425196850393704" header="0.6692913385826772" footer="0.6692913385826772"/>
  <pageSetup paperSize="9" scale="76" fitToWidth="0"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6983D-CEDF-4C01-8F26-66DCCCF92B73}">
  <dimension ref="A1:O32"/>
  <sheetViews>
    <sheetView showGridLines="0" zoomScale="110" zoomScaleNormal="110" workbookViewId="0"/>
  </sheetViews>
  <sheetFormatPr baseColWidth="10" defaultRowHeight="12.75"/>
  <cols>
    <col min="1" max="1" width="35.5703125" style="7" customWidth="1"/>
    <col min="2" max="2" width="11.140625" style="7" customWidth="1"/>
    <col min="3" max="10" width="11.7109375" style="7" customWidth="1"/>
    <col min="11" max="11" width="14" style="7" customWidth="1"/>
    <col min="12" max="12" width="11.42578125" style="7"/>
    <col min="13" max="13" width="13.5703125" style="7" customWidth="1"/>
    <col min="14" max="14" width="11.42578125" style="7"/>
    <col min="15" max="15" width="12.7109375" style="7" customWidth="1"/>
    <col min="16" max="16384" width="11.42578125" style="7"/>
  </cols>
  <sheetData>
    <row r="1" spans="1:15" s="403" customFormat="1" ht="12.75" customHeight="1">
      <c r="A1" s="1430" t="s">
        <v>1209</v>
      </c>
      <c r="B1" s="1"/>
      <c r="C1" s="1"/>
      <c r="D1" s="1"/>
      <c r="E1" s="1"/>
      <c r="F1" s="1"/>
      <c r="G1" s="1"/>
      <c r="H1" s="1"/>
      <c r="I1" s="1"/>
      <c r="J1" s="1"/>
    </row>
    <row r="2" spans="1:15" s="173" customFormat="1" ht="30" customHeight="1">
      <c r="A2" s="40" t="s">
        <v>1145</v>
      </c>
      <c r="B2" s="40"/>
      <c r="C2" s="40"/>
      <c r="D2" s="40"/>
      <c r="E2" s="40"/>
      <c r="F2" s="40"/>
      <c r="G2" s="40"/>
      <c r="H2" s="40"/>
      <c r="I2" s="40"/>
      <c r="J2" s="40"/>
      <c r="K2" s="702"/>
      <c r="L2" s="702"/>
      <c r="M2" s="702"/>
      <c r="N2" s="702"/>
      <c r="O2" s="702"/>
    </row>
    <row r="3" spans="1:15" s="403" customFormat="1" ht="21" customHeight="1">
      <c r="A3" s="1303">
        <v>45413</v>
      </c>
      <c r="B3" s="1303"/>
      <c r="C3" s="1303"/>
      <c r="D3" s="1303"/>
      <c r="E3" s="1303"/>
      <c r="F3" s="1303"/>
      <c r="G3" s="1303"/>
      <c r="H3" s="1303"/>
      <c r="I3" s="1303"/>
      <c r="J3" s="1303"/>
      <c r="K3" s="647"/>
      <c r="L3" s="647"/>
      <c r="M3" s="647"/>
      <c r="N3" s="647"/>
      <c r="O3" s="647"/>
    </row>
    <row r="4" spans="1:15" s="403" customFormat="1" ht="18.75" customHeight="1">
      <c r="A4" s="405" t="s">
        <v>122</v>
      </c>
      <c r="B4" s="405"/>
      <c r="C4" s="405"/>
      <c r="D4" s="405"/>
      <c r="E4" s="405"/>
      <c r="F4" s="405"/>
      <c r="G4" s="405"/>
      <c r="H4" s="405"/>
      <c r="I4" s="405"/>
      <c r="J4" s="405"/>
      <c r="K4" s="647"/>
      <c r="L4" s="647"/>
      <c r="M4" s="647"/>
      <c r="N4" s="647"/>
      <c r="O4" s="647"/>
    </row>
    <row r="5" spans="1:15" s="409" customFormat="1" ht="7.5" customHeight="1" thickBot="1">
      <c r="A5" s="407"/>
      <c r="B5" s="407"/>
      <c r="C5" s="407"/>
      <c r="D5" s="7"/>
      <c r="E5" s="7"/>
      <c r="F5" s="7"/>
      <c r="G5" s="7"/>
      <c r="H5" s="7"/>
      <c r="I5" s="7"/>
      <c r="J5" s="407"/>
      <c r="K5" s="608"/>
      <c r="L5" s="608"/>
      <c r="M5" s="608"/>
      <c r="N5" s="608"/>
      <c r="O5" s="608"/>
    </row>
    <row r="6" spans="1:15" s="13" customFormat="1" ht="24.75" customHeight="1">
      <c r="A6" s="1304"/>
      <c r="B6" s="1305"/>
      <c r="D6" s="684" t="s">
        <v>1146</v>
      </c>
      <c r="E6" s="684"/>
      <c r="F6" s="684"/>
      <c r="G6" s="684"/>
      <c r="H6" s="684"/>
      <c r="I6" s="1306"/>
    </row>
    <row r="7" spans="1:15" s="13" customFormat="1" ht="42" customHeight="1">
      <c r="A7" s="1307"/>
      <c r="B7" s="412" t="s">
        <v>1147</v>
      </c>
      <c r="C7" s="1308" t="s">
        <v>717</v>
      </c>
      <c r="D7" s="412" t="s">
        <v>1148</v>
      </c>
      <c r="E7" s="412" t="s">
        <v>1149</v>
      </c>
      <c r="F7" s="412" t="s">
        <v>1150</v>
      </c>
      <c r="G7" s="412" t="s">
        <v>1151</v>
      </c>
      <c r="H7" s="412" t="s">
        <v>1152</v>
      </c>
      <c r="I7" s="412" t="s">
        <v>1153</v>
      </c>
      <c r="J7" s="452" t="s">
        <v>190</v>
      </c>
    </row>
    <row r="8" spans="1:15" s="36" customFormat="1" ht="8.25" customHeight="1">
      <c r="A8" s="413"/>
      <c r="B8" s="413"/>
      <c r="C8" s="413"/>
      <c r="D8" s="413"/>
      <c r="E8" s="413"/>
      <c r="F8" s="413"/>
      <c r="G8" s="413"/>
      <c r="H8" s="413"/>
      <c r="I8" s="413"/>
      <c r="J8" s="413"/>
    </row>
    <row r="9" spans="1:15" s="24" customFormat="1" ht="18" customHeight="1">
      <c r="A9" s="384" t="s">
        <v>29</v>
      </c>
      <c r="B9" s="1309">
        <v>13031056.093326362</v>
      </c>
      <c r="C9" s="1309">
        <v>12854949.756906366</v>
      </c>
      <c r="D9" s="1309">
        <v>3751348.1693431819</v>
      </c>
      <c r="E9" s="1309">
        <v>1997661.9232304541</v>
      </c>
      <c r="F9" s="1309">
        <v>1547908.4080918187</v>
      </c>
      <c r="G9" s="1309">
        <v>2437700.0764890914</v>
      </c>
      <c r="H9" s="1309">
        <v>2487358.6061218181</v>
      </c>
      <c r="I9" s="1309">
        <v>1085465.464224091</v>
      </c>
      <c r="J9" s="1310">
        <v>39193448.497733183</v>
      </c>
      <c r="K9" s="198"/>
    </row>
    <row r="10" spans="1:15" s="24" customFormat="1" ht="18" customHeight="1">
      <c r="A10" s="384" t="s">
        <v>30</v>
      </c>
      <c r="B10" s="1309">
        <v>195543.97415272731</v>
      </c>
      <c r="C10" s="1309">
        <v>166048.04703318182</v>
      </c>
      <c r="D10" s="1309">
        <v>1323.6521145454542</v>
      </c>
      <c r="E10" s="1309">
        <v>7134.4504240909109</v>
      </c>
      <c r="F10" s="1309">
        <v>25306.208920909092</v>
      </c>
      <c r="G10" s="1309">
        <v>304712.6508554545</v>
      </c>
      <c r="H10" s="1309">
        <v>442742.54824954533</v>
      </c>
      <c r="I10" s="1309">
        <v>97095.027505909107</v>
      </c>
      <c r="J10" s="1310">
        <v>1239906.5592563634</v>
      </c>
      <c r="K10" s="198"/>
    </row>
    <row r="11" spans="1:15" s="24" customFormat="1" ht="18" customHeight="1">
      <c r="A11" s="384" t="s">
        <v>95</v>
      </c>
      <c r="B11" s="1309">
        <v>24716492.571524099</v>
      </c>
      <c r="C11" s="1309">
        <v>27062501.513044093</v>
      </c>
      <c r="D11" s="1309">
        <v>4439651.8697068179</v>
      </c>
      <c r="E11" s="1309">
        <v>5274174.8589381818</v>
      </c>
      <c r="F11" s="1309">
        <v>1221397.4560786365</v>
      </c>
      <c r="G11" s="1309">
        <v>1150542.5069886362</v>
      </c>
      <c r="H11" s="1309">
        <v>749306.37483500002</v>
      </c>
      <c r="I11" s="1309">
        <v>2818014.7506181826</v>
      </c>
      <c r="J11" s="1310">
        <v>67432081.901733637</v>
      </c>
      <c r="K11" s="198"/>
    </row>
    <row r="12" spans="1:15" s="24" customFormat="1" ht="18" customHeight="1">
      <c r="A12" s="384" t="s">
        <v>32</v>
      </c>
      <c r="B12" s="1309">
        <v>413602.61866681819</v>
      </c>
      <c r="C12" s="1309">
        <v>2434980.0030063633</v>
      </c>
      <c r="D12" s="1309">
        <v>12340.093593636364</v>
      </c>
      <c r="E12" s="1309">
        <v>555662.59165181825</v>
      </c>
      <c r="F12" s="1309">
        <v>149487.34901909091</v>
      </c>
      <c r="G12" s="1309">
        <v>1189132.8360904544</v>
      </c>
      <c r="H12" s="1309">
        <v>388523.1735359091</v>
      </c>
      <c r="I12" s="1309">
        <v>66640.618222727266</v>
      </c>
      <c r="J12" s="1310">
        <v>5210369.2837868193</v>
      </c>
      <c r="K12" s="198"/>
    </row>
    <row r="13" spans="1:15" s="24" customFormat="1" ht="18" customHeight="1">
      <c r="A13" s="384" t="s">
        <v>33</v>
      </c>
      <c r="B13" s="1309">
        <v>2414904.7940159091</v>
      </c>
      <c r="C13" s="1309">
        <v>1524033.4079609092</v>
      </c>
      <c r="D13" s="1309">
        <v>473095.73578045447</v>
      </c>
      <c r="E13" s="1309">
        <v>968807.39087318163</v>
      </c>
      <c r="F13" s="1309">
        <v>831219.29068409081</v>
      </c>
      <c r="G13" s="1309">
        <v>1048235.6858027272</v>
      </c>
      <c r="H13" s="1309">
        <v>1116182.1211386363</v>
      </c>
      <c r="I13" s="1309">
        <v>210562.87463818182</v>
      </c>
      <c r="J13" s="1310">
        <v>8587041.300894089</v>
      </c>
      <c r="K13" s="198"/>
    </row>
    <row r="14" spans="1:15" s="24" customFormat="1" ht="18" customHeight="1">
      <c r="A14" s="384" t="s">
        <v>114</v>
      </c>
      <c r="B14" s="1309">
        <v>9337954.3614118174</v>
      </c>
      <c r="C14" s="1309">
        <v>7309696.9451750005</v>
      </c>
      <c r="D14" s="1309">
        <v>1315700.0259945453</v>
      </c>
      <c r="E14" s="1309">
        <v>1777726.7421509093</v>
      </c>
      <c r="F14" s="1309">
        <v>1299526.8781990907</v>
      </c>
      <c r="G14" s="1309">
        <v>1697134.1846800002</v>
      </c>
      <c r="H14" s="1309">
        <v>1967504.6124731819</v>
      </c>
      <c r="I14" s="1309">
        <v>532445.63678772736</v>
      </c>
      <c r="J14" s="1310">
        <v>25237689.386872273</v>
      </c>
      <c r="K14" s="198"/>
    </row>
    <row r="15" spans="1:15" s="24" customFormat="1" ht="18" customHeight="1">
      <c r="A15" s="384" t="s">
        <v>35</v>
      </c>
      <c r="B15" s="1309">
        <v>2447135.1302281818</v>
      </c>
      <c r="C15" s="1309">
        <v>10601.095729545452</v>
      </c>
      <c r="D15" s="1309">
        <v>5638.1762422727288</v>
      </c>
      <c r="E15" s="1309">
        <v>409.09090909090912</v>
      </c>
      <c r="F15" s="1309">
        <v>0</v>
      </c>
      <c r="G15" s="1309">
        <v>0</v>
      </c>
      <c r="H15" s="1309">
        <v>0</v>
      </c>
      <c r="I15" s="1309">
        <v>0</v>
      </c>
      <c r="J15" s="1310">
        <v>2463783.4931090907</v>
      </c>
      <c r="K15" s="198"/>
    </row>
    <row r="16" spans="1:15" s="24" customFormat="1" ht="18" customHeight="1">
      <c r="A16" s="384" t="s">
        <v>36</v>
      </c>
      <c r="B16" s="1309">
        <v>7366800.9320140928</v>
      </c>
      <c r="C16" s="1309">
        <v>10389554.199802272</v>
      </c>
      <c r="D16" s="1309">
        <v>1938556.6830318181</v>
      </c>
      <c r="E16" s="1309">
        <v>2735192.5107931821</v>
      </c>
      <c r="F16" s="1309">
        <v>1644553.4787254545</v>
      </c>
      <c r="G16" s="1309">
        <v>391019.7382309091</v>
      </c>
      <c r="H16" s="1309">
        <v>2996310.4372913633</v>
      </c>
      <c r="I16" s="1309">
        <v>777197.11318181816</v>
      </c>
      <c r="J16" s="1310">
        <v>28239185.093070913</v>
      </c>
      <c r="K16" s="198"/>
    </row>
    <row r="17" spans="1:11" s="24" customFormat="1" ht="18" customHeight="1">
      <c r="A17" s="384" t="s">
        <v>37</v>
      </c>
      <c r="B17" s="1309">
        <v>14018.397650454552</v>
      </c>
      <c r="C17" s="1309">
        <v>971008.30523181811</v>
      </c>
      <c r="D17" s="1309">
        <v>732227.02915772726</v>
      </c>
      <c r="E17" s="1309">
        <v>1011215.4304731817</v>
      </c>
      <c r="F17" s="1309">
        <v>2768776.3723313636</v>
      </c>
      <c r="G17" s="1309">
        <v>2321291.6172831818</v>
      </c>
      <c r="H17" s="1309">
        <v>1785690.8444177271</v>
      </c>
      <c r="I17" s="1309">
        <v>113578.94015681819</v>
      </c>
      <c r="J17" s="1310">
        <v>9717806.9367022719</v>
      </c>
      <c r="K17" s="198"/>
    </row>
    <row r="18" spans="1:11" s="24" customFormat="1" ht="18" customHeight="1">
      <c r="A18" s="384" t="s">
        <v>38</v>
      </c>
      <c r="B18" s="1309">
        <v>246076.17411636363</v>
      </c>
      <c r="C18" s="1309">
        <v>536056.61862909095</v>
      </c>
      <c r="D18" s="1309">
        <v>33481.99892181818</v>
      </c>
      <c r="E18" s="1309">
        <v>189526.74539727269</v>
      </c>
      <c r="F18" s="1309">
        <v>183481.08198227271</v>
      </c>
      <c r="G18" s="1309">
        <v>1194060.9237977276</v>
      </c>
      <c r="H18" s="1309">
        <v>736629.03777681815</v>
      </c>
      <c r="I18" s="1309">
        <v>11450.176909545453</v>
      </c>
      <c r="J18" s="1310">
        <v>3130762.7575309095</v>
      </c>
      <c r="K18" s="198"/>
    </row>
    <row r="19" spans="1:11" s="24" customFormat="1" ht="18" customHeight="1">
      <c r="A19" s="384" t="s">
        <v>39</v>
      </c>
      <c r="B19" s="1309">
        <v>0</v>
      </c>
      <c r="C19" s="1309">
        <v>406472.71015409095</v>
      </c>
      <c r="D19" s="1309">
        <v>513157.6372299997</v>
      </c>
      <c r="E19" s="1309">
        <v>38455.283659999972</v>
      </c>
      <c r="F19" s="1309">
        <v>225944.72817999995</v>
      </c>
      <c r="G19" s="1309">
        <v>482593.01097999973</v>
      </c>
      <c r="H19" s="1309">
        <v>552756.67531999981</v>
      </c>
      <c r="I19" s="1309">
        <v>172004.05519909092</v>
      </c>
      <c r="J19" s="1310">
        <v>2391384.1007231809</v>
      </c>
      <c r="K19" s="198"/>
    </row>
    <row r="20" spans="1:11" s="24" customFormat="1" ht="18" customHeight="1">
      <c r="A20" s="384" t="s">
        <v>40</v>
      </c>
      <c r="B20" s="1309">
        <v>764723.58270636376</v>
      </c>
      <c r="C20" s="1309">
        <v>81.409012272727296</v>
      </c>
      <c r="D20" s="1309">
        <v>213780.60101954546</v>
      </c>
      <c r="E20" s="1309">
        <v>83047.935024090897</v>
      </c>
      <c r="F20" s="1309">
        <v>280746.8063586363</v>
      </c>
      <c r="G20" s="1309">
        <v>391195.08760363632</v>
      </c>
      <c r="H20" s="1309">
        <v>506385.08326818183</v>
      </c>
      <c r="I20" s="1309">
        <v>0</v>
      </c>
      <c r="J20" s="1310">
        <v>2239960.5049927272</v>
      </c>
      <c r="K20" s="198"/>
    </row>
    <row r="21" spans="1:11" s="24" customFormat="1" ht="18" customHeight="1">
      <c r="A21" s="384" t="s">
        <v>41</v>
      </c>
      <c r="B21" s="1309">
        <v>0</v>
      </c>
      <c r="C21" s="1309">
        <v>450213.33891499997</v>
      </c>
      <c r="D21" s="1309">
        <v>22.298766363636354</v>
      </c>
      <c r="E21" s="1309">
        <v>230.43005727272725</v>
      </c>
      <c r="F21" s="1309">
        <v>41646.398814090906</v>
      </c>
      <c r="G21" s="1309">
        <v>60215.310053636356</v>
      </c>
      <c r="H21" s="1309">
        <v>587077.35940454539</v>
      </c>
      <c r="I21" s="1309">
        <v>179362.82817636363</v>
      </c>
      <c r="J21" s="1310">
        <v>1318767.9641872726</v>
      </c>
      <c r="K21" s="198"/>
    </row>
    <row r="22" spans="1:11" s="24" customFormat="1" ht="18" customHeight="1">
      <c r="A22" s="27" t="s">
        <v>42</v>
      </c>
      <c r="B22" s="1309">
        <v>29314.778623636361</v>
      </c>
      <c r="C22" s="1309">
        <v>53379.266238636366</v>
      </c>
      <c r="D22" s="1309">
        <v>326.37594727272727</v>
      </c>
      <c r="E22" s="1309">
        <v>12666.634601818181</v>
      </c>
      <c r="F22" s="1309">
        <v>16561.479667272728</v>
      </c>
      <c r="G22" s="1309">
        <v>180160.65853954546</v>
      </c>
      <c r="H22" s="1309">
        <v>314217.88576363632</v>
      </c>
      <c r="I22" s="1309">
        <v>1008.5316122727274</v>
      </c>
      <c r="J22" s="1310">
        <v>607635.61099409091</v>
      </c>
      <c r="K22" s="198"/>
    </row>
    <row r="23" spans="1:11" s="24" customFormat="1" ht="18" customHeight="1">
      <c r="A23" s="384" t="s">
        <v>43</v>
      </c>
      <c r="B23" s="1309">
        <v>75731.639804090912</v>
      </c>
      <c r="C23" s="1309">
        <v>0</v>
      </c>
      <c r="D23" s="1309">
        <v>49980.976395454549</v>
      </c>
      <c r="E23" s="1309">
        <v>50488.993225909093</v>
      </c>
      <c r="F23" s="1309">
        <v>14900.181598181816</v>
      </c>
      <c r="G23" s="1309">
        <v>54774.174178181798</v>
      </c>
      <c r="H23" s="1309">
        <v>0</v>
      </c>
      <c r="I23" s="1309">
        <v>0</v>
      </c>
      <c r="J23" s="1310">
        <v>245875.96520181815</v>
      </c>
      <c r="K23" s="198"/>
    </row>
    <row r="24" spans="1:11" s="24" customFormat="1" ht="18" customHeight="1">
      <c r="A24" s="384" t="s">
        <v>44</v>
      </c>
      <c r="B24" s="1309">
        <v>0</v>
      </c>
      <c r="C24" s="1309">
        <v>0</v>
      </c>
      <c r="D24" s="1309">
        <v>7836.126121363639</v>
      </c>
      <c r="E24" s="1309">
        <v>0</v>
      </c>
      <c r="F24" s="1309">
        <v>0</v>
      </c>
      <c r="G24" s="1309">
        <v>0</v>
      </c>
      <c r="H24" s="1309">
        <v>0</v>
      </c>
      <c r="I24" s="1309">
        <v>0</v>
      </c>
      <c r="J24" s="1310">
        <v>7836.126121363639</v>
      </c>
      <c r="K24" s="198"/>
    </row>
    <row r="25" spans="1:11" s="24" customFormat="1" ht="18" customHeight="1">
      <c r="A25" s="384" t="s">
        <v>45</v>
      </c>
      <c r="B25" s="1309">
        <v>0</v>
      </c>
      <c r="C25" s="1309">
        <v>0</v>
      </c>
      <c r="D25" s="1309">
        <v>32691.392916818197</v>
      </c>
      <c r="E25" s="1309">
        <v>20414.650000000001</v>
      </c>
      <c r="F25" s="1309">
        <v>49855.724240000003</v>
      </c>
      <c r="G25" s="1309">
        <v>90950.387427272712</v>
      </c>
      <c r="H25" s="1309">
        <v>45260</v>
      </c>
      <c r="I25" s="1309">
        <v>0</v>
      </c>
      <c r="J25" s="1310">
        <v>239172.15458409092</v>
      </c>
      <c r="K25" s="198"/>
    </row>
    <row r="26" spans="1:11" s="24" customFormat="1" ht="21.95" customHeight="1">
      <c r="A26" s="1311" t="s">
        <v>46</v>
      </c>
      <c r="B26" s="1312">
        <v>61053355.048240915</v>
      </c>
      <c r="C26" s="1312">
        <v>64169576.616838649</v>
      </c>
      <c r="D26" s="1312">
        <v>13521158.842283634</v>
      </c>
      <c r="E26" s="1312">
        <v>14722815.661410453</v>
      </c>
      <c r="F26" s="1312">
        <v>10301311.842890911</v>
      </c>
      <c r="G26" s="1312">
        <v>12993718.849000456</v>
      </c>
      <c r="H26" s="1312">
        <v>14675944.759596361</v>
      </c>
      <c r="I26" s="1312">
        <v>6064826.0172327291</v>
      </c>
      <c r="J26" s="1313">
        <v>197502707.63749409</v>
      </c>
      <c r="K26" s="198"/>
    </row>
    <row r="27" spans="1:11" s="24" customFormat="1" ht="21" customHeight="1">
      <c r="A27" s="30" t="s">
        <v>1154</v>
      </c>
      <c r="B27" s="710"/>
      <c r="C27" s="710"/>
      <c r="D27" s="710"/>
      <c r="E27" s="710"/>
      <c r="F27" s="710"/>
      <c r="G27" s="710"/>
      <c r="H27" s="710"/>
      <c r="I27" s="710"/>
      <c r="J27" s="711"/>
      <c r="K27" s="198"/>
    </row>
    <row r="28" spans="1:11" s="24" customFormat="1" ht="16.5" customHeight="1">
      <c r="A28" s="33"/>
      <c r="B28" s="18"/>
      <c r="C28" s="18"/>
      <c r="D28" s="18"/>
      <c r="E28" s="18"/>
      <c r="F28" s="18"/>
      <c r="G28" s="18"/>
      <c r="H28" s="18"/>
      <c r="I28" s="18"/>
      <c r="J28" s="18"/>
      <c r="K28" s="198"/>
    </row>
    <row r="29" spans="1:11" s="24" customFormat="1" ht="21.95" customHeight="1">
      <c r="A29" s="522"/>
      <c r="B29" s="7"/>
      <c r="C29" s="7"/>
      <c r="D29" s="7"/>
      <c r="E29" s="7"/>
      <c r="F29" s="7"/>
      <c r="G29" s="7"/>
      <c r="H29" s="7"/>
      <c r="I29" s="7"/>
      <c r="J29" s="7"/>
      <c r="K29" s="198"/>
    </row>
    <row r="30" spans="1:11" s="71" customFormat="1" ht="30.75" customHeight="1">
      <c r="A30" s="7"/>
      <c r="B30" s="7"/>
      <c r="C30" s="7"/>
      <c r="D30" s="7"/>
      <c r="E30" s="7"/>
      <c r="F30" s="7"/>
      <c r="G30" s="7"/>
      <c r="H30" s="7"/>
      <c r="I30" s="7"/>
      <c r="J30" s="7"/>
      <c r="K30" s="1314"/>
    </row>
    <row r="31" spans="1:11" s="8" customFormat="1" ht="7.5" customHeight="1">
      <c r="A31" s="7"/>
      <c r="B31" s="7"/>
      <c r="C31" s="7"/>
      <c r="D31" s="7"/>
      <c r="E31" s="7"/>
      <c r="F31" s="7"/>
      <c r="G31" s="7"/>
      <c r="H31" s="7"/>
      <c r="I31" s="7"/>
      <c r="J31" s="7"/>
      <c r="K31" s="672"/>
    </row>
    <row r="32" spans="1:11" s="74" customFormat="1" ht="13.5" customHeight="1">
      <c r="A32" s="7"/>
      <c r="B32" s="7"/>
      <c r="C32" s="7"/>
      <c r="D32" s="7"/>
      <c r="E32" s="7"/>
      <c r="F32" s="7"/>
      <c r="G32" s="7"/>
      <c r="H32" s="7"/>
      <c r="I32" s="7"/>
      <c r="J32" s="7"/>
    </row>
  </sheetData>
  <mergeCells count="4">
    <mergeCell ref="A2:J2"/>
    <mergeCell ref="A3:J3"/>
    <mergeCell ref="A4:J4"/>
    <mergeCell ref="D6:H6"/>
  </mergeCells>
  <hyperlinks>
    <hyperlink ref="A1" location="Índice!A1" display="Volver al Índice" xr:uid="{B2B9717B-3C87-45E9-AE94-D0D95301FE3C}"/>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26A5F-56E2-4778-AD23-00C6B3A5B5A9}">
  <dimension ref="A1:O202"/>
  <sheetViews>
    <sheetView showGridLines="0" zoomScale="130" zoomScaleNormal="130" workbookViewId="0"/>
  </sheetViews>
  <sheetFormatPr baseColWidth="10" defaultRowHeight="12.75"/>
  <cols>
    <col min="1" max="1" width="35.5703125" style="7" customWidth="1"/>
    <col min="2" max="2" width="11.140625" style="7" customWidth="1"/>
    <col min="3" max="10" width="11.7109375" style="7" customWidth="1"/>
    <col min="11" max="11" width="14" style="7" customWidth="1"/>
    <col min="12" max="12" width="11.42578125" style="7"/>
    <col min="13" max="13" width="13.5703125" style="7" customWidth="1"/>
    <col min="14" max="14" width="11.42578125" style="7"/>
    <col min="15" max="15" width="12.7109375" style="7" customWidth="1"/>
    <col min="16" max="16384" width="11.42578125" style="7"/>
  </cols>
  <sheetData>
    <row r="1" spans="1:15" s="403" customFormat="1" ht="12.75" customHeight="1">
      <c r="A1" s="1430" t="s">
        <v>1209</v>
      </c>
      <c r="B1" s="1"/>
      <c r="C1" s="1"/>
      <c r="D1" s="1"/>
      <c r="E1" s="1"/>
      <c r="F1" s="1"/>
      <c r="G1" s="1"/>
      <c r="H1" s="1"/>
      <c r="I1" s="1"/>
      <c r="J1" s="1"/>
    </row>
    <row r="2" spans="1:15" s="173" customFormat="1" ht="30" customHeight="1">
      <c r="A2" s="40" t="s">
        <v>1155</v>
      </c>
      <c r="B2" s="40"/>
      <c r="C2" s="40"/>
      <c r="D2" s="40"/>
      <c r="E2" s="40"/>
      <c r="F2" s="40"/>
      <c r="G2" s="40"/>
      <c r="H2" s="40"/>
      <c r="I2" s="40"/>
      <c r="J2" s="40"/>
      <c r="K2" s="702"/>
      <c r="L2" s="702"/>
      <c r="M2" s="702"/>
      <c r="N2" s="702"/>
      <c r="O2" s="702"/>
    </row>
    <row r="3" spans="1:15" s="403" customFormat="1" ht="21" customHeight="1">
      <c r="A3" s="1303">
        <v>45413</v>
      </c>
      <c r="B3" s="1303"/>
      <c r="C3" s="1303"/>
      <c r="D3" s="1303"/>
      <c r="E3" s="1303"/>
      <c r="F3" s="1303"/>
      <c r="G3" s="1303"/>
      <c r="H3" s="1303"/>
      <c r="I3" s="1303"/>
      <c r="J3" s="1303"/>
      <c r="K3" s="647"/>
      <c r="L3" s="647"/>
      <c r="M3" s="647"/>
      <c r="N3" s="647"/>
      <c r="O3" s="647"/>
    </row>
    <row r="4" spans="1:15" s="403" customFormat="1" ht="18.75" customHeight="1">
      <c r="A4" s="405" t="s">
        <v>1156</v>
      </c>
      <c r="B4" s="405"/>
      <c r="C4" s="405"/>
      <c r="D4" s="405"/>
      <c r="E4" s="405"/>
      <c r="F4" s="405"/>
      <c r="G4" s="405"/>
      <c r="H4" s="405"/>
      <c r="I4" s="405"/>
      <c r="J4" s="405"/>
      <c r="K4" s="647"/>
      <c r="L4" s="647"/>
      <c r="M4" s="647"/>
      <c r="N4" s="647"/>
      <c r="O4" s="647"/>
    </row>
    <row r="5" spans="1:15" s="409" customFormat="1" ht="7.5" customHeight="1" thickBot="1">
      <c r="A5" s="407"/>
      <c r="B5" s="407"/>
      <c r="C5" s="407"/>
      <c r="D5" s="7"/>
      <c r="E5" s="7"/>
      <c r="F5" s="7"/>
      <c r="G5" s="7"/>
      <c r="H5" s="7"/>
      <c r="I5" s="7"/>
      <c r="J5" s="407"/>
      <c r="K5" s="608"/>
      <c r="L5" s="608"/>
      <c r="M5" s="608"/>
      <c r="N5" s="608"/>
      <c r="O5" s="608"/>
    </row>
    <row r="6" spans="1:15" s="13" customFormat="1" ht="24.75" customHeight="1">
      <c r="A6" s="1304"/>
      <c r="B6" s="1305"/>
      <c r="D6" s="684" t="s">
        <v>1146</v>
      </c>
      <c r="E6" s="684"/>
      <c r="F6" s="684"/>
      <c r="G6" s="684"/>
      <c r="H6" s="684"/>
      <c r="I6" s="1306"/>
    </row>
    <row r="7" spans="1:15" s="13" customFormat="1" ht="42" customHeight="1">
      <c r="A7" s="1307"/>
      <c r="B7" s="412" t="s">
        <v>1147</v>
      </c>
      <c r="C7" s="1308" t="s">
        <v>717</v>
      </c>
      <c r="D7" s="412" t="s">
        <v>1148</v>
      </c>
      <c r="E7" s="412" t="s">
        <v>1149</v>
      </c>
      <c r="F7" s="412" t="s">
        <v>1150</v>
      </c>
      <c r="G7" s="412" t="s">
        <v>1151</v>
      </c>
      <c r="H7" s="412" t="s">
        <v>1152</v>
      </c>
      <c r="I7" s="412" t="s">
        <v>1153</v>
      </c>
      <c r="J7" s="452" t="s">
        <v>190</v>
      </c>
    </row>
    <row r="8" spans="1:15" s="36" customFormat="1" ht="8.25" customHeight="1">
      <c r="A8" s="413"/>
      <c r="B8" s="413"/>
      <c r="C8" s="413"/>
      <c r="D8" s="413"/>
      <c r="E8" s="413"/>
      <c r="F8" s="413"/>
      <c r="G8" s="413"/>
      <c r="H8" s="413"/>
      <c r="I8" s="413"/>
      <c r="J8" s="413"/>
    </row>
    <row r="9" spans="1:15" s="24" customFormat="1" ht="18" customHeight="1">
      <c r="A9" s="384" t="s">
        <v>29</v>
      </c>
      <c r="B9" s="1309">
        <v>2336678.6585822725</v>
      </c>
      <c r="C9" s="1309">
        <v>1908930.5179436363</v>
      </c>
      <c r="D9" s="1309">
        <v>639816.58349727257</v>
      </c>
      <c r="E9" s="1309">
        <v>516124.31103181822</v>
      </c>
      <c r="F9" s="1309">
        <v>501064.25113136368</v>
      </c>
      <c r="G9" s="1309">
        <v>646449.99686954543</v>
      </c>
      <c r="H9" s="1309">
        <v>199981.36856454544</v>
      </c>
      <c r="I9" s="1309">
        <v>152798.73436818176</v>
      </c>
      <c r="J9" s="1310">
        <v>6901844.4219886363</v>
      </c>
      <c r="K9" s="198"/>
    </row>
    <row r="10" spans="1:15" s="24" customFormat="1" ht="18" customHeight="1">
      <c r="A10" s="384" t="s">
        <v>30</v>
      </c>
      <c r="B10" s="1309">
        <v>4950.6647295454541</v>
      </c>
      <c r="C10" s="1309">
        <v>7964.1154045454559</v>
      </c>
      <c r="D10" s="1309">
        <v>1292.153387727273</v>
      </c>
      <c r="E10" s="1309">
        <v>1609.1655254545456</v>
      </c>
      <c r="F10" s="1309">
        <v>5700.4164109090898</v>
      </c>
      <c r="G10" s="1309">
        <v>32762.887597727273</v>
      </c>
      <c r="H10" s="1309">
        <v>6154.1453631818185</v>
      </c>
      <c r="I10" s="1309">
        <v>15308.501223636365</v>
      </c>
      <c r="J10" s="1310">
        <v>75742.049642727274</v>
      </c>
      <c r="K10" s="198"/>
    </row>
    <row r="11" spans="1:15" s="24" customFormat="1" ht="18" customHeight="1">
      <c r="A11" s="384" t="s">
        <v>95</v>
      </c>
      <c r="B11" s="1309">
        <v>4968437.8307759091</v>
      </c>
      <c r="C11" s="1309">
        <v>4716467.8337890925</v>
      </c>
      <c r="D11" s="1309">
        <v>1130970.69955</v>
      </c>
      <c r="E11" s="1309">
        <v>1291325.9817318183</v>
      </c>
      <c r="F11" s="1309">
        <v>427019.3733131818</v>
      </c>
      <c r="G11" s="1309">
        <v>392857.44419000001</v>
      </c>
      <c r="H11" s="1309">
        <v>587444.98216181831</v>
      </c>
      <c r="I11" s="1309">
        <v>254210.16609136364</v>
      </c>
      <c r="J11" s="1310">
        <v>13768734.311603181</v>
      </c>
      <c r="K11" s="198"/>
    </row>
    <row r="12" spans="1:15" s="24" customFormat="1" ht="18" customHeight="1">
      <c r="A12" s="384" t="s">
        <v>32</v>
      </c>
      <c r="B12" s="1309">
        <v>50349.157998181821</v>
      </c>
      <c r="C12" s="1309">
        <v>201824.63596590902</v>
      </c>
      <c r="D12" s="1309">
        <v>1031.0209577272728</v>
      </c>
      <c r="E12" s="1309">
        <v>2480.8576695454549</v>
      </c>
      <c r="F12" s="1309">
        <v>75541.257285909087</v>
      </c>
      <c r="G12" s="1309">
        <v>150575.52131545459</v>
      </c>
      <c r="H12" s="1309">
        <v>28180.662069999995</v>
      </c>
      <c r="I12" s="1309">
        <v>3993.1749968181816</v>
      </c>
      <c r="J12" s="1310">
        <v>513976.28825954552</v>
      </c>
      <c r="K12" s="198"/>
    </row>
    <row r="13" spans="1:15" s="24" customFormat="1" ht="18" customHeight="1">
      <c r="A13" s="384" t="s">
        <v>33</v>
      </c>
      <c r="B13" s="1309">
        <v>355506.70732136362</v>
      </c>
      <c r="C13" s="1309">
        <v>222647.01913999996</v>
      </c>
      <c r="D13" s="1309">
        <v>132890.93804363639</v>
      </c>
      <c r="E13" s="1309">
        <v>151174.08414363634</v>
      </c>
      <c r="F13" s="1309">
        <v>285543.14612772729</v>
      </c>
      <c r="G13" s="1309">
        <v>278434.95043181826</v>
      </c>
      <c r="H13" s="1309">
        <v>204715.70465818176</v>
      </c>
      <c r="I13" s="1309">
        <v>16087.26819772727</v>
      </c>
      <c r="J13" s="1310">
        <v>1646999.818064091</v>
      </c>
      <c r="K13" s="198"/>
    </row>
    <row r="14" spans="1:15" s="24" customFormat="1" ht="18" customHeight="1">
      <c r="A14" s="384" t="s">
        <v>114</v>
      </c>
      <c r="B14" s="1309">
        <v>1548568.3766231816</v>
      </c>
      <c r="C14" s="1309">
        <v>1178886.4015363634</v>
      </c>
      <c r="D14" s="1309">
        <v>207140.32677000001</v>
      </c>
      <c r="E14" s="1309">
        <v>378078.03871090908</v>
      </c>
      <c r="F14" s="1309">
        <v>289455.8297709091</v>
      </c>
      <c r="G14" s="1309">
        <v>277547.25085318182</v>
      </c>
      <c r="H14" s="1309">
        <v>305695.28029363632</v>
      </c>
      <c r="I14" s="1309">
        <v>39343.650773636371</v>
      </c>
      <c r="J14" s="1310">
        <v>4224715.1553318175</v>
      </c>
      <c r="K14" s="198"/>
    </row>
    <row r="15" spans="1:15" s="24" customFormat="1" ht="18" customHeight="1">
      <c r="A15" s="384" t="s">
        <v>35</v>
      </c>
      <c r="B15" s="1309">
        <v>613693.89954954537</v>
      </c>
      <c r="C15" s="1309">
        <v>15828.917477272733</v>
      </c>
      <c r="D15" s="1309">
        <v>3395.6818181818185</v>
      </c>
      <c r="E15" s="1309">
        <v>136.36363636363635</v>
      </c>
      <c r="F15" s="1309">
        <v>0</v>
      </c>
      <c r="G15" s="1309">
        <v>0</v>
      </c>
      <c r="H15" s="1309">
        <v>0</v>
      </c>
      <c r="I15" s="1309">
        <v>0</v>
      </c>
      <c r="J15" s="1310">
        <v>633054.86248136347</v>
      </c>
      <c r="K15" s="198"/>
    </row>
    <row r="16" spans="1:15" s="24" customFormat="1" ht="18" customHeight="1">
      <c r="A16" s="384" t="s">
        <v>36</v>
      </c>
      <c r="B16" s="1309">
        <v>990458.41792454536</v>
      </c>
      <c r="C16" s="1309">
        <v>1411350.3158459093</v>
      </c>
      <c r="D16" s="1309">
        <v>452559.89460409095</v>
      </c>
      <c r="E16" s="1309">
        <v>486970.54555636353</v>
      </c>
      <c r="F16" s="1309">
        <v>261299.18010909093</v>
      </c>
      <c r="G16" s="1309">
        <v>7723.8741663636347</v>
      </c>
      <c r="H16" s="1309">
        <v>340881.63382636354</v>
      </c>
      <c r="I16" s="1309">
        <v>49948.269870000004</v>
      </c>
      <c r="J16" s="1310">
        <v>4001192.1319027278</v>
      </c>
      <c r="K16" s="198"/>
    </row>
    <row r="17" spans="1:11" s="24" customFormat="1" ht="18" customHeight="1">
      <c r="A17" s="384" t="s">
        <v>37</v>
      </c>
      <c r="B17" s="1309">
        <v>1493.8694504545454</v>
      </c>
      <c r="C17" s="1309">
        <v>43399.048831363638</v>
      </c>
      <c r="D17" s="1309">
        <v>1757.3777877272723</v>
      </c>
      <c r="E17" s="1309">
        <v>8832.4580995454544</v>
      </c>
      <c r="F17" s="1309">
        <v>25129.19096363636</v>
      </c>
      <c r="G17" s="1309">
        <v>19732.146938636364</v>
      </c>
      <c r="H17" s="1309">
        <v>9019.9874190909086</v>
      </c>
      <c r="I17" s="1309">
        <v>2313.3867822727266</v>
      </c>
      <c r="J17" s="1310">
        <v>111677.46627272727</v>
      </c>
      <c r="K17" s="198"/>
    </row>
    <row r="18" spans="1:11" s="24" customFormat="1" ht="18" customHeight="1">
      <c r="A18" s="384" t="s">
        <v>38</v>
      </c>
      <c r="B18" s="1309">
        <v>6475.7909536363632</v>
      </c>
      <c r="C18" s="1309">
        <v>56776.460701818185</v>
      </c>
      <c r="D18" s="1309">
        <v>4949.7750140909084</v>
      </c>
      <c r="E18" s="1309">
        <v>1884.5146136363633</v>
      </c>
      <c r="F18" s="1309">
        <v>4146.4538486363635</v>
      </c>
      <c r="G18" s="1309">
        <v>100010.34142863637</v>
      </c>
      <c r="H18" s="1309">
        <v>18936.908588181817</v>
      </c>
      <c r="I18" s="1309">
        <v>2709.5930427272729</v>
      </c>
      <c r="J18" s="1310">
        <v>195889.83819136367</v>
      </c>
      <c r="K18" s="198"/>
    </row>
    <row r="19" spans="1:11" s="24" customFormat="1" ht="18" customHeight="1">
      <c r="A19" s="384" t="s">
        <v>39</v>
      </c>
      <c r="B19" s="1309">
        <v>0</v>
      </c>
      <c r="C19" s="1309">
        <v>21313.003445454546</v>
      </c>
      <c r="D19" s="1309">
        <v>0.46956000000000003</v>
      </c>
      <c r="E19" s="1309">
        <v>399.75287000000003</v>
      </c>
      <c r="F19" s="1309">
        <v>1018.1101499999999</v>
      </c>
      <c r="G19" s="1309">
        <v>9633.1872100000073</v>
      </c>
      <c r="H19" s="1309">
        <v>12125.423210000006</v>
      </c>
      <c r="I19" s="1309">
        <v>5614.9620504545428</v>
      </c>
      <c r="J19" s="1310">
        <v>50104.908495909105</v>
      </c>
      <c r="K19" s="198"/>
    </row>
    <row r="20" spans="1:11" s="24" customFormat="1" ht="18" customHeight="1">
      <c r="A20" s="384" t="s">
        <v>40</v>
      </c>
      <c r="B20" s="1309">
        <v>523635.27574818186</v>
      </c>
      <c r="C20" s="1309">
        <v>954.4937768181818</v>
      </c>
      <c r="D20" s="1309">
        <v>144329.34157454545</v>
      </c>
      <c r="E20" s="1309">
        <v>112529.23014363636</v>
      </c>
      <c r="F20" s="1309">
        <v>67438.673733636329</v>
      </c>
      <c r="G20" s="1309">
        <v>90471.667764545433</v>
      </c>
      <c r="H20" s="1309">
        <v>59255.779299999973</v>
      </c>
      <c r="I20" s="1309">
        <v>0</v>
      </c>
      <c r="J20" s="1310">
        <v>998614.46204136347</v>
      </c>
      <c r="K20" s="198"/>
    </row>
    <row r="21" spans="1:11" s="24" customFormat="1" ht="18" customHeight="1">
      <c r="A21" s="384" t="s">
        <v>41</v>
      </c>
      <c r="B21" s="1309">
        <v>0</v>
      </c>
      <c r="C21" s="1309">
        <v>363.39587681818188</v>
      </c>
      <c r="D21" s="1309">
        <v>0</v>
      </c>
      <c r="E21" s="1309">
        <v>21.583482272727267</v>
      </c>
      <c r="F21" s="1309">
        <v>26.547828636363626</v>
      </c>
      <c r="G21" s="1309">
        <v>18.418407727272729</v>
      </c>
      <c r="H21" s="1309">
        <v>257.3784163636364</v>
      </c>
      <c r="I21" s="1309">
        <v>1246.2840836363637</v>
      </c>
      <c r="J21" s="1310">
        <v>1933.6080954545455</v>
      </c>
      <c r="K21" s="198"/>
    </row>
    <row r="22" spans="1:11" s="24" customFormat="1" ht="18" customHeight="1">
      <c r="A22" s="27" t="s">
        <v>42</v>
      </c>
      <c r="B22" s="1309">
        <v>15354.543802272727</v>
      </c>
      <c r="C22" s="1309">
        <v>6812.531548181817</v>
      </c>
      <c r="D22" s="1309">
        <v>1246.3471436363636</v>
      </c>
      <c r="E22" s="1309">
        <v>2164.4419663636359</v>
      </c>
      <c r="F22" s="1309">
        <v>669.65418590909098</v>
      </c>
      <c r="G22" s="1309">
        <v>4333.576454545454</v>
      </c>
      <c r="H22" s="1309">
        <v>4153.3500481818182</v>
      </c>
      <c r="I22" s="1309">
        <v>0</v>
      </c>
      <c r="J22" s="1310">
        <v>34734.445149090905</v>
      </c>
      <c r="K22" s="198"/>
    </row>
    <row r="23" spans="1:11" s="24" customFormat="1" ht="18" customHeight="1">
      <c r="A23" s="384" t="s">
        <v>43</v>
      </c>
      <c r="B23" s="1309">
        <v>121262.94141181816</v>
      </c>
      <c r="C23" s="1309">
        <v>0</v>
      </c>
      <c r="D23" s="1309">
        <v>75397.747532727299</v>
      </c>
      <c r="E23" s="1309">
        <v>205167.47793863632</v>
      </c>
      <c r="F23" s="1309">
        <v>30069.815173636343</v>
      </c>
      <c r="G23" s="1309">
        <v>0</v>
      </c>
      <c r="H23" s="1309">
        <v>3793</v>
      </c>
      <c r="I23" s="1309">
        <v>0</v>
      </c>
      <c r="J23" s="1310">
        <v>435690.98205681815</v>
      </c>
      <c r="K23" s="198"/>
    </row>
    <row r="24" spans="1:11" s="24" customFormat="1" ht="18" customHeight="1">
      <c r="A24" s="384" t="s">
        <v>44</v>
      </c>
      <c r="B24" s="1309">
        <v>0</v>
      </c>
      <c r="C24" s="1309">
        <v>63.765219545454535</v>
      </c>
      <c r="D24" s="1309">
        <v>25140.940456363631</v>
      </c>
      <c r="E24" s="1309">
        <v>406554.54545454541</v>
      </c>
      <c r="F24" s="1309">
        <v>0</v>
      </c>
      <c r="G24" s="1309">
        <v>0</v>
      </c>
      <c r="H24" s="1309">
        <v>0</v>
      </c>
      <c r="I24" s="1309">
        <v>0</v>
      </c>
      <c r="J24" s="1310">
        <v>431759.25113045448</v>
      </c>
      <c r="K24" s="198"/>
    </row>
    <row r="25" spans="1:11" s="24" customFormat="1" ht="18" customHeight="1">
      <c r="A25" s="384" t="s">
        <v>45</v>
      </c>
      <c r="B25" s="1309">
        <v>24236.922009999995</v>
      </c>
      <c r="C25" s="1309">
        <v>0</v>
      </c>
      <c r="D25" s="1309">
        <v>30240.767395909093</v>
      </c>
      <c r="E25" s="1309">
        <v>10091.323295</v>
      </c>
      <c r="F25" s="1309">
        <v>6718.6798499999968</v>
      </c>
      <c r="G25" s="1309">
        <v>2138.1818181818185</v>
      </c>
      <c r="H25" s="1309">
        <v>302.25200181818184</v>
      </c>
      <c r="I25" s="1309">
        <v>0</v>
      </c>
      <c r="J25" s="1310">
        <v>73728.126370909085</v>
      </c>
      <c r="K25" s="198"/>
    </row>
    <row r="26" spans="1:11" s="24" customFormat="1" ht="21.95" customHeight="1">
      <c r="A26" s="1311" t="s">
        <v>46</v>
      </c>
      <c r="B26" s="1312">
        <v>11561103.056880908</v>
      </c>
      <c r="C26" s="1312">
        <v>9793582.4565027282</v>
      </c>
      <c r="D26" s="1312">
        <v>2852160.0650936365</v>
      </c>
      <c r="E26" s="1312">
        <v>3575544.6758695445</v>
      </c>
      <c r="F26" s="1312">
        <v>1980840.5798831822</v>
      </c>
      <c r="G26" s="1312">
        <v>2012689.4454463637</v>
      </c>
      <c r="H26" s="1312">
        <v>1780897.8559213637</v>
      </c>
      <c r="I26" s="1312">
        <v>543573.99148045457</v>
      </c>
      <c r="J26" s="1313">
        <v>34100392.127078176</v>
      </c>
      <c r="K26" s="198"/>
    </row>
    <row r="27" spans="1:11" s="24" customFormat="1" ht="21" customHeight="1">
      <c r="A27" s="30" t="s">
        <v>1157</v>
      </c>
      <c r="B27" s="710"/>
      <c r="C27" s="710"/>
      <c r="D27" s="710"/>
      <c r="E27" s="710"/>
      <c r="F27" s="710"/>
      <c r="G27" s="710"/>
      <c r="H27" s="710"/>
      <c r="I27" s="710"/>
      <c r="J27" s="711"/>
      <c r="K27" s="198"/>
    </row>
    <row r="28" spans="1:11" s="24" customFormat="1">
      <c r="A28" s="33"/>
      <c r="B28" s="18"/>
      <c r="C28" s="18"/>
      <c r="D28" s="18"/>
      <c r="E28" s="18"/>
      <c r="F28" s="18"/>
      <c r="G28" s="18"/>
      <c r="H28" s="18"/>
      <c r="I28" s="18"/>
      <c r="J28" s="18"/>
      <c r="K28" s="198"/>
    </row>
    <row r="29" spans="1:11" s="24" customFormat="1">
      <c r="A29" s="522"/>
      <c r="B29" s="7"/>
      <c r="C29" s="7"/>
      <c r="D29" s="7"/>
      <c r="E29" s="7"/>
      <c r="F29" s="7"/>
      <c r="G29" s="7"/>
      <c r="H29" s="7"/>
      <c r="I29" s="7"/>
      <c r="J29" s="7"/>
      <c r="K29" s="198"/>
    </row>
    <row r="30" spans="1:11" s="71" customFormat="1">
      <c r="A30" s="7"/>
      <c r="B30" s="7"/>
      <c r="C30" s="7"/>
      <c r="D30" s="7"/>
      <c r="E30" s="7"/>
      <c r="F30" s="7"/>
      <c r="G30" s="7"/>
      <c r="H30" s="7"/>
      <c r="I30" s="7"/>
      <c r="J30" s="7"/>
      <c r="K30" s="1314"/>
    </row>
    <row r="31" spans="1:11" s="8" customFormat="1">
      <c r="A31" s="7"/>
      <c r="B31" s="7"/>
      <c r="C31" s="7"/>
      <c r="D31" s="7"/>
      <c r="E31" s="7"/>
      <c r="F31" s="7"/>
      <c r="G31" s="7"/>
      <c r="H31" s="7"/>
      <c r="I31" s="7"/>
      <c r="J31" s="7"/>
      <c r="K31" s="672"/>
    </row>
    <row r="32" spans="1:11" s="74" customFormat="1">
      <c r="A32" s="7"/>
      <c r="B32" s="7"/>
      <c r="C32" s="7"/>
      <c r="D32" s="7"/>
      <c r="E32" s="7"/>
      <c r="F32" s="7"/>
      <c r="G32" s="7"/>
      <c r="H32" s="7"/>
      <c r="I32" s="7"/>
      <c r="J32" s="7"/>
    </row>
    <row r="202" spans="3:3">
      <c r="C202" s="7" t="s">
        <v>155</v>
      </c>
    </row>
  </sheetData>
  <mergeCells count="4">
    <mergeCell ref="A2:J2"/>
    <mergeCell ref="A3:J3"/>
    <mergeCell ref="A4:J4"/>
    <mergeCell ref="D6:H6"/>
  </mergeCells>
  <hyperlinks>
    <hyperlink ref="A1" location="Índice!A1" display="Volver al Índice" xr:uid="{2C6166B7-C190-4047-A9C1-01DF3DEDA33E}"/>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8AFFA-FB26-4C22-80EF-F4E9C0009AAA}">
  <dimension ref="A1:H201"/>
  <sheetViews>
    <sheetView showGridLines="0" zoomScaleNormal="100" workbookViewId="0"/>
  </sheetViews>
  <sheetFormatPr baseColWidth="10" defaultColWidth="13.140625" defaultRowHeight="12.75"/>
  <cols>
    <col min="1" max="1" width="38.42578125" style="752" customWidth="1"/>
    <col min="2" max="4" width="29.28515625" style="752" customWidth="1"/>
    <col min="5" max="5" width="23.42578125" style="752" customWidth="1"/>
    <col min="6" max="6" width="29.28515625" style="752" customWidth="1"/>
    <col min="7" max="7" width="13.140625" style="1353"/>
    <col min="8" max="8" width="10.140625" style="752" customWidth="1"/>
    <col min="9" max="256" width="13.140625" style="752"/>
    <col min="257" max="257" width="38.42578125" style="752" customWidth="1"/>
    <col min="258" max="260" width="29.28515625" style="752" customWidth="1"/>
    <col min="261" max="261" width="23.42578125" style="752" customWidth="1"/>
    <col min="262" max="262" width="29.28515625" style="752" customWidth="1"/>
    <col min="263" max="263" width="13.140625" style="752"/>
    <col min="264" max="264" width="10.140625" style="752" customWidth="1"/>
    <col min="265" max="512" width="13.140625" style="752"/>
    <col min="513" max="513" width="38.42578125" style="752" customWidth="1"/>
    <col min="514" max="516" width="29.28515625" style="752" customWidth="1"/>
    <col min="517" max="517" width="23.42578125" style="752" customWidth="1"/>
    <col min="518" max="518" width="29.28515625" style="752" customWidth="1"/>
    <col min="519" max="519" width="13.140625" style="752"/>
    <col min="520" max="520" width="10.140625" style="752" customWidth="1"/>
    <col min="521" max="768" width="13.140625" style="752"/>
    <col min="769" max="769" width="38.42578125" style="752" customWidth="1"/>
    <col min="770" max="772" width="29.28515625" style="752" customWidth="1"/>
    <col min="773" max="773" width="23.42578125" style="752" customWidth="1"/>
    <col min="774" max="774" width="29.28515625" style="752" customWidth="1"/>
    <col min="775" max="775" width="13.140625" style="752"/>
    <col min="776" max="776" width="10.140625" style="752" customWidth="1"/>
    <col min="777" max="1024" width="13.140625" style="752"/>
    <col min="1025" max="1025" width="38.42578125" style="752" customWidth="1"/>
    <col min="1026" max="1028" width="29.28515625" style="752" customWidth="1"/>
    <col min="1029" max="1029" width="23.42578125" style="752" customWidth="1"/>
    <col min="1030" max="1030" width="29.28515625" style="752" customWidth="1"/>
    <col min="1031" max="1031" width="13.140625" style="752"/>
    <col min="1032" max="1032" width="10.140625" style="752" customWidth="1"/>
    <col min="1033" max="1280" width="13.140625" style="752"/>
    <col min="1281" max="1281" width="38.42578125" style="752" customWidth="1"/>
    <col min="1282" max="1284" width="29.28515625" style="752" customWidth="1"/>
    <col min="1285" max="1285" width="23.42578125" style="752" customWidth="1"/>
    <col min="1286" max="1286" width="29.28515625" style="752" customWidth="1"/>
    <col min="1287" max="1287" width="13.140625" style="752"/>
    <col min="1288" max="1288" width="10.140625" style="752" customWidth="1"/>
    <col min="1289" max="1536" width="13.140625" style="752"/>
    <col min="1537" max="1537" width="38.42578125" style="752" customWidth="1"/>
    <col min="1538" max="1540" width="29.28515625" style="752" customWidth="1"/>
    <col min="1541" max="1541" width="23.42578125" style="752" customWidth="1"/>
    <col min="1542" max="1542" width="29.28515625" style="752" customWidth="1"/>
    <col min="1543" max="1543" width="13.140625" style="752"/>
    <col min="1544" max="1544" width="10.140625" style="752" customWidth="1"/>
    <col min="1545" max="1792" width="13.140625" style="752"/>
    <col min="1793" max="1793" width="38.42578125" style="752" customWidth="1"/>
    <col min="1794" max="1796" width="29.28515625" style="752" customWidth="1"/>
    <col min="1797" max="1797" width="23.42578125" style="752" customWidth="1"/>
    <col min="1798" max="1798" width="29.28515625" style="752" customWidth="1"/>
    <col min="1799" max="1799" width="13.140625" style="752"/>
    <col min="1800" max="1800" width="10.140625" style="752" customWidth="1"/>
    <col min="1801" max="2048" width="13.140625" style="752"/>
    <col min="2049" max="2049" width="38.42578125" style="752" customWidth="1"/>
    <col min="2050" max="2052" width="29.28515625" style="752" customWidth="1"/>
    <col min="2053" max="2053" width="23.42578125" style="752" customWidth="1"/>
    <col min="2054" max="2054" width="29.28515625" style="752" customWidth="1"/>
    <col min="2055" max="2055" width="13.140625" style="752"/>
    <col min="2056" max="2056" width="10.140625" style="752" customWidth="1"/>
    <col min="2057" max="2304" width="13.140625" style="752"/>
    <col min="2305" max="2305" width="38.42578125" style="752" customWidth="1"/>
    <col min="2306" max="2308" width="29.28515625" style="752" customWidth="1"/>
    <col min="2309" max="2309" width="23.42578125" style="752" customWidth="1"/>
    <col min="2310" max="2310" width="29.28515625" style="752" customWidth="1"/>
    <col min="2311" max="2311" width="13.140625" style="752"/>
    <col min="2312" max="2312" width="10.140625" style="752" customWidth="1"/>
    <col min="2313" max="2560" width="13.140625" style="752"/>
    <col min="2561" max="2561" width="38.42578125" style="752" customWidth="1"/>
    <col min="2562" max="2564" width="29.28515625" style="752" customWidth="1"/>
    <col min="2565" max="2565" width="23.42578125" style="752" customWidth="1"/>
    <col min="2566" max="2566" width="29.28515625" style="752" customWidth="1"/>
    <col min="2567" max="2567" width="13.140625" style="752"/>
    <col min="2568" max="2568" width="10.140625" style="752" customWidth="1"/>
    <col min="2569" max="2816" width="13.140625" style="752"/>
    <col min="2817" max="2817" width="38.42578125" style="752" customWidth="1"/>
    <col min="2818" max="2820" width="29.28515625" style="752" customWidth="1"/>
    <col min="2821" max="2821" width="23.42578125" style="752" customWidth="1"/>
    <col min="2822" max="2822" width="29.28515625" style="752" customWidth="1"/>
    <col min="2823" max="2823" width="13.140625" style="752"/>
    <col min="2824" max="2824" width="10.140625" style="752" customWidth="1"/>
    <col min="2825" max="3072" width="13.140625" style="752"/>
    <col min="3073" max="3073" width="38.42578125" style="752" customWidth="1"/>
    <col min="3074" max="3076" width="29.28515625" style="752" customWidth="1"/>
    <col min="3077" max="3077" width="23.42578125" style="752" customWidth="1"/>
    <col min="3078" max="3078" width="29.28515625" style="752" customWidth="1"/>
    <col min="3079" max="3079" width="13.140625" style="752"/>
    <col min="3080" max="3080" width="10.140625" style="752" customWidth="1"/>
    <col min="3081" max="3328" width="13.140625" style="752"/>
    <col min="3329" max="3329" width="38.42578125" style="752" customWidth="1"/>
    <col min="3330" max="3332" width="29.28515625" style="752" customWidth="1"/>
    <col min="3333" max="3333" width="23.42578125" style="752" customWidth="1"/>
    <col min="3334" max="3334" width="29.28515625" style="752" customWidth="1"/>
    <col min="3335" max="3335" width="13.140625" style="752"/>
    <col min="3336" max="3336" width="10.140625" style="752" customWidth="1"/>
    <col min="3337" max="3584" width="13.140625" style="752"/>
    <col min="3585" max="3585" width="38.42578125" style="752" customWidth="1"/>
    <col min="3586" max="3588" width="29.28515625" style="752" customWidth="1"/>
    <col min="3589" max="3589" width="23.42578125" style="752" customWidth="1"/>
    <col min="3590" max="3590" width="29.28515625" style="752" customWidth="1"/>
    <col min="3591" max="3591" width="13.140625" style="752"/>
    <col min="3592" max="3592" width="10.140625" style="752" customWidth="1"/>
    <col min="3593" max="3840" width="13.140625" style="752"/>
    <col min="3841" max="3841" width="38.42578125" style="752" customWidth="1"/>
    <col min="3842" max="3844" width="29.28515625" style="752" customWidth="1"/>
    <col min="3845" max="3845" width="23.42578125" style="752" customWidth="1"/>
    <col min="3846" max="3846" width="29.28515625" style="752" customWidth="1"/>
    <col min="3847" max="3847" width="13.140625" style="752"/>
    <col min="3848" max="3848" width="10.140625" style="752" customWidth="1"/>
    <col min="3849" max="4096" width="13.140625" style="752"/>
    <col min="4097" max="4097" width="38.42578125" style="752" customWidth="1"/>
    <col min="4098" max="4100" width="29.28515625" style="752" customWidth="1"/>
    <col min="4101" max="4101" width="23.42578125" style="752" customWidth="1"/>
    <col min="4102" max="4102" width="29.28515625" style="752" customWidth="1"/>
    <col min="4103" max="4103" width="13.140625" style="752"/>
    <col min="4104" max="4104" width="10.140625" style="752" customWidth="1"/>
    <col min="4105" max="4352" width="13.140625" style="752"/>
    <col min="4353" max="4353" width="38.42578125" style="752" customWidth="1"/>
    <col min="4354" max="4356" width="29.28515625" style="752" customWidth="1"/>
    <col min="4357" max="4357" width="23.42578125" style="752" customWidth="1"/>
    <col min="4358" max="4358" width="29.28515625" style="752" customWidth="1"/>
    <col min="4359" max="4359" width="13.140625" style="752"/>
    <col min="4360" max="4360" width="10.140625" style="752" customWidth="1"/>
    <col min="4361" max="4608" width="13.140625" style="752"/>
    <col min="4609" max="4609" width="38.42578125" style="752" customWidth="1"/>
    <col min="4610" max="4612" width="29.28515625" style="752" customWidth="1"/>
    <col min="4613" max="4613" width="23.42578125" style="752" customWidth="1"/>
    <col min="4614" max="4614" width="29.28515625" style="752" customWidth="1"/>
    <col min="4615" max="4615" width="13.140625" style="752"/>
    <col min="4616" max="4616" width="10.140625" style="752" customWidth="1"/>
    <col min="4617" max="4864" width="13.140625" style="752"/>
    <col min="4865" max="4865" width="38.42578125" style="752" customWidth="1"/>
    <col min="4866" max="4868" width="29.28515625" style="752" customWidth="1"/>
    <col min="4869" max="4869" width="23.42578125" style="752" customWidth="1"/>
    <col min="4870" max="4870" width="29.28515625" style="752" customWidth="1"/>
    <col min="4871" max="4871" width="13.140625" style="752"/>
    <col min="4872" max="4872" width="10.140625" style="752" customWidth="1"/>
    <col min="4873" max="5120" width="13.140625" style="752"/>
    <col min="5121" max="5121" width="38.42578125" style="752" customWidth="1"/>
    <col min="5122" max="5124" width="29.28515625" style="752" customWidth="1"/>
    <col min="5125" max="5125" width="23.42578125" style="752" customWidth="1"/>
    <col min="5126" max="5126" width="29.28515625" style="752" customWidth="1"/>
    <col min="5127" max="5127" width="13.140625" style="752"/>
    <col min="5128" max="5128" width="10.140625" style="752" customWidth="1"/>
    <col min="5129" max="5376" width="13.140625" style="752"/>
    <col min="5377" max="5377" width="38.42578125" style="752" customWidth="1"/>
    <col min="5378" max="5380" width="29.28515625" style="752" customWidth="1"/>
    <col min="5381" max="5381" width="23.42578125" style="752" customWidth="1"/>
    <col min="5382" max="5382" width="29.28515625" style="752" customWidth="1"/>
    <col min="5383" max="5383" width="13.140625" style="752"/>
    <col min="5384" max="5384" width="10.140625" style="752" customWidth="1"/>
    <col min="5385" max="5632" width="13.140625" style="752"/>
    <col min="5633" max="5633" width="38.42578125" style="752" customWidth="1"/>
    <col min="5634" max="5636" width="29.28515625" style="752" customWidth="1"/>
    <col min="5637" max="5637" width="23.42578125" style="752" customWidth="1"/>
    <col min="5638" max="5638" width="29.28515625" style="752" customWidth="1"/>
    <col min="5639" max="5639" width="13.140625" style="752"/>
    <col min="5640" max="5640" width="10.140625" style="752" customWidth="1"/>
    <col min="5641" max="5888" width="13.140625" style="752"/>
    <col min="5889" max="5889" width="38.42578125" style="752" customWidth="1"/>
    <col min="5890" max="5892" width="29.28515625" style="752" customWidth="1"/>
    <col min="5893" max="5893" width="23.42578125" style="752" customWidth="1"/>
    <col min="5894" max="5894" width="29.28515625" style="752" customWidth="1"/>
    <col min="5895" max="5895" width="13.140625" style="752"/>
    <col min="5896" max="5896" width="10.140625" style="752" customWidth="1"/>
    <col min="5897" max="6144" width="13.140625" style="752"/>
    <col min="6145" max="6145" width="38.42578125" style="752" customWidth="1"/>
    <col min="6146" max="6148" width="29.28515625" style="752" customWidth="1"/>
    <col min="6149" max="6149" width="23.42578125" style="752" customWidth="1"/>
    <col min="6150" max="6150" width="29.28515625" style="752" customWidth="1"/>
    <col min="6151" max="6151" width="13.140625" style="752"/>
    <col min="6152" max="6152" width="10.140625" style="752" customWidth="1"/>
    <col min="6153" max="6400" width="13.140625" style="752"/>
    <col min="6401" max="6401" width="38.42578125" style="752" customWidth="1"/>
    <col min="6402" max="6404" width="29.28515625" style="752" customWidth="1"/>
    <col min="6405" max="6405" width="23.42578125" style="752" customWidth="1"/>
    <col min="6406" max="6406" width="29.28515625" style="752" customWidth="1"/>
    <col min="6407" max="6407" width="13.140625" style="752"/>
    <col min="6408" max="6408" width="10.140625" style="752" customWidth="1"/>
    <col min="6409" max="6656" width="13.140625" style="752"/>
    <col min="6657" max="6657" width="38.42578125" style="752" customWidth="1"/>
    <col min="6658" max="6660" width="29.28515625" style="752" customWidth="1"/>
    <col min="6661" max="6661" width="23.42578125" style="752" customWidth="1"/>
    <col min="6662" max="6662" width="29.28515625" style="752" customWidth="1"/>
    <col min="6663" max="6663" width="13.140625" style="752"/>
    <col min="6664" max="6664" width="10.140625" style="752" customWidth="1"/>
    <col min="6665" max="6912" width="13.140625" style="752"/>
    <col min="6913" max="6913" width="38.42578125" style="752" customWidth="1"/>
    <col min="6914" max="6916" width="29.28515625" style="752" customWidth="1"/>
    <col min="6917" max="6917" width="23.42578125" style="752" customWidth="1"/>
    <col min="6918" max="6918" width="29.28515625" style="752" customWidth="1"/>
    <col min="6919" max="6919" width="13.140625" style="752"/>
    <col min="6920" max="6920" width="10.140625" style="752" customWidth="1"/>
    <col min="6921" max="7168" width="13.140625" style="752"/>
    <col min="7169" max="7169" width="38.42578125" style="752" customWidth="1"/>
    <col min="7170" max="7172" width="29.28515625" style="752" customWidth="1"/>
    <col min="7173" max="7173" width="23.42578125" style="752" customWidth="1"/>
    <col min="7174" max="7174" width="29.28515625" style="752" customWidth="1"/>
    <col min="7175" max="7175" width="13.140625" style="752"/>
    <col min="7176" max="7176" width="10.140625" style="752" customWidth="1"/>
    <col min="7177" max="7424" width="13.140625" style="752"/>
    <col min="7425" max="7425" width="38.42578125" style="752" customWidth="1"/>
    <col min="7426" max="7428" width="29.28515625" style="752" customWidth="1"/>
    <col min="7429" max="7429" width="23.42578125" style="752" customWidth="1"/>
    <col min="7430" max="7430" width="29.28515625" style="752" customWidth="1"/>
    <col min="7431" max="7431" width="13.140625" style="752"/>
    <col min="7432" max="7432" width="10.140625" style="752" customWidth="1"/>
    <col min="7433" max="7680" width="13.140625" style="752"/>
    <col min="7681" max="7681" width="38.42578125" style="752" customWidth="1"/>
    <col min="7682" max="7684" width="29.28515625" style="752" customWidth="1"/>
    <col min="7685" max="7685" width="23.42578125" style="752" customWidth="1"/>
    <col min="7686" max="7686" width="29.28515625" style="752" customWidth="1"/>
    <col min="7687" max="7687" width="13.140625" style="752"/>
    <col min="7688" max="7688" width="10.140625" style="752" customWidth="1"/>
    <col min="7689" max="7936" width="13.140625" style="752"/>
    <col min="7937" max="7937" width="38.42578125" style="752" customWidth="1"/>
    <col min="7938" max="7940" width="29.28515625" style="752" customWidth="1"/>
    <col min="7941" max="7941" width="23.42578125" style="752" customWidth="1"/>
    <col min="7942" max="7942" width="29.28515625" style="752" customWidth="1"/>
    <col min="7943" max="7943" width="13.140625" style="752"/>
    <col min="7944" max="7944" width="10.140625" style="752" customWidth="1"/>
    <col min="7945" max="8192" width="13.140625" style="752"/>
    <col min="8193" max="8193" width="38.42578125" style="752" customWidth="1"/>
    <col min="8194" max="8196" width="29.28515625" style="752" customWidth="1"/>
    <col min="8197" max="8197" width="23.42578125" style="752" customWidth="1"/>
    <col min="8198" max="8198" width="29.28515625" style="752" customWidth="1"/>
    <col min="8199" max="8199" width="13.140625" style="752"/>
    <col min="8200" max="8200" width="10.140625" style="752" customWidth="1"/>
    <col min="8201" max="8448" width="13.140625" style="752"/>
    <col min="8449" max="8449" width="38.42578125" style="752" customWidth="1"/>
    <col min="8450" max="8452" width="29.28515625" style="752" customWidth="1"/>
    <col min="8453" max="8453" width="23.42578125" style="752" customWidth="1"/>
    <col min="8454" max="8454" width="29.28515625" style="752" customWidth="1"/>
    <col min="8455" max="8455" width="13.140625" style="752"/>
    <col min="8456" max="8456" width="10.140625" style="752" customWidth="1"/>
    <col min="8457" max="8704" width="13.140625" style="752"/>
    <col min="8705" max="8705" width="38.42578125" style="752" customWidth="1"/>
    <col min="8706" max="8708" width="29.28515625" style="752" customWidth="1"/>
    <col min="8709" max="8709" width="23.42578125" style="752" customWidth="1"/>
    <col min="8710" max="8710" width="29.28515625" style="752" customWidth="1"/>
    <col min="8711" max="8711" width="13.140625" style="752"/>
    <col min="8712" max="8712" width="10.140625" style="752" customWidth="1"/>
    <col min="8713" max="8960" width="13.140625" style="752"/>
    <col min="8961" max="8961" width="38.42578125" style="752" customWidth="1"/>
    <col min="8962" max="8964" width="29.28515625" style="752" customWidth="1"/>
    <col min="8965" max="8965" width="23.42578125" style="752" customWidth="1"/>
    <col min="8966" max="8966" width="29.28515625" style="752" customWidth="1"/>
    <col min="8967" max="8967" width="13.140625" style="752"/>
    <col min="8968" max="8968" width="10.140625" style="752" customWidth="1"/>
    <col min="8969" max="9216" width="13.140625" style="752"/>
    <col min="9217" max="9217" width="38.42578125" style="752" customWidth="1"/>
    <col min="9218" max="9220" width="29.28515625" style="752" customWidth="1"/>
    <col min="9221" max="9221" width="23.42578125" style="752" customWidth="1"/>
    <col min="9222" max="9222" width="29.28515625" style="752" customWidth="1"/>
    <col min="9223" max="9223" width="13.140625" style="752"/>
    <col min="9224" max="9224" width="10.140625" style="752" customWidth="1"/>
    <col min="9225" max="9472" width="13.140625" style="752"/>
    <col min="9473" max="9473" width="38.42578125" style="752" customWidth="1"/>
    <col min="9474" max="9476" width="29.28515625" style="752" customWidth="1"/>
    <col min="9477" max="9477" width="23.42578125" style="752" customWidth="1"/>
    <col min="9478" max="9478" width="29.28515625" style="752" customWidth="1"/>
    <col min="9479" max="9479" width="13.140625" style="752"/>
    <col min="9480" max="9480" width="10.140625" style="752" customWidth="1"/>
    <col min="9481" max="9728" width="13.140625" style="752"/>
    <col min="9729" max="9729" width="38.42578125" style="752" customWidth="1"/>
    <col min="9730" max="9732" width="29.28515625" style="752" customWidth="1"/>
    <col min="9733" max="9733" width="23.42578125" style="752" customWidth="1"/>
    <col min="9734" max="9734" width="29.28515625" style="752" customWidth="1"/>
    <col min="9735" max="9735" width="13.140625" style="752"/>
    <col min="9736" max="9736" width="10.140625" style="752" customWidth="1"/>
    <col min="9737" max="9984" width="13.140625" style="752"/>
    <col min="9985" max="9985" width="38.42578125" style="752" customWidth="1"/>
    <col min="9986" max="9988" width="29.28515625" style="752" customWidth="1"/>
    <col min="9989" max="9989" width="23.42578125" style="752" customWidth="1"/>
    <col min="9990" max="9990" width="29.28515625" style="752" customWidth="1"/>
    <col min="9991" max="9991" width="13.140625" style="752"/>
    <col min="9992" max="9992" width="10.140625" style="752" customWidth="1"/>
    <col min="9993" max="10240" width="13.140625" style="752"/>
    <col min="10241" max="10241" width="38.42578125" style="752" customWidth="1"/>
    <col min="10242" max="10244" width="29.28515625" style="752" customWidth="1"/>
    <col min="10245" max="10245" width="23.42578125" style="752" customWidth="1"/>
    <col min="10246" max="10246" width="29.28515625" style="752" customWidth="1"/>
    <col min="10247" max="10247" width="13.140625" style="752"/>
    <col min="10248" max="10248" width="10.140625" style="752" customWidth="1"/>
    <col min="10249" max="10496" width="13.140625" style="752"/>
    <col min="10497" max="10497" width="38.42578125" style="752" customWidth="1"/>
    <col min="10498" max="10500" width="29.28515625" style="752" customWidth="1"/>
    <col min="10501" max="10501" width="23.42578125" style="752" customWidth="1"/>
    <col min="10502" max="10502" width="29.28515625" style="752" customWidth="1"/>
    <col min="10503" max="10503" width="13.140625" style="752"/>
    <col min="10504" max="10504" width="10.140625" style="752" customWidth="1"/>
    <col min="10505" max="10752" width="13.140625" style="752"/>
    <col min="10753" max="10753" width="38.42578125" style="752" customWidth="1"/>
    <col min="10754" max="10756" width="29.28515625" style="752" customWidth="1"/>
    <col min="10757" max="10757" width="23.42578125" style="752" customWidth="1"/>
    <col min="10758" max="10758" width="29.28515625" style="752" customWidth="1"/>
    <col min="10759" max="10759" width="13.140625" style="752"/>
    <col min="10760" max="10760" width="10.140625" style="752" customWidth="1"/>
    <col min="10761" max="11008" width="13.140625" style="752"/>
    <col min="11009" max="11009" width="38.42578125" style="752" customWidth="1"/>
    <col min="11010" max="11012" width="29.28515625" style="752" customWidth="1"/>
    <col min="11013" max="11013" width="23.42578125" style="752" customWidth="1"/>
    <col min="11014" max="11014" width="29.28515625" style="752" customWidth="1"/>
    <col min="11015" max="11015" width="13.140625" style="752"/>
    <col min="11016" max="11016" width="10.140625" style="752" customWidth="1"/>
    <col min="11017" max="11264" width="13.140625" style="752"/>
    <col min="11265" max="11265" width="38.42578125" style="752" customWidth="1"/>
    <col min="11266" max="11268" width="29.28515625" style="752" customWidth="1"/>
    <col min="11269" max="11269" width="23.42578125" style="752" customWidth="1"/>
    <col min="11270" max="11270" width="29.28515625" style="752" customWidth="1"/>
    <col min="11271" max="11271" width="13.140625" style="752"/>
    <col min="11272" max="11272" width="10.140625" style="752" customWidth="1"/>
    <col min="11273" max="11520" width="13.140625" style="752"/>
    <col min="11521" max="11521" width="38.42578125" style="752" customWidth="1"/>
    <col min="11522" max="11524" width="29.28515625" style="752" customWidth="1"/>
    <col min="11525" max="11525" width="23.42578125" style="752" customWidth="1"/>
    <col min="11526" max="11526" width="29.28515625" style="752" customWidth="1"/>
    <col min="11527" max="11527" width="13.140625" style="752"/>
    <col min="11528" max="11528" width="10.140625" style="752" customWidth="1"/>
    <col min="11529" max="11776" width="13.140625" style="752"/>
    <col min="11777" max="11777" width="38.42578125" style="752" customWidth="1"/>
    <col min="11778" max="11780" width="29.28515625" style="752" customWidth="1"/>
    <col min="11781" max="11781" width="23.42578125" style="752" customWidth="1"/>
    <col min="11782" max="11782" width="29.28515625" style="752" customWidth="1"/>
    <col min="11783" max="11783" width="13.140625" style="752"/>
    <col min="11784" max="11784" width="10.140625" style="752" customWidth="1"/>
    <col min="11785" max="12032" width="13.140625" style="752"/>
    <col min="12033" max="12033" width="38.42578125" style="752" customWidth="1"/>
    <col min="12034" max="12036" width="29.28515625" style="752" customWidth="1"/>
    <col min="12037" max="12037" width="23.42578125" style="752" customWidth="1"/>
    <col min="12038" max="12038" width="29.28515625" style="752" customWidth="1"/>
    <col min="12039" max="12039" width="13.140625" style="752"/>
    <col min="12040" max="12040" width="10.140625" style="752" customWidth="1"/>
    <col min="12041" max="12288" width="13.140625" style="752"/>
    <col min="12289" max="12289" width="38.42578125" style="752" customWidth="1"/>
    <col min="12290" max="12292" width="29.28515625" style="752" customWidth="1"/>
    <col min="12293" max="12293" width="23.42578125" style="752" customWidth="1"/>
    <col min="12294" max="12294" width="29.28515625" style="752" customWidth="1"/>
    <col min="12295" max="12295" width="13.140625" style="752"/>
    <col min="12296" max="12296" width="10.140625" style="752" customWidth="1"/>
    <col min="12297" max="12544" width="13.140625" style="752"/>
    <col min="12545" max="12545" width="38.42578125" style="752" customWidth="1"/>
    <col min="12546" max="12548" width="29.28515625" style="752" customWidth="1"/>
    <col min="12549" max="12549" width="23.42578125" style="752" customWidth="1"/>
    <col min="12550" max="12550" width="29.28515625" style="752" customWidth="1"/>
    <col min="12551" max="12551" width="13.140625" style="752"/>
    <col min="12552" max="12552" width="10.140625" style="752" customWidth="1"/>
    <col min="12553" max="12800" width="13.140625" style="752"/>
    <col min="12801" max="12801" width="38.42578125" style="752" customWidth="1"/>
    <col min="12802" max="12804" width="29.28515625" style="752" customWidth="1"/>
    <col min="12805" max="12805" width="23.42578125" style="752" customWidth="1"/>
    <col min="12806" max="12806" width="29.28515625" style="752" customWidth="1"/>
    <col min="12807" max="12807" width="13.140625" style="752"/>
    <col min="12808" max="12808" width="10.140625" style="752" customWidth="1"/>
    <col min="12809" max="13056" width="13.140625" style="752"/>
    <col min="13057" max="13057" width="38.42578125" style="752" customWidth="1"/>
    <col min="13058" max="13060" width="29.28515625" style="752" customWidth="1"/>
    <col min="13061" max="13061" width="23.42578125" style="752" customWidth="1"/>
    <col min="13062" max="13062" width="29.28515625" style="752" customWidth="1"/>
    <col min="13063" max="13063" width="13.140625" style="752"/>
    <col min="13064" max="13064" width="10.140625" style="752" customWidth="1"/>
    <col min="13065" max="13312" width="13.140625" style="752"/>
    <col min="13313" max="13313" width="38.42578125" style="752" customWidth="1"/>
    <col min="13314" max="13316" width="29.28515625" style="752" customWidth="1"/>
    <col min="13317" max="13317" width="23.42578125" style="752" customWidth="1"/>
    <col min="13318" max="13318" width="29.28515625" style="752" customWidth="1"/>
    <col min="13319" max="13319" width="13.140625" style="752"/>
    <col min="13320" max="13320" width="10.140625" style="752" customWidth="1"/>
    <col min="13321" max="13568" width="13.140625" style="752"/>
    <col min="13569" max="13569" width="38.42578125" style="752" customWidth="1"/>
    <col min="13570" max="13572" width="29.28515625" style="752" customWidth="1"/>
    <col min="13573" max="13573" width="23.42578125" style="752" customWidth="1"/>
    <col min="13574" max="13574" width="29.28515625" style="752" customWidth="1"/>
    <col min="13575" max="13575" width="13.140625" style="752"/>
    <col min="13576" max="13576" width="10.140625" style="752" customWidth="1"/>
    <col min="13577" max="13824" width="13.140625" style="752"/>
    <col min="13825" max="13825" width="38.42578125" style="752" customWidth="1"/>
    <col min="13826" max="13828" width="29.28515625" style="752" customWidth="1"/>
    <col min="13829" max="13829" width="23.42578125" style="752" customWidth="1"/>
    <col min="13830" max="13830" width="29.28515625" style="752" customWidth="1"/>
    <col min="13831" max="13831" width="13.140625" style="752"/>
    <col min="13832" max="13832" width="10.140625" style="752" customWidth="1"/>
    <col min="13833" max="14080" width="13.140625" style="752"/>
    <col min="14081" max="14081" width="38.42578125" style="752" customWidth="1"/>
    <col min="14082" max="14084" width="29.28515625" style="752" customWidth="1"/>
    <col min="14085" max="14085" width="23.42578125" style="752" customWidth="1"/>
    <col min="14086" max="14086" width="29.28515625" style="752" customWidth="1"/>
    <col min="14087" max="14087" width="13.140625" style="752"/>
    <col min="14088" max="14088" width="10.140625" style="752" customWidth="1"/>
    <col min="14089" max="14336" width="13.140625" style="752"/>
    <col min="14337" max="14337" width="38.42578125" style="752" customWidth="1"/>
    <col min="14338" max="14340" width="29.28515625" style="752" customWidth="1"/>
    <col min="14341" max="14341" width="23.42578125" style="752" customWidth="1"/>
    <col min="14342" max="14342" width="29.28515625" style="752" customWidth="1"/>
    <col min="14343" max="14343" width="13.140625" style="752"/>
    <col min="14344" max="14344" width="10.140625" style="752" customWidth="1"/>
    <col min="14345" max="14592" width="13.140625" style="752"/>
    <col min="14593" max="14593" width="38.42578125" style="752" customWidth="1"/>
    <col min="14594" max="14596" width="29.28515625" style="752" customWidth="1"/>
    <col min="14597" max="14597" width="23.42578125" style="752" customWidth="1"/>
    <col min="14598" max="14598" width="29.28515625" style="752" customWidth="1"/>
    <col min="14599" max="14599" width="13.140625" style="752"/>
    <col min="14600" max="14600" width="10.140625" style="752" customWidth="1"/>
    <col min="14601" max="14848" width="13.140625" style="752"/>
    <col min="14849" max="14849" width="38.42578125" style="752" customWidth="1"/>
    <col min="14850" max="14852" width="29.28515625" style="752" customWidth="1"/>
    <col min="14853" max="14853" width="23.42578125" style="752" customWidth="1"/>
    <col min="14854" max="14854" width="29.28515625" style="752" customWidth="1"/>
    <col min="14855" max="14855" width="13.140625" style="752"/>
    <col min="14856" max="14856" width="10.140625" style="752" customWidth="1"/>
    <col min="14857" max="15104" width="13.140625" style="752"/>
    <col min="15105" max="15105" width="38.42578125" style="752" customWidth="1"/>
    <col min="15106" max="15108" width="29.28515625" style="752" customWidth="1"/>
    <col min="15109" max="15109" width="23.42578125" style="752" customWidth="1"/>
    <col min="15110" max="15110" width="29.28515625" style="752" customWidth="1"/>
    <col min="15111" max="15111" width="13.140625" style="752"/>
    <col min="15112" max="15112" width="10.140625" style="752" customWidth="1"/>
    <col min="15113" max="15360" width="13.140625" style="752"/>
    <col min="15361" max="15361" width="38.42578125" style="752" customWidth="1"/>
    <col min="15362" max="15364" width="29.28515625" style="752" customWidth="1"/>
    <col min="15365" max="15365" width="23.42578125" style="752" customWidth="1"/>
    <col min="15366" max="15366" width="29.28515625" style="752" customWidth="1"/>
    <col min="15367" max="15367" width="13.140625" style="752"/>
    <col min="15368" max="15368" width="10.140625" style="752" customWidth="1"/>
    <col min="15369" max="15616" width="13.140625" style="752"/>
    <col min="15617" max="15617" width="38.42578125" style="752" customWidth="1"/>
    <col min="15618" max="15620" width="29.28515625" style="752" customWidth="1"/>
    <col min="15621" max="15621" width="23.42578125" style="752" customWidth="1"/>
    <col min="15622" max="15622" width="29.28515625" style="752" customWidth="1"/>
    <col min="15623" max="15623" width="13.140625" style="752"/>
    <col min="15624" max="15624" width="10.140625" style="752" customWidth="1"/>
    <col min="15625" max="15872" width="13.140625" style="752"/>
    <col min="15873" max="15873" width="38.42578125" style="752" customWidth="1"/>
    <col min="15874" max="15876" width="29.28515625" style="752" customWidth="1"/>
    <col min="15877" max="15877" width="23.42578125" style="752" customWidth="1"/>
    <col min="15878" max="15878" width="29.28515625" style="752" customWidth="1"/>
    <col min="15879" max="15879" width="13.140625" style="752"/>
    <col min="15880" max="15880" width="10.140625" style="752" customWidth="1"/>
    <col min="15881" max="16128" width="13.140625" style="752"/>
    <col min="16129" max="16129" width="38.42578125" style="752" customWidth="1"/>
    <col min="16130" max="16132" width="29.28515625" style="752" customWidth="1"/>
    <col min="16133" max="16133" width="23.42578125" style="752" customWidth="1"/>
    <col min="16134" max="16134" width="29.28515625" style="752" customWidth="1"/>
    <col min="16135" max="16135" width="13.140625" style="752"/>
    <col min="16136" max="16136" width="10.140625" style="752" customWidth="1"/>
    <col min="16137" max="16384" width="13.140625" style="752"/>
  </cols>
  <sheetData>
    <row r="1" spans="1:7" ht="18" customHeight="1">
      <c r="A1" s="1430" t="s">
        <v>1209</v>
      </c>
      <c r="B1" s="1352"/>
      <c r="C1" s="1352"/>
      <c r="D1" s="1352"/>
      <c r="E1" s="1352"/>
      <c r="F1" s="1352"/>
    </row>
    <row r="2" spans="1:7" s="1356" customFormat="1" ht="48.75" customHeight="1">
      <c r="A2" s="1354" t="s">
        <v>1178</v>
      </c>
      <c r="B2" s="1354"/>
      <c r="C2" s="1354"/>
      <c r="D2" s="1354"/>
      <c r="E2" s="1354"/>
      <c r="F2" s="1354"/>
      <c r="G2" s="1355"/>
    </row>
    <row r="3" spans="1:7" s="1360" customFormat="1" ht="24" customHeight="1">
      <c r="A3" s="1357">
        <v>45443</v>
      </c>
      <c r="B3" s="1358"/>
      <c r="C3" s="1358"/>
      <c r="D3" s="1358"/>
      <c r="E3" s="1358"/>
      <c r="F3" s="1358"/>
      <c r="G3" s="1359"/>
    </row>
    <row r="4" spans="1:7" s="1360" customFormat="1" ht="17.100000000000001" customHeight="1">
      <c r="A4" s="1361" t="s">
        <v>122</v>
      </c>
      <c r="B4" s="1361"/>
      <c r="C4" s="1361"/>
      <c r="D4" s="1361"/>
      <c r="E4" s="1361"/>
      <c r="F4" s="1361"/>
      <c r="G4" s="1359"/>
    </row>
    <row r="5" spans="1:7" s="1364" customFormat="1" ht="6" customHeight="1" thickBot="1">
      <c r="A5" s="1362"/>
      <c r="B5" s="1362"/>
      <c r="C5" s="1362"/>
      <c r="D5" s="1362"/>
      <c r="E5" s="1362"/>
      <c r="F5" s="1362"/>
      <c r="G5" s="1363"/>
    </row>
    <row r="6" spans="1:7" s="1364" customFormat="1" ht="24" customHeight="1">
      <c r="A6" s="1365" t="s">
        <v>1</v>
      </c>
      <c r="B6" s="1366" t="s">
        <v>1179</v>
      </c>
      <c r="C6" s="1366"/>
      <c r="D6" s="1366"/>
      <c r="E6" s="1366"/>
      <c r="F6" s="1366"/>
      <c r="G6" s="1363"/>
    </row>
    <row r="7" spans="1:7" s="1364" customFormat="1" ht="62.25" customHeight="1">
      <c r="A7" s="1367"/>
      <c r="B7" s="1368" t="s">
        <v>1180</v>
      </c>
      <c r="C7" s="1368" t="s">
        <v>1181</v>
      </c>
      <c r="D7" s="1368" t="s">
        <v>1182</v>
      </c>
      <c r="E7" s="1368" t="s">
        <v>1183</v>
      </c>
      <c r="F7" s="1368" t="s">
        <v>1184</v>
      </c>
      <c r="G7" s="1363"/>
    </row>
    <row r="8" spans="1:7" s="929" customFormat="1" ht="20.100000000000001" customHeight="1">
      <c r="A8" s="775" t="s">
        <v>29</v>
      </c>
      <c r="B8" s="1369">
        <v>7620.4147400000002</v>
      </c>
      <c r="C8" s="1369" t="s">
        <v>131</v>
      </c>
      <c r="D8" s="1369">
        <v>190552.96054</v>
      </c>
      <c r="E8" s="1369" t="s">
        <v>131</v>
      </c>
      <c r="F8" s="1370">
        <v>198173.37528000001</v>
      </c>
      <c r="G8" s="1371"/>
    </row>
    <row r="9" spans="1:7" s="929" customFormat="1" ht="20.100000000000001" customHeight="1">
      <c r="A9" s="1372" t="s">
        <v>30</v>
      </c>
      <c r="B9" s="1369">
        <v>40.661000000000001</v>
      </c>
      <c r="C9" s="1369" t="s">
        <v>131</v>
      </c>
      <c r="D9" s="1369">
        <v>84.602339999999998</v>
      </c>
      <c r="E9" s="1369" t="s">
        <v>131</v>
      </c>
      <c r="F9" s="1370">
        <v>125.26334</v>
      </c>
      <c r="G9" s="1371"/>
    </row>
    <row r="10" spans="1:7" s="929" customFormat="1" ht="20.100000000000001" customHeight="1">
      <c r="A10" s="1372" t="s">
        <v>95</v>
      </c>
      <c r="B10" s="1369">
        <v>66584.032749999998</v>
      </c>
      <c r="C10" s="1369" t="s">
        <v>131</v>
      </c>
      <c r="D10" s="1369">
        <v>265420.42001</v>
      </c>
      <c r="E10" s="1369" t="s">
        <v>131</v>
      </c>
      <c r="F10" s="1370">
        <v>332004.45276000001</v>
      </c>
      <c r="G10" s="1371"/>
    </row>
    <row r="11" spans="1:7" s="929" customFormat="1" ht="20.100000000000001" customHeight="1">
      <c r="A11" s="775" t="s">
        <v>32</v>
      </c>
      <c r="B11" s="1369">
        <v>26.40072</v>
      </c>
      <c r="C11" s="1369">
        <v>666.34613999999999</v>
      </c>
      <c r="D11" s="1369">
        <v>1123.5969399999999</v>
      </c>
      <c r="E11" s="1369" t="s">
        <v>131</v>
      </c>
      <c r="F11" s="1370">
        <v>1816.3438000000001</v>
      </c>
      <c r="G11" s="1371"/>
    </row>
    <row r="12" spans="1:7" s="929" customFormat="1" ht="20.100000000000001" customHeight="1">
      <c r="A12" s="1372" t="s">
        <v>33</v>
      </c>
      <c r="B12" s="1369">
        <v>2256.4571599999999</v>
      </c>
      <c r="C12" s="1369" t="s">
        <v>131</v>
      </c>
      <c r="D12" s="1369">
        <v>39869.039259999998</v>
      </c>
      <c r="E12" s="1369" t="s">
        <v>131</v>
      </c>
      <c r="F12" s="1370">
        <v>42125.496420000003</v>
      </c>
      <c r="G12" s="1371"/>
    </row>
    <row r="13" spans="1:7" s="929" customFormat="1" ht="20.100000000000001" customHeight="1">
      <c r="A13" s="1372" t="s">
        <v>114</v>
      </c>
      <c r="B13" s="1369">
        <v>25473.147420000001</v>
      </c>
      <c r="C13" s="1369" t="s">
        <v>131</v>
      </c>
      <c r="D13" s="1369">
        <v>158951.57689</v>
      </c>
      <c r="E13" s="1369" t="s">
        <v>131</v>
      </c>
      <c r="F13" s="1373">
        <v>184424.72430999999</v>
      </c>
      <c r="G13" s="1371"/>
    </row>
    <row r="14" spans="1:7" s="929" customFormat="1" ht="20.100000000000001" customHeight="1">
      <c r="A14" s="1372" t="s">
        <v>35</v>
      </c>
      <c r="B14" s="1369">
        <v>293.90278000000001</v>
      </c>
      <c r="C14" s="1369" t="s">
        <v>131</v>
      </c>
      <c r="D14" s="1369">
        <v>80962.918470000004</v>
      </c>
      <c r="E14" s="1369" t="s">
        <v>131</v>
      </c>
      <c r="F14" s="1370">
        <v>81256.821249999994</v>
      </c>
      <c r="G14" s="1371"/>
    </row>
    <row r="15" spans="1:7" s="929" customFormat="1" ht="20.100000000000001" customHeight="1">
      <c r="A15" s="1372" t="s">
        <v>36</v>
      </c>
      <c r="B15" s="1369">
        <v>5870.0987800000003</v>
      </c>
      <c r="C15" s="1369" t="s">
        <v>131</v>
      </c>
      <c r="D15" s="1369">
        <v>110486.08751000001</v>
      </c>
      <c r="E15" s="1369" t="s">
        <v>131</v>
      </c>
      <c r="F15" s="1370">
        <v>116356.18629000001</v>
      </c>
      <c r="G15" s="1371"/>
    </row>
    <row r="16" spans="1:7" s="929" customFormat="1" ht="20.100000000000001" customHeight="1">
      <c r="A16" s="1372" t="s">
        <v>37</v>
      </c>
      <c r="B16" s="1369">
        <v>8496.3254099999995</v>
      </c>
      <c r="C16" s="1369" t="s">
        <v>131</v>
      </c>
      <c r="D16" s="1369">
        <v>17988.390809999997</v>
      </c>
      <c r="E16" s="1369" t="s">
        <v>131</v>
      </c>
      <c r="F16" s="1370">
        <v>26484.716219999998</v>
      </c>
      <c r="G16" s="1371"/>
    </row>
    <row r="17" spans="1:8" s="929" customFormat="1" ht="20.100000000000001" customHeight="1">
      <c r="A17" s="1372" t="s">
        <v>498</v>
      </c>
      <c r="B17" s="1369">
        <v>1925.3451699999998</v>
      </c>
      <c r="C17" s="1369" t="s">
        <v>131</v>
      </c>
      <c r="D17" s="1369">
        <v>6912.3685400000004</v>
      </c>
      <c r="E17" s="1369" t="s">
        <v>131</v>
      </c>
      <c r="F17" s="1370">
        <v>8837.71371</v>
      </c>
      <c r="G17" s="1371"/>
    </row>
    <row r="18" spans="1:8" s="929" customFormat="1" ht="20.100000000000001" customHeight="1">
      <c r="A18" s="1372" t="s">
        <v>39</v>
      </c>
      <c r="B18" s="1369">
        <v>207.17701</v>
      </c>
      <c r="C18" s="1369" t="s">
        <v>131</v>
      </c>
      <c r="D18" s="1369">
        <v>6780.1178300000001</v>
      </c>
      <c r="E18" s="1369" t="s">
        <v>131</v>
      </c>
      <c r="F18" s="1370">
        <v>6987.2948399999996</v>
      </c>
      <c r="G18" s="1371"/>
    </row>
    <row r="19" spans="1:8" s="929" customFormat="1" ht="20.100000000000001" customHeight="1">
      <c r="A19" s="1372" t="s">
        <v>40</v>
      </c>
      <c r="B19" s="1369">
        <v>27175.439569999999</v>
      </c>
      <c r="C19" s="1369" t="s">
        <v>131</v>
      </c>
      <c r="D19" s="1369">
        <v>24914.7719</v>
      </c>
      <c r="E19" s="1369" t="s">
        <v>131</v>
      </c>
      <c r="F19" s="1370">
        <v>52090.211470000002</v>
      </c>
      <c r="G19" s="1371"/>
    </row>
    <row r="20" spans="1:8" s="929" customFormat="1" ht="20.100000000000001" customHeight="1">
      <c r="A20" s="1372" t="s">
        <v>41</v>
      </c>
      <c r="B20" s="1369">
        <v>29.274090000000001</v>
      </c>
      <c r="C20" s="1369" t="s">
        <v>131</v>
      </c>
      <c r="D20" s="1369">
        <v>465.23644000000002</v>
      </c>
      <c r="E20" s="1369" t="s">
        <v>131</v>
      </c>
      <c r="F20" s="1370">
        <v>494.51053000000002</v>
      </c>
      <c r="G20" s="1371"/>
    </row>
    <row r="21" spans="1:8" s="929" customFormat="1" ht="20.100000000000001" customHeight="1">
      <c r="A21" s="777" t="s">
        <v>42</v>
      </c>
      <c r="B21" s="1369">
        <v>55.977350000000001</v>
      </c>
      <c r="C21" s="1369" t="s">
        <v>131</v>
      </c>
      <c r="D21" s="1369">
        <v>15.966989999999999</v>
      </c>
      <c r="E21" s="1369" t="s">
        <v>131</v>
      </c>
      <c r="F21" s="1373">
        <v>71.944339999999997</v>
      </c>
      <c r="G21" s="1371"/>
    </row>
    <row r="22" spans="1:8" s="929" customFormat="1" ht="20.100000000000001" customHeight="1">
      <c r="A22" s="1372" t="s">
        <v>43</v>
      </c>
      <c r="B22" s="1369">
        <v>1138.58583</v>
      </c>
      <c r="C22" s="1369" t="s">
        <v>131</v>
      </c>
      <c r="D22" s="1369">
        <v>4914.1291300000003</v>
      </c>
      <c r="E22" s="1369" t="s">
        <v>131</v>
      </c>
      <c r="F22" s="1373">
        <v>6052.7149600000002</v>
      </c>
      <c r="G22" s="1371"/>
    </row>
    <row r="23" spans="1:8" s="929" customFormat="1" ht="20.100000000000001" customHeight="1">
      <c r="A23" s="1372" t="s">
        <v>44</v>
      </c>
      <c r="B23" s="1369">
        <v>1377.85933</v>
      </c>
      <c r="C23" s="1369" t="s">
        <v>131</v>
      </c>
      <c r="D23" s="1369">
        <v>2018.37149</v>
      </c>
      <c r="E23" s="1369" t="s">
        <v>131</v>
      </c>
      <c r="F23" s="1373">
        <v>3396.2308199999998</v>
      </c>
      <c r="G23" s="1371"/>
    </row>
    <row r="24" spans="1:8" s="929" customFormat="1" ht="20.100000000000001" customHeight="1">
      <c r="A24" s="1372" t="s">
        <v>762</v>
      </c>
      <c r="B24" s="1369">
        <v>7326.36654</v>
      </c>
      <c r="C24" s="1369" t="s">
        <v>131</v>
      </c>
      <c r="D24" s="1369">
        <v>11626.322920000001</v>
      </c>
      <c r="E24" s="1369" t="s">
        <v>131</v>
      </c>
      <c r="F24" s="1373">
        <v>18952.689460000001</v>
      </c>
      <c r="G24" s="1371"/>
    </row>
    <row r="25" spans="1:8" s="1376" customFormat="1" ht="21.95" customHeight="1">
      <c r="A25" s="1374" t="s">
        <v>46</v>
      </c>
      <c r="B25" s="1370">
        <v>155897.46565</v>
      </c>
      <c r="C25" s="1370">
        <v>666.34613999999999</v>
      </c>
      <c r="D25" s="1370">
        <v>923086.87800999999</v>
      </c>
      <c r="E25" s="1370" t="s">
        <v>131</v>
      </c>
      <c r="F25" s="1373">
        <v>1079650.6898000001</v>
      </c>
      <c r="G25" s="1371"/>
      <c r="H25" s="1375"/>
    </row>
    <row r="26" spans="1:8" ht="7.5" customHeight="1" thickBot="1">
      <c r="A26" s="1377"/>
      <c r="B26" s="1378"/>
      <c r="C26" s="1378"/>
      <c r="D26" s="1378"/>
      <c r="E26" s="1378"/>
      <c r="F26" s="1378"/>
      <c r="G26" s="1379"/>
    </row>
    <row r="27" spans="1:8" ht="16.5" customHeight="1">
      <c r="A27" s="1380" t="s">
        <v>1185</v>
      </c>
      <c r="B27" s="1380"/>
      <c r="C27" s="1380"/>
      <c r="D27" s="1380"/>
      <c r="E27" s="1380"/>
      <c r="F27" s="1380"/>
    </row>
    <row r="28" spans="1:8">
      <c r="A28" s="1381"/>
      <c r="B28" s="1381"/>
      <c r="C28" s="1381"/>
      <c r="D28" s="1381"/>
      <c r="E28" s="1381"/>
      <c r="F28" s="1381"/>
    </row>
    <row r="29" spans="1:8">
      <c r="A29" s="1381"/>
      <c r="B29" s="1381"/>
      <c r="C29" s="1381"/>
      <c r="D29" s="1381"/>
      <c r="E29" s="1381"/>
      <c r="F29" s="1381"/>
    </row>
    <row r="30" spans="1:8" ht="13.5">
      <c r="A30" s="1382"/>
    </row>
    <row r="201" spans="3:3">
      <c r="C201" s="752" t="s">
        <v>155</v>
      </c>
    </row>
  </sheetData>
  <mergeCells count="7">
    <mergeCell ref="A28:F29"/>
    <mergeCell ref="A2:F2"/>
    <mergeCell ref="A4:F4"/>
    <mergeCell ref="A5:F5"/>
    <mergeCell ref="A6:A7"/>
    <mergeCell ref="B6:F6"/>
    <mergeCell ref="A27:F27"/>
  </mergeCells>
  <hyperlinks>
    <hyperlink ref="A1" location="Índice!A1" display="Volver al Índice" xr:uid="{D119D6C3-0207-4658-BE91-05BF5233D0EF}"/>
  </hyperlinks>
  <printOptions horizontalCentered="1" verticalCentered="1"/>
  <pageMargins left="1.1811023622047245" right="1.1811023622047245" top="0.98425196850393704" bottom="0.98425196850393704" header="0.59055118110236227" footer="0.59055118110236227"/>
  <pageSetup paperSize="9" scale="77" fitToWidth="0"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CBFEF-C72D-4749-92D8-87FFE9D7091B}">
  <dimension ref="A1:H29"/>
  <sheetViews>
    <sheetView showGridLines="0" zoomScaleNormal="100" workbookViewId="0"/>
  </sheetViews>
  <sheetFormatPr baseColWidth="10" defaultColWidth="13.140625" defaultRowHeight="12.75"/>
  <cols>
    <col min="1" max="1" width="51.5703125" style="752" customWidth="1"/>
    <col min="2" max="2" width="34.140625" style="752" customWidth="1"/>
    <col min="3" max="4" width="32.140625" style="752" customWidth="1"/>
    <col min="5" max="5" width="31.5703125" style="752" customWidth="1"/>
    <col min="6" max="6" width="13.140625" style="1353"/>
    <col min="7" max="7" width="10.140625" style="752" customWidth="1"/>
    <col min="8" max="256" width="13.140625" style="752"/>
    <col min="257" max="257" width="51.5703125" style="752" customWidth="1"/>
    <col min="258" max="258" width="34.140625" style="752" customWidth="1"/>
    <col min="259" max="260" width="32.140625" style="752" customWidth="1"/>
    <col min="261" max="261" width="31.5703125" style="752" customWidth="1"/>
    <col min="262" max="262" width="13.140625" style="752"/>
    <col min="263" max="263" width="10.140625" style="752" customWidth="1"/>
    <col min="264" max="512" width="13.140625" style="752"/>
    <col min="513" max="513" width="51.5703125" style="752" customWidth="1"/>
    <col min="514" max="514" width="34.140625" style="752" customWidth="1"/>
    <col min="515" max="516" width="32.140625" style="752" customWidth="1"/>
    <col min="517" max="517" width="31.5703125" style="752" customWidth="1"/>
    <col min="518" max="518" width="13.140625" style="752"/>
    <col min="519" max="519" width="10.140625" style="752" customWidth="1"/>
    <col min="520" max="768" width="13.140625" style="752"/>
    <col min="769" max="769" width="51.5703125" style="752" customWidth="1"/>
    <col min="770" max="770" width="34.140625" style="752" customWidth="1"/>
    <col min="771" max="772" width="32.140625" style="752" customWidth="1"/>
    <col min="773" max="773" width="31.5703125" style="752" customWidth="1"/>
    <col min="774" max="774" width="13.140625" style="752"/>
    <col min="775" max="775" width="10.140625" style="752" customWidth="1"/>
    <col min="776" max="1024" width="13.140625" style="752"/>
    <col min="1025" max="1025" width="51.5703125" style="752" customWidth="1"/>
    <col min="1026" max="1026" width="34.140625" style="752" customWidth="1"/>
    <col min="1027" max="1028" width="32.140625" style="752" customWidth="1"/>
    <col min="1029" max="1029" width="31.5703125" style="752" customWidth="1"/>
    <col min="1030" max="1030" width="13.140625" style="752"/>
    <col min="1031" max="1031" width="10.140625" style="752" customWidth="1"/>
    <col min="1032" max="1280" width="13.140625" style="752"/>
    <col min="1281" max="1281" width="51.5703125" style="752" customWidth="1"/>
    <col min="1282" max="1282" width="34.140625" style="752" customWidth="1"/>
    <col min="1283" max="1284" width="32.140625" style="752" customWidth="1"/>
    <col min="1285" max="1285" width="31.5703125" style="752" customWidth="1"/>
    <col min="1286" max="1286" width="13.140625" style="752"/>
    <col min="1287" max="1287" width="10.140625" style="752" customWidth="1"/>
    <col min="1288" max="1536" width="13.140625" style="752"/>
    <col min="1537" max="1537" width="51.5703125" style="752" customWidth="1"/>
    <col min="1538" max="1538" width="34.140625" style="752" customWidth="1"/>
    <col min="1539" max="1540" width="32.140625" style="752" customWidth="1"/>
    <col min="1541" max="1541" width="31.5703125" style="752" customWidth="1"/>
    <col min="1542" max="1542" width="13.140625" style="752"/>
    <col min="1543" max="1543" width="10.140625" style="752" customWidth="1"/>
    <col min="1544" max="1792" width="13.140625" style="752"/>
    <col min="1793" max="1793" width="51.5703125" style="752" customWidth="1"/>
    <col min="1794" max="1794" width="34.140625" style="752" customWidth="1"/>
    <col min="1795" max="1796" width="32.140625" style="752" customWidth="1"/>
    <col min="1797" max="1797" width="31.5703125" style="752" customWidth="1"/>
    <col min="1798" max="1798" width="13.140625" style="752"/>
    <col min="1799" max="1799" width="10.140625" style="752" customWidth="1"/>
    <col min="1800" max="2048" width="13.140625" style="752"/>
    <col min="2049" max="2049" width="51.5703125" style="752" customWidth="1"/>
    <col min="2050" max="2050" width="34.140625" style="752" customWidth="1"/>
    <col min="2051" max="2052" width="32.140625" style="752" customWidth="1"/>
    <col min="2053" max="2053" width="31.5703125" style="752" customWidth="1"/>
    <col min="2054" max="2054" width="13.140625" style="752"/>
    <col min="2055" max="2055" width="10.140625" style="752" customWidth="1"/>
    <col min="2056" max="2304" width="13.140625" style="752"/>
    <col min="2305" max="2305" width="51.5703125" style="752" customWidth="1"/>
    <col min="2306" max="2306" width="34.140625" style="752" customWidth="1"/>
    <col min="2307" max="2308" width="32.140625" style="752" customWidth="1"/>
    <col min="2309" max="2309" width="31.5703125" style="752" customWidth="1"/>
    <col min="2310" max="2310" width="13.140625" style="752"/>
    <col min="2311" max="2311" width="10.140625" style="752" customWidth="1"/>
    <col min="2312" max="2560" width="13.140625" style="752"/>
    <col min="2561" max="2561" width="51.5703125" style="752" customWidth="1"/>
    <col min="2562" max="2562" width="34.140625" style="752" customWidth="1"/>
    <col min="2563" max="2564" width="32.140625" style="752" customWidth="1"/>
    <col min="2565" max="2565" width="31.5703125" style="752" customWidth="1"/>
    <col min="2566" max="2566" width="13.140625" style="752"/>
    <col min="2567" max="2567" width="10.140625" style="752" customWidth="1"/>
    <col min="2568" max="2816" width="13.140625" style="752"/>
    <col min="2817" max="2817" width="51.5703125" style="752" customWidth="1"/>
    <col min="2818" max="2818" width="34.140625" style="752" customWidth="1"/>
    <col min="2819" max="2820" width="32.140625" style="752" customWidth="1"/>
    <col min="2821" max="2821" width="31.5703125" style="752" customWidth="1"/>
    <col min="2822" max="2822" width="13.140625" style="752"/>
    <col min="2823" max="2823" width="10.140625" style="752" customWidth="1"/>
    <col min="2824" max="3072" width="13.140625" style="752"/>
    <col min="3073" max="3073" width="51.5703125" style="752" customWidth="1"/>
    <col min="3074" max="3074" width="34.140625" style="752" customWidth="1"/>
    <col min="3075" max="3076" width="32.140625" style="752" customWidth="1"/>
    <col min="3077" max="3077" width="31.5703125" style="752" customWidth="1"/>
    <col min="3078" max="3078" width="13.140625" style="752"/>
    <col min="3079" max="3079" width="10.140625" style="752" customWidth="1"/>
    <col min="3080" max="3328" width="13.140625" style="752"/>
    <col min="3329" max="3329" width="51.5703125" style="752" customWidth="1"/>
    <col min="3330" max="3330" width="34.140625" style="752" customWidth="1"/>
    <col min="3331" max="3332" width="32.140625" style="752" customWidth="1"/>
    <col min="3333" max="3333" width="31.5703125" style="752" customWidth="1"/>
    <col min="3334" max="3334" width="13.140625" style="752"/>
    <col min="3335" max="3335" width="10.140625" style="752" customWidth="1"/>
    <col min="3336" max="3584" width="13.140625" style="752"/>
    <col min="3585" max="3585" width="51.5703125" style="752" customWidth="1"/>
    <col min="3586" max="3586" width="34.140625" style="752" customWidth="1"/>
    <col min="3587" max="3588" width="32.140625" style="752" customWidth="1"/>
    <col min="3589" max="3589" width="31.5703125" style="752" customWidth="1"/>
    <col min="3590" max="3590" width="13.140625" style="752"/>
    <col min="3591" max="3591" width="10.140625" style="752" customWidth="1"/>
    <col min="3592" max="3840" width="13.140625" style="752"/>
    <col min="3841" max="3841" width="51.5703125" style="752" customWidth="1"/>
    <col min="3842" max="3842" width="34.140625" style="752" customWidth="1"/>
    <col min="3843" max="3844" width="32.140625" style="752" customWidth="1"/>
    <col min="3845" max="3845" width="31.5703125" style="752" customWidth="1"/>
    <col min="3846" max="3846" width="13.140625" style="752"/>
    <col min="3847" max="3847" width="10.140625" style="752" customWidth="1"/>
    <col min="3848" max="4096" width="13.140625" style="752"/>
    <col min="4097" max="4097" width="51.5703125" style="752" customWidth="1"/>
    <col min="4098" max="4098" width="34.140625" style="752" customWidth="1"/>
    <col min="4099" max="4100" width="32.140625" style="752" customWidth="1"/>
    <col min="4101" max="4101" width="31.5703125" style="752" customWidth="1"/>
    <col min="4102" max="4102" width="13.140625" style="752"/>
    <col min="4103" max="4103" width="10.140625" style="752" customWidth="1"/>
    <col min="4104" max="4352" width="13.140625" style="752"/>
    <col min="4353" max="4353" width="51.5703125" style="752" customWidth="1"/>
    <col min="4354" max="4354" width="34.140625" style="752" customWidth="1"/>
    <col min="4355" max="4356" width="32.140625" style="752" customWidth="1"/>
    <col min="4357" max="4357" width="31.5703125" style="752" customWidth="1"/>
    <col min="4358" max="4358" width="13.140625" style="752"/>
    <col min="4359" max="4359" width="10.140625" style="752" customWidth="1"/>
    <col min="4360" max="4608" width="13.140625" style="752"/>
    <col min="4609" max="4609" width="51.5703125" style="752" customWidth="1"/>
    <col min="4610" max="4610" width="34.140625" style="752" customWidth="1"/>
    <col min="4611" max="4612" width="32.140625" style="752" customWidth="1"/>
    <col min="4613" max="4613" width="31.5703125" style="752" customWidth="1"/>
    <col min="4614" max="4614" width="13.140625" style="752"/>
    <col min="4615" max="4615" width="10.140625" style="752" customWidth="1"/>
    <col min="4616" max="4864" width="13.140625" style="752"/>
    <col min="4865" max="4865" width="51.5703125" style="752" customWidth="1"/>
    <col min="4866" max="4866" width="34.140625" style="752" customWidth="1"/>
    <col min="4867" max="4868" width="32.140625" style="752" customWidth="1"/>
    <col min="4869" max="4869" width="31.5703125" style="752" customWidth="1"/>
    <col min="4870" max="4870" width="13.140625" style="752"/>
    <col min="4871" max="4871" width="10.140625" style="752" customWidth="1"/>
    <col min="4872" max="5120" width="13.140625" style="752"/>
    <col min="5121" max="5121" width="51.5703125" style="752" customWidth="1"/>
    <col min="5122" max="5122" width="34.140625" style="752" customWidth="1"/>
    <col min="5123" max="5124" width="32.140625" style="752" customWidth="1"/>
    <col min="5125" max="5125" width="31.5703125" style="752" customWidth="1"/>
    <col min="5126" max="5126" width="13.140625" style="752"/>
    <col min="5127" max="5127" width="10.140625" style="752" customWidth="1"/>
    <col min="5128" max="5376" width="13.140625" style="752"/>
    <col min="5377" max="5377" width="51.5703125" style="752" customWidth="1"/>
    <col min="5378" max="5378" width="34.140625" style="752" customWidth="1"/>
    <col min="5379" max="5380" width="32.140625" style="752" customWidth="1"/>
    <col min="5381" max="5381" width="31.5703125" style="752" customWidth="1"/>
    <col min="5382" max="5382" width="13.140625" style="752"/>
    <col min="5383" max="5383" width="10.140625" style="752" customWidth="1"/>
    <col min="5384" max="5632" width="13.140625" style="752"/>
    <col min="5633" max="5633" width="51.5703125" style="752" customWidth="1"/>
    <col min="5634" max="5634" width="34.140625" style="752" customWidth="1"/>
    <col min="5635" max="5636" width="32.140625" style="752" customWidth="1"/>
    <col min="5637" max="5637" width="31.5703125" style="752" customWidth="1"/>
    <col min="5638" max="5638" width="13.140625" style="752"/>
    <col min="5639" max="5639" width="10.140625" style="752" customWidth="1"/>
    <col min="5640" max="5888" width="13.140625" style="752"/>
    <col min="5889" max="5889" width="51.5703125" style="752" customWidth="1"/>
    <col min="5890" max="5890" width="34.140625" style="752" customWidth="1"/>
    <col min="5891" max="5892" width="32.140625" style="752" customWidth="1"/>
    <col min="5893" max="5893" width="31.5703125" style="752" customWidth="1"/>
    <col min="5894" max="5894" width="13.140625" style="752"/>
    <col min="5895" max="5895" width="10.140625" style="752" customWidth="1"/>
    <col min="5896" max="6144" width="13.140625" style="752"/>
    <col min="6145" max="6145" width="51.5703125" style="752" customWidth="1"/>
    <col min="6146" max="6146" width="34.140625" style="752" customWidth="1"/>
    <col min="6147" max="6148" width="32.140625" style="752" customWidth="1"/>
    <col min="6149" max="6149" width="31.5703125" style="752" customWidth="1"/>
    <col min="6150" max="6150" width="13.140625" style="752"/>
    <col min="6151" max="6151" width="10.140625" style="752" customWidth="1"/>
    <col min="6152" max="6400" width="13.140625" style="752"/>
    <col min="6401" max="6401" width="51.5703125" style="752" customWidth="1"/>
    <col min="6402" max="6402" width="34.140625" style="752" customWidth="1"/>
    <col min="6403" max="6404" width="32.140625" style="752" customWidth="1"/>
    <col min="6405" max="6405" width="31.5703125" style="752" customWidth="1"/>
    <col min="6406" max="6406" width="13.140625" style="752"/>
    <col min="6407" max="6407" width="10.140625" style="752" customWidth="1"/>
    <col min="6408" max="6656" width="13.140625" style="752"/>
    <col min="6657" max="6657" width="51.5703125" style="752" customWidth="1"/>
    <col min="6658" max="6658" width="34.140625" style="752" customWidth="1"/>
    <col min="6659" max="6660" width="32.140625" style="752" customWidth="1"/>
    <col min="6661" max="6661" width="31.5703125" style="752" customWidth="1"/>
    <col min="6662" max="6662" width="13.140625" style="752"/>
    <col min="6663" max="6663" width="10.140625" style="752" customWidth="1"/>
    <col min="6664" max="6912" width="13.140625" style="752"/>
    <col min="6913" max="6913" width="51.5703125" style="752" customWidth="1"/>
    <col min="6914" max="6914" width="34.140625" style="752" customWidth="1"/>
    <col min="6915" max="6916" width="32.140625" style="752" customWidth="1"/>
    <col min="6917" max="6917" width="31.5703125" style="752" customWidth="1"/>
    <col min="6918" max="6918" width="13.140625" style="752"/>
    <col min="6919" max="6919" width="10.140625" style="752" customWidth="1"/>
    <col min="6920" max="7168" width="13.140625" style="752"/>
    <col min="7169" max="7169" width="51.5703125" style="752" customWidth="1"/>
    <col min="7170" max="7170" width="34.140625" style="752" customWidth="1"/>
    <col min="7171" max="7172" width="32.140625" style="752" customWidth="1"/>
    <col min="7173" max="7173" width="31.5703125" style="752" customWidth="1"/>
    <col min="7174" max="7174" width="13.140625" style="752"/>
    <col min="7175" max="7175" width="10.140625" style="752" customWidth="1"/>
    <col min="7176" max="7424" width="13.140625" style="752"/>
    <col min="7425" max="7425" width="51.5703125" style="752" customWidth="1"/>
    <col min="7426" max="7426" width="34.140625" style="752" customWidth="1"/>
    <col min="7427" max="7428" width="32.140625" style="752" customWidth="1"/>
    <col min="7429" max="7429" width="31.5703125" style="752" customWidth="1"/>
    <col min="7430" max="7430" width="13.140625" style="752"/>
    <col min="7431" max="7431" width="10.140625" style="752" customWidth="1"/>
    <col min="7432" max="7680" width="13.140625" style="752"/>
    <col min="7681" max="7681" width="51.5703125" style="752" customWidth="1"/>
    <col min="7682" max="7682" width="34.140625" style="752" customWidth="1"/>
    <col min="7683" max="7684" width="32.140625" style="752" customWidth="1"/>
    <col min="7685" max="7685" width="31.5703125" style="752" customWidth="1"/>
    <col min="7686" max="7686" width="13.140625" style="752"/>
    <col min="7687" max="7687" width="10.140625" style="752" customWidth="1"/>
    <col min="7688" max="7936" width="13.140625" style="752"/>
    <col min="7937" max="7937" width="51.5703125" style="752" customWidth="1"/>
    <col min="7938" max="7938" width="34.140625" style="752" customWidth="1"/>
    <col min="7939" max="7940" width="32.140625" style="752" customWidth="1"/>
    <col min="7941" max="7941" width="31.5703125" style="752" customWidth="1"/>
    <col min="7942" max="7942" width="13.140625" style="752"/>
    <col min="7943" max="7943" width="10.140625" style="752" customWidth="1"/>
    <col min="7944" max="8192" width="13.140625" style="752"/>
    <col min="8193" max="8193" width="51.5703125" style="752" customWidth="1"/>
    <col min="8194" max="8194" width="34.140625" style="752" customWidth="1"/>
    <col min="8195" max="8196" width="32.140625" style="752" customWidth="1"/>
    <col min="8197" max="8197" width="31.5703125" style="752" customWidth="1"/>
    <col min="8198" max="8198" width="13.140625" style="752"/>
    <col min="8199" max="8199" width="10.140625" style="752" customWidth="1"/>
    <col min="8200" max="8448" width="13.140625" style="752"/>
    <col min="8449" max="8449" width="51.5703125" style="752" customWidth="1"/>
    <col min="8450" max="8450" width="34.140625" style="752" customWidth="1"/>
    <col min="8451" max="8452" width="32.140625" style="752" customWidth="1"/>
    <col min="8453" max="8453" width="31.5703125" style="752" customWidth="1"/>
    <col min="8454" max="8454" width="13.140625" style="752"/>
    <col min="8455" max="8455" width="10.140625" style="752" customWidth="1"/>
    <col min="8456" max="8704" width="13.140625" style="752"/>
    <col min="8705" max="8705" width="51.5703125" style="752" customWidth="1"/>
    <col min="8706" max="8706" width="34.140625" style="752" customWidth="1"/>
    <col min="8707" max="8708" width="32.140625" style="752" customWidth="1"/>
    <col min="8709" max="8709" width="31.5703125" style="752" customWidth="1"/>
    <col min="8710" max="8710" width="13.140625" style="752"/>
    <col min="8711" max="8711" width="10.140625" style="752" customWidth="1"/>
    <col min="8712" max="8960" width="13.140625" style="752"/>
    <col min="8961" max="8961" width="51.5703125" style="752" customWidth="1"/>
    <col min="8962" max="8962" width="34.140625" style="752" customWidth="1"/>
    <col min="8963" max="8964" width="32.140625" style="752" customWidth="1"/>
    <col min="8965" max="8965" width="31.5703125" style="752" customWidth="1"/>
    <col min="8966" max="8966" width="13.140625" style="752"/>
    <col min="8967" max="8967" width="10.140625" style="752" customWidth="1"/>
    <col min="8968" max="9216" width="13.140625" style="752"/>
    <col min="9217" max="9217" width="51.5703125" style="752" customWidth="1"/>
    <col min="9218" max="9218" width="34.140625" style="752" customWidth="1"/>
    <col min="9219" max="9220" width="32.140625" style="752" customWidth="1"/>
    <col min="9221" max="9221" width="31.5703125" style="752" customWidth="1"/>
    <col min="9222" max="9222" width="13.140625" style="752"/>
    <col min="9223" max="9223" width="10.140625" style="752" customWidth="1"/>
    <col min="9224" max="9472" width="13.140625" style="752"/>
    <col min="9473" max="9473" width="51.5703125" style="752" customWidth="1"/>
    <col min="9474" max="9474" width="34.140625" style="752" customWidth="1"/>
    <col min="9475" max="9476" width="32.140625" style="752" customWidth="1"/>
    <col min="9477" max="9477" width="31.5703125" style="752" customWidth="1"/>
    <col min="9478" max="9478" width="13.140625" style="752"/>
    <col min="9479" max="9479" width="10.140625" style="752" customWidth="1"/>
    <col min="9480" max="9728" width="13.140625" style="752"/>
    <col min="9729" max="9729" width="51.5703125" style="752" customWidth="1"/>
    <col min="9730" max="9730" width="34.140625" style="752" customWidth="1"/>
    <col min="9731" max="9732" width="32.140625" style="752" customWidth="1"/>
    <col min="9733" max="9733" width="31.5703125" style="752" customWidth="1"/>
    <col min="9734" max="9734" width="13.140625" style="752"/>
    <col min="9735" max="9735" width="10.140625" style="752" customWidth="1"/>
    <col min="9736" max="9984" width="13.140625" style="752"/>
    <col min="9985" max="9985" width="51.5703125" style="752" customWidth="1"/>
    <col min="9986" max="9986" width="34.140625" style="752" customWidth="1"/>
    <col min="9987" max="9988" width="32.140625" style="752" customWidth="1"/>
    <col min="9989" max="9989" width="31.5703125" style="752" customWidth="1"/>
    <col min="9990" max="9990" width="13.140625" style="752"/>
    <col min="9991" max="9991" width="10.140625" style="752" customWidth="1"/>
    <col min="9992" max="10240" width="13.140625" style="752"/>
    <col min="10241" max="10241" width="51.5703125" style="752" customWidth="1"/>
    <col min="10242" max="10242" width="34.140625" style="752" customWidth="1"/>
    <col min="10243" max="10244" width="32.140625" style="752" customWidth="1"/>
    <col min="10245" max="10245" width="31.5703125" style="752" customWidth="1"/>
    <col min="10246" max="10246" width="13.140625" style="752"/>
    <col min="10247" max="10247" width="10.140625" style="752" customWidth="1"/>
    <col min="10248" max="10496" width="13.140625" style="752"/>
    <col min="10497" max="10497" width="51.5703125" style="752" customWidth="1"/>
    <col min="10498" max="10498" width="34.140625" style="752" customWidth="1"/>
    <col min="10499" max="10500" width="32.140625" style="752" customWidth="1"/>
    <col min="10501" max="10501" width="31.5703125" style="752" customWidth="1"/>
    <col min="10502" max="10502" width="13.140625" style="752"/>
    <col min="10503" max="10503" width="10.140625" style="752" customWidth="1"/>
    <col min="10504" max="10752" width="13.140625" style="752"/>
    <col min="10753" max="10753" width="51.5703125" style="752" customWidth="1"/>
    <col min="10754" max="10754" width="34.140625" style="752" customWidth="1"/>
    <col min="10755" max="10756" width="32.140625" style="752" customWidth="1"/>
    <col min="10757" max="10757" width="31.5703125" style="752" customWidth="1"/>
    <col min="10758" max="10758" width="13.140625" style="752"/>
    <col min="10759" max="10759" width="10.140625" style="752" customWidth="1"/>
    <col min="10760" max="11008" width="13.140625" style="752"/>
    <col min="11009" max="11009" width="51.5703125" style="752" customWidth="1"/>
    <col min="11010" max="11010" width="34.140625" style="752" customWidth="1"/>
    <col min="11011" max="11012" width="32.140625" style="752" customWidth="1"/>
    <col min="11013" max="11013" width="31.5703125" style="752" customWidth="1"/>
    <col min="11014" max="11014" width="13.140625" style="752"/>
    <col min="11015" max="11015" width="10.140625" style="752" customWidth="1"/>
    <col min="11016" max="11264" width="13.140625" style="752"/>
    <col min="11265" max="11265" width="51.5703125" style="752" customWidth="1"/>
    <col min="11266" max="11266" width="34.140625" style="752" customWidth="1"/>
    <col min="11267" max="11268" width="32.140625" style="752" customWidth="1"/>
    <col min="11269" max="11269" width="31.5703125" style="752" customWidth="1"/>
    <col min="11270" max="11270" width="13.140625" style="752"/>
    <col min="11271" max="11271" width="10.140625" style="752" customWidth="1"/>
    <col min="11272" max="11520" width="13.140625" style="752"/>
    <col min="11521" max="11521" width="51.5703125" style="752" customWidth="1"/>
    <col min="11522" max="11522" width="34.140625" style="752" customWidth="1"/>
    <col min="11523" max="11524" width="32.140625" style="752" customWidth="1"/>
    <col min="11525" max="11525" width="31.5703125" style="752" customWidth="1"/>
    <col min="11526" max="11526" width="13.140625" style="752"/>
    <col min="11527" max="11527" width="10.140625" style="752" customWidth="1"/>
    <col min="11528" max="11776" width="13.140625" style="752"/>
    <col min="11777" max="11777" width="51.5703125" style="752" customWidth="1"/>
    <col min="11778" max="11778" width="34.140625" style="752" customWidth="1"/>
    <col min="11779" max="11780" width="32.140625" style="752" customWidth="1"/>
    <col min="11781" max="11781" width="31.5703125" style="752" customWidth="1"/>
    <col min="11782" max="11782" width="13.140625" style="752"/>
    <col min="11783" max="11783" width="10.140625" style="752" customWidth="1"/>
    <col min="11784" max="12032" width="13.140625" style="752"/>
    <col min="12033" max="12033" width="51.5703125" style="752" customWidth="1"/>
    <col min="12034" max="12034" width="34.140625" style="752" customWidth="1"/>
    <col min="12035" max="12036" width="32.140625" style="752" customWidth="1"/>
    <col min="12037" max="12037" width="31.5703125" style="752" customWidth="1"/>
    <col min="12038" max="12038" width="13.140625" style="752"/>
    <col min="12039" max="12039" width="10.140625" style="752" customWidth="1"/>
    <col min="12040" max="12288" width="13.140625" style="752"/>
    <col min="12289" max="12289" width="51.5703125" style="752" customWidth="1"/>
    <col min="12290" max="12290" width="34.140625" style="752" customWidth="1"/>
    <col min="12291" max="12292" width="32.140625" style="752" customWidth="1"/>
    <col min="12293" max="12293" width="31.5703125" style="752" customWidth="1"/>
    <col min="12294" max="12294" width="13.140625" style="752"/>
    <col min="12295" max="12295" width="10.140625" style="752" customWidth="1"/>
    <col min="12296" max="12544" width="13.140625" style="752"/>
    <col min="12545" max="12545" width="51.5703125" style="752" customWidth="1"/>
    <col min="12546" max="12546" width="34.140625" style="752" customWidth="1"/>
    <col min="12547" max="12548" width="32.140625" style="752" customWidth="1"/>
    <col min="12549" max="12549" width="31.5703125" style="752" customWidth="1"/>
    <col min="12550" max="12550" width="13.140625" style="752"/>
    <col min="12551" max="12551" width="10.140625" style="752" customWidth="1"/>
    <col min="12552" max="12800" width="13.140625" style="752"/>
    <col min="12801" max="12801" width="51.5703125" style="752" customWidth="1"/>
    <col min="12802" max="12802" width="34.140625" style="752" customWidth="1"/>
    <col min="12803" max="12804" width="32.140625" style="752" customWidth="1"/>
    <col min="12805" max="12805" width="31.5703125" style="752" customWidth="1"/>
    <col min="12806" max="12806" width="13.140625" style="752"/>
    <col min="12807" max="12807" width="10.140625" style="752" customWidth="1"/>
    <col min="12808" max="13056" width="13.140625" style="752"/>
    <col min="13057" max="13057" width="51.5703125" style="752" customWidth="1"/>
    <col min="13058" max="13058" width="34.140625" style="752" customWidth="1"/>
    <col min="13059" max="13060" width="32.140625" style="752" customWidth="1"/>
    <col min="13061" max="13061" width="31.5703125" style="752" customWidth="1"/>
    <col min="13062" max="13062" width="13.140625" style="752"/>
    <col min="13063" max="13063" width="10.140625" style="752" customWidth="1"/>
    <col min="13064" max="13312" width="13.140625" style="752"/>
    <col min="13313" max="13313" width="51.5703125" style="752" customWidth="1"/>
    <col min="13314" max="13314" width="34.140625" style="752" customWidth="1"/>
    <col min="13315" max="13316" width="32.140625" style="752" customWidth="1"/>
    <col min="13317" max="13317" width="31.5703125" style="752" customWidth="1"/>
    <col min="13318" max="13318" width="13.140625" style="752"/>
    <col min="13319" max="13319" width="10.140625" style="752" customWidth="1"/>
    <col min="13320" max="13568" width="13.140625" style="752"/>
    <col min="13569" max="13569" width="51.5703125" style="752" customWidth="1"/>
    <col min="13570" max="13570" width="34.140625" style="752" customWidth="1"/>
    <col min="13571" max="13572" width="32.140625" style="752" customWidth="1"/>
    <col min="13573" max="13573" width="31.5703125" style="752" customWidth="1"/>
    <col min="13574" max="13574" width="13.140625" style="752"/>
    <col min="13575" max="13575" width="10.140625" style="752" customWidth="1"/>
    <col min="13576" max="13824" width="13.140625" style="752"/>
    <col min="13825" max="13825" width="51.5703125" style="752" customWidth="1"/>
    <col min="13826" max="13826" width="34.140625" style="752" customWidth="1"/>
    <col min="13827" max="13828" width="32.140625" style="752" customWidth="1"/>
    <col min="13829" max="13829" width="31.5703125" style="752" customWidth="1"/>
    <col min="13830" max="13830" width="13.140625" style="752"/>
    <col min="13831" max="13831" width="10.140625" style="752" customWidth="1"/>
    <col min="13832" max="14080" width="13.140625" style="752"/>
    <col min="14081" max="14081" width="51.5703125" style="752" customWidth="1"/>
    <col min="14082" max="14082" width="34.140625" style="752" customWidth="1"/>
    <col min="14083" max="14084" width="32.140625" style="752" customWidth="1"/>
    <col min="14085" max="14085" width="31.5703125" style="752" customWidth="1"/>
    <col min="14086" max="14086" width="13.140625" style="752"/>
    <col min="14087" max="14087" width="10.140625" style="752" customWidth="1"/>
    <col min="14088" max="14336" width="13.140625" style="752"/>
    <col min="14337" max="14337" width="51.5703125" style="752" customWidth="1"/>
    <col min="14338" max="14338" width="34.140625" style="752" customWidth="1"/>
    <col min="14339" max="14340" width="32.140625" style="752" customWidth="1"/>
    <col min="14341" max="14341" width="31.5703125" style="752" customWidth="1"/>
    <col min="14342" max="14342" width="13.140625" style="752"/>
    <col min="14343" max="14343" width="10.140625" style="752" customWidth="1"/>
    <col min="14344" max="14592" width="13.140625" style="752"/>
    <col min="14593" max="14593" width="51.5703125" style="752" customWidth="1"/>
    <col min="14594" max="14594" width="34.140625" style="752" customWidth="1"/>
    <col min="14595" max="14596" width="32.140625" style="752" customWidth="1"/>
    <col min="14597" max="14597" width="31.5703125" style="752" customWidth="1"/>
    <col min="14598" max="14598" width="13.140625" style="752"/>
    <col min="14599" max="14599" width="10.140625" style="752" customWidth="1"/>
    <col min="14600" max="14848" width="13.140625" style="752"/>
    <col min="14849" max="14849" width="51.5703125" style="752" customWidth="1"/>
    <col min="14850" max="14850" width="34.140625" style="752" customWidth="1"/>
    <col min="14851" max="14852" width="32.140625" style="752" customWidth="1"/>
    <col min="14853" max="14853" width="31.5703125" style="752" customWidth="1"/>
    <col min="14854" max="14854" width="13.140625" style="752"/>
    <col min="14855" max="14855" width="10.140625" style="752" customWidth="1"/>
    <col min="14856" max="15104" width="13.140625" style="752"/>
    <col min="15105" max="15105" width="51.5703125" style="752" customWidth="1"/>
    <col min="15106" max="15106" width="34.140625" style="752" customWidth="1"/>
    <col min="15107" max="15108" width="32.140625" style="752" customWidth="1"/>
    <col min="15109" max="15109" width="31.5703125" style="752" customWidth="1"/>
    <col min="15110" max="15110" width="13.140625" style="752"/>
    <col min="15111" max="15111" width="10.140625" style="752" customWidth="1"/>
    <col min="15112" max="15360" width="13.140625" style="752"/>
    <col min="15361" max="15361" width="51.5703125" style="752" customWidth="1"/>
    <col min="15362" max="15362" width="34.140625" style="752" customWidth="1"/>
    <col min="15363" max="15364" width="32.140625" style="752" customWidth="1"/>
    <col min="15365" max="15365" width="31.5703125" style="752" customWidth="1"/>
    <col min="15366" max="15366" width="13.140625" style="752"/>
    <col min="15367" max="15367" width="10.140625" style="752" customWidth="1"/>
    <col min="15368" max="15616" width="13.140625" style="752"/>
    <col min="15617" max="15617" width="51.5703125" style="752" customWidth="1"/>
    <col min="15618" max="15618" width="34.140625" style="752" customWidth="1"/>
    <col min="15619" max="15620" width="32.140625" style="752" customWidth="1"/>
    <col min="15621" max="15621" width="31.5703125" style="752" customWidth="1"/>
    <col min="15622" max="15622" width="13.140625" style="752"/>
    <col min="15623" max="15623" width="10.140625" style="752" customWidth="1"/>
    <col min="15624" max="15872" width="13.140625" style="752"/>
    <col min="15873" max="15873" width="51.5703125" style="752" customWidth="1"/>
    <col min="15874" max="15874" width="34.140625" style="752" customWidth="1"/>
    <col min="15875" max="15876" width="32.140625" style="752" customWidth="1"/>
    <col min="15877" max="15877" width="31.5703125" style="752" customWidth="1"/>
    <col min="15878" max="15878" width="13.140625" style="752"/>
    <col min="15879" max="15879" width="10.140625" style="752" customWidth="1"/>
    <col min="15880" max="16128" width="13.140625" style="752"/>
    <col min="16129" max="16129" width="51.5703125" style="752" customWidth="1"/>
    <col min="16130" max="16130" width="34.140625" style="752" customWidth="1"/>
    <col min="16131" max="16132" width="32.140625" style="752" customWidth="1"/>
    <col min="16133" max="16133" width="31.5703125" style="752" customWidth="1"/>
    <col min="16134" max="16134" width="13.140625" style="752"/>
    <col min="16135" max="16135" width="10.140625" style="752" customWidth="1"/>
    <col min="16136" max="16384" width="13.140625" style="752"/>
  </cols>
  <sheetData>
    <row r="1" spans="1:8" ht="18" customHeight="1">
      <c r="A1" s="1430" t="s">
        <v>1209</v>
      </c>
    </row>
    <row r="2" spans="1:8" s="1356" customFormat="1" ht="33.75" customHeight="1">
      <c r="A2" s="1395" t="s">
        <v>1190</v>
      </c>
      <c r="B2" s="1395"/>
      <c r="C2" s="1395"/>
      <c r="D2" s="1395"/>
      <c r="E2" s="1395"/>
      <c r="F2" s="1355"/>
    </row>
    <row r="3" spans="1:8" s="1360" customFormat="1" ht="24" customHeight="1">
      <c r="A3" s="1357">
        <v>45443</v>
      </c>
      <c r="B3" s="1357"/>
      <c r="C3" s="1357"/>
      <c r="D3" s="1357"/>
      <c r="E3" s="1357"/>
      <c r="F3" s="1359"/>
    </row>
    <row r="4" spans="1:8" s="1360" customFormat="1" ht="21" customHeight="1">
      <c r="A4" s="1361" t="s">
        <v>122</v>
      </c>
      <c r="B4" s="1361"/>
      <c r="C4" s="1361"/>
      <c r="D4" s="1361"/>
      <c r="E4" s="1361"/>
      <c r="F4" s="1359"/>
    </row>
    <row r="5" spans="1:8" s="1364" customFormat="1" ht="6" customHeight="1" thickBot="1">
      <c r="A5" s="1362"/>
      <c r="B5" s="1362"/>
      <c r="C5" s="1362"/>
      <c r="D5" s="1362"/>
      <c r="E5" s="1362"/>
      <c r="F5" s="1363"/>
    </row>
    <row r="6" spans="1:8" s="1364" customFormat="1" ht="20.100000000000001" customHeight="1">
      <c r="A6" s="1365" t="s">
        <v>1</v>
      </c>
      <c r="B6" s="1396" t="s">
        <v>1191</v>
      </c>
      <c r="C6" s="1396" t="s">
        <v>1192</v>
      </c>
      <c r="D6" s="1396" t="s">
        <v>1193</v>
      </c>
      <c r="E6" s="1365" t="s">
        <v>1194</v>
      </c>
      <c r="F6" s="1363"/>
    </row>
    <row r="7" spans="1:8" s="1364" customFormat="1" ht="80.099999999999994" customHeight="1">
      <c r="A7" s="1367"/>
      <c r="B7" s="1397"/>
      <c r="C7" s="1397"/>
      <c r="D7" s="1397"/>
      <c r="E7" s="1367"/>
      <c r="F7" s="1363"/>
    </row>
    <row r="8" spans="1:8" s="929" customFormat="1" ht="20.100000000000001" customHeight="1">
      <c r="A8" s="775" t="s">
        <v>29</v>
      </c>
      <c r="B8" s="1369">
        <v>-3051929.5188500006</v>
      </c>
      <c r="C8" s="1369">
        <v>3107102.9484999995</v>
      </c>
      <c r="D8" s="1369" t="s">
        <v>131</v>
      </c>
      <c r="E8" s="1370">
        <v>55173.429649999991</v>
      </c>
      <c r="F8" s="1371"/>
      <c r="G8" s="1398"/>
    </row>
    <row r="9" spans="1:8" s="929" customFormat="1" ht="20.100000000000001" customHeight="1">
      <c r="A9" s="1372" t="s">
        <v>30</v>
      </c>
      <c r="B9" s="1369">
        <v>451.78894000000003</v>
      </c>
      <c r="C9" s="1369" t="s">
        <v>131</v>
      </c>
      <c r="D9" s="1399" t="s">
        <v>131</v>
      </c>
      <c r="E9" s="1370">
        <v>451.78894000000003</v>
      </c>
      <c r="F9" s="1371"/>
      <c r="G9" s="1398"/>
    </row>
    <row r="10" spans="1:8" s="929" customFormat="1" ht="20.100000000000001" customHeight="1">
      <c r="A10" s="1372" t="s">
        <v>95</v>
      </c>
      <c r="B10" s="1369">
        <v>734128.74212999991</v>
      </c>
      <c r="C10" s="1369">
        <v>-300622.60868</v>
      </c>
      <c r="D10" s="1369">
        <v>-294768.02844000002</v>
      </c>
      <c r="E10" s="1370">
        <v>138738.10501</v>
      </c>
      <c r="F10" s="1371"/>
      <c r="G10" s="1398"/>
      <c r="H10" s="1400"/>
    </row>
    <row r="11" spans="1:8" s="929" customFormat="1" ht="20.100000000000001" customHeight="1">
      <c r="A11" s="775" t="s">
        <v>32</v>
      </c>
      <c r="B11" s="1369">
        <v>-263.78557000000001</v>
      </c>
      <c r="C11" s="1369" t="s">
        <v>131</v>
      </c>
      <c r="D11" s="1369" t="s">
        <v>131</v>
      </c>
      <c r="E11" s="1370">
        <v>-263.78557000000001</v>
      </c>
      <c r="F11" s="1371"/>
      <c r="G11" s="1398"/>
    </row>
    <row r="12" spans="1:8" s="929" customFormat="1" ht="20.100000000000001" customHeight="1">
      <c r="A12" s="1372" t="s">
        <v>33</v>
      </c>
      <c r="B12" s="1369">
        <v>101750.69490999999</v>
      </c>
      <c r="C12" s="1369">
        <v>-77141.738719999994</v>
      </c>
      <c r="D12" s="1369" t="s">
        <v>131</v>
      </c>
      <c r="E12" s="1370">
        <v>24608.956190000001</v>
      </c>
      <c r="F12" s="1371"/>
      <c r="G12" s="1398"/>
    </row>
    <row r="13" spans="1:8" s="929" customFormat="1" ht="20.100000000000001" customHeight="1">
      <c r="A13" s="1372" t="s">
        <v>114</v>
      </c>
      <c r="B13" s="1369">
        <v>-4918272.2083599996</v>
      </c>
      <c r="C13" s="1369">
        <v>5200333.1141099995</v>
      </c>
      <c r="D13" s="1369" t="s">
        <v>131</v>
      </c>
      <c r="E13" s="1370">
        <v>282060.90574999998</v>
      </c>
      <c r="F13" s="1371"/>
      <c r="G13" s="1398"/>
    </row>
    <row r="14" spans="1:8" s="929" customFormat="1" ht="20.100000000000001" customHeight="1">
      <c r="A14" s="1372" t="s">
        <v>35</v>
      </c>
      <c r="B14" s="1369">
        <v>-291964.41648000001</v>
      </c>
      <c r="C14" s="1369">
        <v>295207.10570999997</v>
      </c>
      <c r="D14" s="1369" t="s">
        <v>131</v>
      </c>
      <c r="E14" s="1370">
        <v>3242.68923</v>
      </c>
      <c r="F14" s="1371"/>
      <c r="G14" s="1398"/>
    </row>
    <row r="15" spans="1:8" s="929" customFormat="1" ht="20.100000000000001" customHeight="1">
      <c r="A15" s="1372" t="s">
        <v>36</v>
      </c>
      <c r="B15" s="1369">
        <v>-2430403.5822799997</v>
      </c>
      <c r="C15" s="1369">
        <v>2499740.1562299998</v>
      </c>
      <c r="D15" s="1369">
        <v>-5069.31214</v>
      </c>
      <c r="E15" s="1370">
        <v>64267.261809999989</v>
      </c>
      <c r="F15" s="1371"/>
      <c r="G15" s="1398"/>
    </row>
    <row r="16" spans="1:8" s="929" customFormat="1" ht="20.100000000000001" customHeight="1">
      <c r="A16" s="1372" t="s">
        <v>37</v>
      </c>
      <c r="B16" s="1369">
        <v>-570091.28923999995</v>
      </c>
      <c r="C16" s="1369">
        <v>664494.90492999996</v>
      </c>
      <c r="D16" s="1399" t="s">
        <v>131</v>
      </c>
      <c r="E16" s="1370">
        <v>94403.615689999991</v>
      </c>
      <c r="F16" s="1371"/>
      <c r="G16" s="1398"/>
    </row>
    <row r="17" spans="1:7" s="929" customFormat="1" ht="20.100000000000001" customHeight="1">
      <c r="A17" s="1372" t="s">
        <v>498</v>
      </c>
      <c r="B17" s="1369">
        <v>366555.04574999999</v>
      </c>
      <c r="C17" s="1369">
        <v>-345162.32163000002</v>
      </c>
      <c r="D17" s="1369" t="s">
        <v>131</v>
      </c>
      <c r="E17" s="1370">
        <v>21392.724120000003</v>
      </c>
      <c r="F17" s="1371"/>
      <c r="G17" s="1398"/>
    </row>
    <row r="18" spans="1:7" s="929" customFormat="1" ht="20.100000000000001" customHeight="1">
      <c r="A18" s="1372" t="s">
        <v>39</v>
      </c>
      <c r="B18" s="1369">
        <v>-368162.39496000001</v>
      </c>
      <c r="C18" s="1369">
        <v>365860.42813999997</v>
      </c>
      <c r="D18" s="1399" t="s">
        <v>131</v>
      </c>
      <c r="E18" s="1370">
        <v>-2301.9668199999996</v>
      </c>
      <c r="F18" s="1371"/>
      <c r="G18" s="1398"/>
    </row>
    <row r="19" spans="1:7" s="929" customFormat="1" ht="20.100000000000001" customHeight="1">
      <c r="A19" s="1372" t="s">
        <v>40</v>
      </c>
      <c r="B19" s="1369">
        <v>824844.35785999999</v>
      </c>
      <c r="C19" s="1369">
        <v>-522895.71620999998</v>
      </c>
      <c r="D19" s="1369" t="s">
        <v>131</v>
      </c>
      <c r="E19" s="1370">
        <v>301948.64165000006</v>
      </c>
      <c r="F19" s="1371"/>
      <c r="G19" s="1398"/>
    </row>
    <row r="20" spans="1:7" s="929" customFormat="1" ht="20.100000000000001" customHeight="1">
      <c r="A20" s="1372" t="s">
        <v>41</v>
      </c>
      <c r="B20" s="1369">
        <v>325.26767000000001</v>
      </c>
      <c r="C20" s="1369" t="s">
        <v>131</v>
      </c>
      <c r="D20" s="1399" t="s">
        <v>131</v>
      </c>
      <c r="E20" s="1370">
        <v>325.26767000000001</v>
      </c>
      <c r="F20" s="1371"/>
      <c r="G20" s="1398"/>
    </row>
    <row r="21" spans="1:7" s="929" customFormat="1" ht="20.100000000000001" customHeight="1">
      <c r="A21" s="777" t="s">
        <v>42</v>
      </c>
      <c r="B21" s="1369">
        <v>621.97057999999993</v>
      </c>
      <c r="C21" s="1369" t="s">
        <v>131</v>
      </c>
      <c r="D21" s="1399" t="s">
        <v>131</v>
      </c>
      <c r="E21" s="1370">
        <v>621.97057999999993</v>
      </c>
      <c r="F21" s="1371"/>
      <c r="G21" s="1398"/>
    </row>
    <row r="22" spans="1:7" s="929" customFormat="1" ht="20.100000000000001" customHeight="1">
      <c r="A22" s="1372" t="s">
        <v>43</v>
      </c>
      <c r="B22" s="1369">
        <v>27602.953720000001</v>
      </c>
      <c r="C22" s="1369">
        <v>-14952</v>
      </c>
      <c r="D22" s="1369" t="s">
        <v>131</v>
      </c>
      <c r="E22" s="1370">
        <v>12650.95372</v>
      </c>
      <c r="F22" s="1371"/>
      <c r="G22" s="1398"/>
    </row>
    <row r="23" spans="1:7" s="929" customFormat="1" ht="20.100000000000001" customHeight="1">
      <c r="A23" s="1372" t="s">
        <v>44</v>
      </c>
      <c r="B23" s="1369">
        <v>15288.57891</v>
      </c>
      <c r="C23" s="1369" t="s">
        <v>131</v>
      </c>
      <c r="D23" s="1369" t="s">
        <v>131</v>
      </c>
      <c r="E23" s="1370">
        <v>15288.57891</v>
      </c>
      <c r="F23" s="1371"/>
      <c r="G23" s="1398"/>
    </row>
    <row r="24" spans="1:7" s="929" customFormat="1" ht="20.100000000000001" customHeight="1">
      <c r="A24" s="1372" t="s">
        <v>762</v>
      </c>
      <c r="B24" s="1369">
        <v>325982.03294999996</v>
      </c>
      <c r="C24" s="1369">
        <v>-244577.96025</v>
      </c>
      <c r="D24" s="1369" t="s">
        <v>131</v>
      </c>
      <c r="E24" s="1370">
        <v>81404.072700000004</v>
      </c>
      <c r="F24" s="1371"/>
      <c r="G24" s="1398"/>
    </row>
    <row r="25" spans="1:7" s="1376" customFormat="1" ht="20.100000000000001" customHeight="1">
      <c r="A25" s="1374" t="s">
        <v>46</v>
      </c>
      <c r="B25" s="1370">
        <v>-9233535.7623199988</v>
      </c>
      <c r="C25" s="1370">
        <v>10627386.312129999</v>
      </c>
      <c r="D25" s="1370">
        <v>-299837.34058000002</v>
      </c>
      <c r="E25" s="1370">
        <v>1094013.2092300002</v>
      </c>
      <c r="F25" s="1371"/>
      <c r="G25" s="1398"/>
    </row>
    <row r="26" spans="1:7" ht="7.5" customHeight="1" thickBot="1">
      <c r="A26" s="1377"/>
      <c r="B26" s="1378"/>
      <c r="C26" s="1378"/>
      <c r="D26" s="1378"/>
      <c r="E26" s="1378"/>
      <c r="F26" s="1401"/>
    </row>
    <row r="27" spans="1:7" s="1403" customFormat="1" ht="15.75" customHeight="1">
      <c r="A27" s="929" t="s">
        <v>1195</v>
      </c>
      <c r="B27" s="929"/>
      <c r="C27" s="929"/>
      <c r="D27" s="929"/>
      <c r="E27" s="929"/>
      <c r="F27" s="1402"/>
    </row>
    <row r="28" spans="1:7" ht="18.600000000000001" customHeight="1">
      <c r="A28" s="929" t="s">
        <v>1196</v>
      </c>
      <c r="B28" s="1382"/>
      <c r="C28" s="1382"/>
      <c r="D28" s="1382"/>
      <c r="E28" s="1382"/>
    </row>
    <row r="29" spans="1:7" ht="13.5">
      <c r="A29" s="1382"/>
    </row>
  </sheetData>
  <mergeCells count="8">
    <mergeCell ref="A2:E2"/>
    <mergeCell ref="A4:E4"/>
    <mergeCell ref="A5:E5"/>
    <mergeCell ref="A6:A7"/>
    <mergeCell ref="B6:B7"/>
    <mergeCell ref="C6:C7"/>
    <mergeCell ref="D6:D7"/>
    <mergeCell ref="E6:E7"/>
  </mergeCells>
  <hyperlinks>
    <hyperlink ref="A1" location="Índice!A1" display="Volver al Índice" xr:uid="{8016B917-C0FC-4DAA-8F45-46D02F254726}"/>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B823F-EF32-487A-8060-112867348BAD}">
  <dimension ref="A1:G34"/>
  <sheetViews>
    <sheetView showGridLines="0" zoomScaleNormal="100" workbookViewId="0"/>
  </sheetViews>
  <sheetFormatPr baseColWidth="10" defaultRowHeight="12.75"/>
  <cols>
    <col min="1" max="1" width="38.140625" style="7" customWidth="1"/>
    <col min="2" max="5" width="23.7109375" style="7" customWidth="1"/>
    <col min="6" max="16384" width="11.42578125" style="7"/>
  </cols>
  <sheetData>
    <row r="1" spans="1:7" s="372" customFormat="1" ht="20.100000000000001" customHeight="1">
      <c r="A1" s="1430" t="s">
        <v>1209</v>
      </c>
    </row>
    <row r="2" spans="1:7" s="682" customFormat="1" ht="25.5" customHeight="1">
      <c r="A2" s="40" t="s">
        <v>1186</v>
      </c>
      <c r="B2" s="40"/>
      <c r="C2" s="40"/>
      <c r="D2" s="40"/>
      <c r="E2" s="40"/>
    </row>
    <row r="3" spans="1:7" s="1315" customFormat="1" ht="20.100000000000001" customHeight="1">
      <c r="A3" s="170">
        <v>45443</v>
      </c>
      <c r="B3" s="170"/>
      <c r="C3" s="170"/>
      <c r="D3" s="170"/>
      <c r="E3" s="170"/>
    </row>
    <row r="4" spans="1:7" s="737" customFormat="1" ht="20.100000000000001" customHeight="1">
      <c r="A4" s="1143" t="s">
        <v>122</v>
      </c>
      <c r="B4" s="1143"/>
      <c r="C4" s="1143"/>
      <c r="D4" s="1143"/>
      <c r="E4" s="1143"/>
    </row>
    <row r="5" spans="1:7" ht="7.5" customHeight="1" thickBot="1"/>
    <row r="6" spans="1:7" s="35" customFormat="1" ht="45" customHeight="1">
      <c r="A6" s="47" t="s">
        <v>1</v>
      </c>
      <c r="B6" s="48" t="s">
        <v>1187</v>
      </c>
      <c r="C6" s="48" t="s">
        <v>1188</v>
      </c>
      <c r="D6" s="47" t="s">
        <v>1189</v>
      </c>
      <c r="E6" s="47"/>
    </row>
    <row r="7" spans="1:7" s="35" customFormat="1" ht="20.100000000000001" customHeight="1">
      <c r="A7" s="631"/>
      <c r="B7" s="50"/>
      <c r="C7" s="50"/>
      <c r="D7" s="1383">
        <v>45443</v>
      </c>
      <c r="E7" s="1383">
        <v>45077</v>
      </c>
    </row>
    <row r="8" spans="1:7" ht="2.25" customHeight="1">
      <c r="A8" s="716"/>
      <c r="B8" s="716"/>
      <c r="C8" s="716"/>
      <c r="D8" s="1384"/>
      <c r="E8" s="1384"/>
    </row>
    <row r="9" spans="1:7" s="24" customFormat="1" ht="18" customHeight="1">
      <c r="A9" s="384" t="s">
        <v>29</v>
      </c>
      <c r="B9" s="1385">
        <v>8730087.0940000005</v>
      </c>
      <c r="C9" s="1385">
        <v>20923657.800999999</v>
      </c>
      <c r="D9" s="1385">
        <v>29653744.896000002</v>
      </c>
      <c r="E9" s="1385">
        <v>23863597.241</v>
      </c>
      <c r="F9" s="194"/>
      <c r="G9" s="194"/>
    </row>
    <row r="10" spans="1:7" s="24" customFormat="1" ht="18" customHeight="1">
      <c r="A10" s="384" t="s">
        <v>30</v>
      </c>
      <c r="B10" s="1385" t="s">
        <v>131</v>
      </c>
      <c r="C10" s="1385" t="s">
        <v>131</v>
      </c>
      <c r="D10" s="1385" t="s">
        <v>131</v>
      </c>
      <c r="E10" s="1385" t="s">
        <v>131</v>
      </c>
      <c r="F10" s="194"/>
      <c r="G10" s="194"/>
    </row>
    <row r="11" spans="1:7" s="24" customFormat="1" ht="18" customHeight="1">
      <c r="A11" s="384" t="s">
        <v>31</v>
      </c>
      <c r="B11" s="1385">
        <v>11845862.471999999</v>
      </c>
      <c r="C11" s="1385">
        <v>20553194.666999999</v>
      </c>
      <c r="D11" s="1385">
        <v>32399057.140000001</v>
      </c>
      <c r="E11" s="1385">
        <v>29912786.899999999</v>
      </c>
      <c r="F11" s="194"/>
      <c r="G11" s="194"/>
    </row>
    <row r="12" spans="1:7" s="24" customFormat="1" ht="18" customHeight="1">
      <c r="A12" s="384" t="s">
        <v>32</v>
      </c>
      <c r="B12" s="1385" t="s">
        <v>131</v>
      </c>
      <c r="C12" s="1385" t="s">
        <v>131</v>
      </c>
      <c r="D12" s="1385" t="s">
        <v>131</v>
      </c>
      <c r="E12" s="1385" t="s">
        <v>131</v>
      </c>
      <c r="F12" s="194"/>
      <c r="G12" s="194"/>
    </row>
    <row r="13" spans="1:7" s="24" customFormat="1" ht="18" customHeight="1">
      <c r="A13" s="384" t="s">
        <v>33</v>
      </c>
      <c r="B13" s="1385">
        <v>2771851.7009999999</v>
      </c>
      <c r="C13" s="1385">
        <v>5250640.7589999996</v>
      </c>
      <c r="D13" s="1385">
        <v>8022492.46</v>
      </c>
      <c r="E13" s="1385">
        <v>6584142.5449999999</v>
      </c>
      <c r="F13" s="194"/>
      <c r="G13" s="194"/>
    </row>
    <row r="14" spans="1:7" s="24" customFormat="1" ht="18" customHeight="1">
      <c r="A14" s="384" t="s">
        <v>34</v>
      </c>
      <c r="B14" s="1385">
        <v>8477675.4969999995</v>
      </c>
      <c r="C14" s="1385">
        <v>16413400.966</v>
      </c>
      <c r="D14" s="1385">
        <v>24891076.463</v>
      </c>
      <c r="E14" s="1385">
        <v>22029910.388</v>
      </c>
      <c r="F14" s="194"/>
      <c r="G14" s="194"/>
    </row>
    <row r="15" spans="1:7" s="24" customFormat="1" ht="18" customHeight="1">
      <c r="A15" s="384" t="s">
        <v>35</v>
      </c>
      <c r="B15" s="1385">
        <v>4780607.3600000003</v>
      </c>
      <c r="C15" s="1385">
        <v>8305482.6550000003</v>
      </c>
      <c r="D15" s="1385">
        <v>13086090.016000001</v>
      </c>
      <c r="E15" s="1385">
        <v>12145797.218</v>
      </c>
      <c r="F15" s="194"/>
      <c r="G15" s="194"/>
    </row>
    <row r="16" spans="1:7" s="24" customFormat="1" ht="18" customHeight="1">
      <c r="A16" s="384" t="s">
        <v>36</v>
      </c>
      <c r="B16" s="1385">
        <v>1932854.889</v>
      </c>
      <c r="C16" s="1385">
        <v>2888579.6009999998</v>
      </c>
      <c r="D16" s="1385">
        <v>4821434.49</v>
      </c>
      <c r="E16" s="1385">
        <v>7849305.7220000001</v>
      </c>
      <c r="F16" s="194"/>
      <c r="G16" s="194"/>
    </row>
    <row r="17" spans="1:7" s="24" customFormat="1" ht="18" customHeight="1">
      <c r="A17" s="384" t="s">
        <v>37</v>
      </c>
      <c r="B17" s="1385">
        <v>1097383.3400000001</v>
      </c>
      <c r="C17" s="1385">
        <v>1046640</v>
      </c>
      <c r="D17" s="1385">
        <v>2144023.34</v>
      </c>
      <c r="E17" s="1385">
        <v>2905742.3089999999</v>
      </c>
      <c r="F17" s="194"/>
      <c r="G17" s="194"/>
    </row>
    <row r="18" spans="1:7" s="24" customFormat="1" ht="18" customHeight="1">
      <c r="A18" s="26" t="s">
        <v>38</v>
      </c>
      <c r="B18" s="1385">
        <v>56070</v>
      </c>
      <c r="C18" s="1385">
        <v>404013.95799999998</v>
      </c>
      <c r="D18" s="1385">
        <v>460083.95799999998</v>
      </c>
      <c r="E18" s="1385">
        <v>452545.62199999997</v>
      </c>
      <c r="F18" s="194"/>
      <c r="G18" s="194"/>
    </row>
    <row r="19" spans="1:7" s="24" customFormat="1" ht="18" customHeight="1">
      <c r="A19" s="26" t="s">
        <v>39</v>
      </c>
      <c r="B19" s="1385">
        <v>654150</v>
      </c>
      <c r="C19" s="1385">
        <v>292109.74800000002</v>
      </c>
      <c r="D19" s="1385">
        <v>946259.74800000002</v>
      </c>
      <c r="E19" s="1385">
        <v>225581.56400000001</v>
      </c>
      <c r="F19" s="194"/>
      <c r="G19" s="194"/>
    </row>
    <row r="20" spans="1:7" s="24" customFormat="1" ht="18" customHeight="1">
      <c r="A20" s="26" t="s">
        <v>40</v>
      </c>
      <c r="B20" s="1385">
        <v>2769566.52</v>
      </c>
      <c r="C20" s="1385">
        <v>13384896.75</v>
      </c>
      <c r="D20" s="1385">
        <v>16154463.27</v>
      </c>
      <c r="E20" s="1385">
        <v>7140790.3559999997</v>
      </c>
      <c r="F20" s="194"/>
      <c r="G20" s="194"/>
    </row>
    <row r="21" spans="1:7" s="24" customFormat="1" ht="18" customHeight="1">
      <c r="A21" s="26" t="s">
        <v>41</v>
      </c>
      <c r="B21" s="1385" t="s">
        <v>131</v>
      </c>
      <c r="C21" s="1385" t="s">
        <v>131</v>
      </c>
      <c r="D21" s="1385" t="s">
        <v>131</v>
      </c>
      <c r="E21" s="1385" t="s">
        <v>131</v>
      </c>
      <c r="F21" s="194"/>
      <c r="G21" s="194"/>
    </row>
    <row r="22" spans="1:7" s="24" customFormat="1" ht="18" customHeight="1">
      <c r="A22" s="27" t="s">
        <v>42</v>
      </c>
      <c r="B22" s="1385" t="s">
        <v>131</v>
      </c>
      <c r="C22" s="1385" t="s">
        <v>131</v>
      </c>
      <c r="D22" s="1385" t="s">
        <v>131</v>
      </c>
      <c r="E22" s="1385" t="s">
        <v>131</v>
      </c>
      <c r="F22" s="194"/>
      <c r="G22" s="194"/>
    </row>
    <row r="23" spans="1:7" s="24" customFormat="1" ht="18" customHeight="1">
      <c r="A23" s="26" t="s">
        <v>43</v>
      </c>
      <c r="B23" s="1385" t="s">
        <v>131</v>
      </c>
      <c r="C23" s="1385">
        <v>14952</v>
      </c>
      <c r="D23" s="1385">
        <v>14952</v>
      </c>
      <c r="E23" s="1385">
        <v>66222</v>
      </c>
      <c r="F23" s="194"/>
      <c r="G23" s="194"/>
    </row>
    <row r="24" spans="1:7" s="24" customFormat="1" ht="18" customHeight="1">
      <c r="A24" s="26" t="s">
        <v>44</v>
      </c>
      <c r="B24" s="1385" t="s">
        <v>131</v>
      </c>
      <c r="C24" s="1385" t="s">
        <v>131</v>
      </c>
      <c r="D24" s="1385" t="s">
        <v>131</v>
      </c>
      <c r="E24" s="1385" t="s">
        <v>131</v>
      </c>
      <c r="F24" s="194"/>
      <c r="G24" s="194"/>
    </row>
    <row r="25" spans="1:7" s="24" customFormat="1" ht="18" customHeight="1">
      <c r="A25" s="26" t="s">
        <v>45</v>
      </c>
      <c r="B25" s="1385">
        <v>429870</v>
      </c>
      <c r="C25" s="1385">
        <v>2832661.7540000002</v>
      </c>
      <c r="D25" s="1385">
        <v>3262531.7540000002</v>
      </c>
      <c r="E25" s="1385" t="s">
        <v>131</v>
      </c>
      <c r="F25" s="194"/>
      <c r="G25" s="194"/>
    </row>
    <row r="26" spans="1:7" s="71" customFormat="1" ht="22.5" customHeight="1">
      <c r="A26" s="670" t="s">
        <v>46</v>
      </c>
      <c r="B26" s="1386">
        <v>43545978.873000003</v>
      </c>
      <c r="C26" s="1386">
        <v>92310230.658999979</v>
      </c>
      <c r="D26" s="1386">
        <v>135856209.535</v>
      </c>
      <c r="E26" s="1386">
        <v>113176421.86499999</v>
      </c>
      <c r="F26" s="194"/>
      <c r="G26" s="194"/>
    </row>
    <row r="27" spans="1:7" s="1388" customFormat="1" ht="3.95" customHeight="1" thickBot="1">
      <c r="A27" s="693"/>
      <c r="B27" s="1387"/>
      <c r="C27" s="1387"/>
      <c r="D27" s="1387"/>
      <c r="E27" s="1387"/>
      <c r="F27" s="71"/>
    </row>
    <row r="28" spans="1:7" ht="13.5" customHeight="1">
      <c r="A28" s="1389" t="s">
        <v>666</v>
      </c>
      <c r="B28" s="1390"/>
      <c r="C28" s="1390"/>
      <c r="D28" s="1390"/>
      <c r="E28" s="1390"/>
      <c r="F28" s="35"/>
    </row>
    <row r="29" spans="1:7" s="74" customFormat="1" ht="9.75" customHeight="1">
      <c r="A29" s="163"/>
      <c r="B29" s="1391"/>
      <c r="C29" s="1392"/>
      <c r="D29" s="1393"/>
      <c r="E29" s="1391"/>
    </row>
    <row r="30" spans="1:7" s="74" customFormat="1" ht="12.75" customHeight="1">
      <c r="A30" s="1389"/>
      <c r="D30" s="1394"/>
    </row>
    <row r="31" spans="1:7" s="74" customFormat="1" ht="9"/>
    <row r="32" spans="1:7" s="74" customFormat="1" ht="9"/>
    <row r="33" s="74" customFormat="1" ht="9"/>
    <row r="34" s="74" customFormat="1" ht="9"/>
  </sheetData>
  <mergeCells count="6">
    <mergeCell ref="A2:E2"/>
    <mergeCell ref="A4:E4"/>
    <mergeCell ref="A6:A7"/>
    <mergeCell ref="B6:B7"/>
    <mergeCell ref="C6:C7"/>
    <mergeCell ref="D6:E6"/>
  </mergeCells>
  <hyperlinks>
    <hyperlink ref="A1" location="Índice!A1" display="Volver al Índice" xr:uid="{77826973-7984-4B0D-BD29-5559AA2AC95C}"/>
  </hyperlinks>
  <pageMargins left="1.1811023622047245" right="1.1811023622047245" top="0.86614173228346458" bottom="0.86614173228346458" header="0.43307086614173229" footer="0.43307086614173229"/>
  <pageSetup paperSize="9" scale="86" fitToWidth="0"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A59AC-D195-42B6-A42C-7E4180932C2D}">
  <dimension ref="A1:H34"/>
  <sheetViews>
    <sheetView showGridLines="0" workbookViewId="0"/>
  </sheetViews>
  <sheetFormatPr baseColWidth="10" defaultRowHeight="12.75"/>
  <cols>
    <col min="1" max="1" width="33" style="7" bestFit="1" customWidth="1"/>
    <col min="2" max="2" width="13.85546875" style="7" customWidth="1"/>
    <col min="3" max="4" width="19.140625" style="7" customWidth="1"/>
    <col min="5" max="6" width="16.42578125" style="7" customWidth="1"/>
    <col min="7" max="7" width="14.85546875" style="7" bestFit="1" customWidth="1"/>
    <col min="8" max="16384" width="11.42578125" style="7"/>
  </cols>
  <sheetData>
    <row r="1" spans="1:7" ht="18.75">
      <c r="A1" s="1430" t="s">
        <v>1209</v>
      </c>
      <c r="B1" s="372"/>
      <c r="C1" s="372"/>
      <c r="D1" s="372"/>
      <c r="E1" s="372"/>
      <c r="F1" s="372"/>
      <c r="G1" s="372"/>
    </row>
    <row r="2" spans="1:7" s="462" customFormat="1" ht="27.75">
      <c r="A2" s="40" t="s">
        <v>1197</v>
      </c>
      <c r="B2" s="40"/>
      <c r="C2" s="40"/>
      <c r="D2" s="40"/>
      <c r="E2" s="40"/>
      <c r="F2" s="40"/>
      <c r="G2" s="682"/>
    </row>
    <row r="3" spans="1:7" s="545" customFormat="1" ht="18.75">
      <c r="A3" s="376">
        <v>45443</v>
      </c>
      <c r="B3" s="376"/>
      <c r="C3" s="376"/>
      <c r="D3" s="376"/>
      <c r="E3" s="376"/>
      <c r="F3" s="376"/>
      <c r="G3" s="1315"/>
    </row>
    <row r="4" spans="1:7" ht="16.5">
      <c r="A4" s="1143" t="s">
        <v>122</v>
      </c>
      <c r="B4" s="1143"/>
      <c r="C4" s="1143"/>
      <c r="D4" s="1143"/>
      <c r="E4" s="1143"/>
      <c r="F4" s="1143"/>
      <c r="G4" s="737"/>
    </row>
    <row r="5" spans="1:7" ht="13.5" thickBot="1"/>
    <row r="6" spans="1:7" ht="20.25" customHeight="1">
      <c r="A6" s="47" t="s">
        <v>1</v>
      </c>
      <c r="B6" s="48" t="s">
        <v>1198</v>
      </c>
      <c r="C6" s="48" t="s">
        <v>1199</v>
      </c>
      <c r="D6" s="48" t="s">
        <v>1200</v>
      </c>
      <c r="E6" s="47" t="s">
        <v>1201</v>
      </c>
      <c r="F6" s="47"/>
      <c r="G6" s="35"/>
    </row>
    <row r="7" spans="1:7" ht="21.75" customHeight="1">
      <c r="A7" s="631"/>
      <c r="B7" s="50"/>
      <c r="C7" s="50"/>
      <c r="D7" s="50"/>
      <c r="E7" s="1383">
        <v>45443</v>
      </c>
      <c r="F7" s="1383">
        <v>45077</v>
      </c>
      <c r="G7" s="35"/>
    </row>
    <row r="8" spans="1:7" ht="9.75" customHeight="1">
      <c r="A8" s="716"/>
      <c r="B8" s="716"/>
      <c r="C8" s="716"/>
      <c r="D8" s="716"/>
      <c r="E8" s="1384"/>
      <c r="F8" s="1384"/>
    </row>
    <row r="9" spans="1:7" ht="18" customHeight="1">
      <c r="A9" s="890" t="s">
        <v>29</v>
      </c>
      <c r="B9" s="1404">
        <v>21912423.758000001</v>
      </c>
      <c r="C9" s="1404">
        <v>19060764.909000002</v>
      </c>
      <c r="D9" s="1404">
        <v>3785350.9210000001</v>
      </c>
      <c r="E9" s="1404">
        <v>44758539.588</v>
      </c>
      <c r="F9" s="1404">
        <v>38288617.581</v>
      </c>
      <c r="G9" s="1405"/>
    </row>
    <row r="10" spans="1:7" ht="18" customHeight="1">
      <c r="A10" s="890" t="s">
        <v>30</v>
      </c>
      <c r="B10" s="1404" t="s">
        <v>131</v>
      </c>
      <c r="C10" s="1404" t="s">
        <v>131</v>
      </c>
      <c r="D10" s="1404" t="s">
        <v>131</v>
      </c>
      <c r="E10" s="1404" t="s">
        <v>131</v>
      </c>
      <c r="F10" s="1404" t="s">
        <v>131</v>
      </c>
      <c r="G10" s="1405"/>
    </row>
    <row r="11" spans="1:7" ht="18" customHeight="1">
      <c r="A11" s="890" t="s">
        <v>31</v>
      </c>
      <c r="B11" s="1404">
        <v>31035941.302000001</v>
      </c>
      <c r="C11" s="1404">
        <v>10583616.312000001</v>
      </c>
      <c r="D11" s="1404">
        <v>4329467.9220000003</v>
      </c>
      <c r="E11" s="1404">
        <v>45949025.535999998</v>
      </c>
      <c r="F11" s="1404">
        <v>21602897.236000001</v>
      </c>
      <c r="G11" s="1405"/>
    </row>
    <row r="12" spans="1:7" ht="18" customHeight="1">
      <c r="A12" s="890" t="s">
        <v>32</v>
      </c>
      <c r="B12" s="1404" t="s">
        <v>131</v>
      </c>
      <c r="C12" s="1404" t="s">
        <v>131</v>
      </c>
      <c r="D12" s="1404" t="s">
        <v>131</v>
      </c>
      <c r="E12" s="1404" t="s">
        <v>131</v>
      </c>
      <c r="F12" s="1404" t="s">
        <v>131</v>
      </c>
      <c r="G12" s="1405"/>
    </row>
    <row r="13" spans="1:7" ht="18" customHeight="1">
      <c r="A13" s="890" t="s">
        <v>33</v>
      </c>
      <c r="B13" s="1404">
        <v>112140</v>
      </c>
      <c r="C13" s="1404">
        <v>2592159.483</v>
      </c>
      <c r="D13" s="1404">
        <v>192462.826</v>
      </c>
      <c r="E13" s="1404">
        <v>2896762.3089999999</v>
      </c>
      <c r="F13" s="1404">
        <v>1757353.3570000001</v>
      </c>
      <c r="G13" s="1405"/>
    </row>
    <row r="14" spans="1:7" ht="18" customHeight="1">
      <c r="A14" s="890" t="s">
        <v>34</v>
      </c>
      <c r="B14" s="1404">
        <v>3497589.4929999998</v>
      </c>
      <c r="C14" s="1404">
        <v>13195240.908</v>
      </c>
      <c r="D14" s="1404">
        <v>398681.05800000002</v>
      </c>
      <c r="E14" s="1404">
        <v>17091511.458999999</v>
      </c>
      <c r="F14" s="1404">
        <v>13317263.595000001</v>
      </c>
      <c r="G14" s="1405"/>
    </row>
    <row r="15" spans="1:7" ht="18" customHeight="1">
      <c r="A15" s="890" t="s">
        <v>35</v>
      </c>
      <c r="B15" s="1404" t="s">
        <v>131</v>
      </c>
      <c r="C15" s="1404">
        <v>3934001.0649999999</v>
      </c>
      <c r="D15" s="1404" t="s">
        <v>131</v>
      </c>
      <c r="E15" s="1404">
        <v>3934001.0649999999</v>
      </c>
      <c r="F15" s="1404">
        <v>1519008.0930000001</v>
      </c>
      <c r="G15" s="1405"/>
    </row>
    <row r="16" spans="1:7" ht="18" customHeight="1">
      <c r="A16" s="890" t="s">
        <v>36</v>
      </c>
      <c r="B16" s="1404">
        <v>1639829.1070000001</v>
      </c>
      <c r="C16" s="1404">
        <v>3853912.727</v>
      </c>
      <c r="D16" s="1404">
        <v>245979.97500000001</v>
      </c>
      <c r="E16" s="1404">
        <v>5739721.8090000004</v>
      </c>
      <c r="F16" s="1404">
        <v>4507209.3360000001</v>
      </c>
      <c r="G16" s="1405"/>
    </row>
    <row r="17" spans="1:8" ht="18" customHeight="1">
      <c r="A17" s="890" t="s">
        <v>37</v>
      </c>
      <c r="B17" s="1404" t="s">
        <v>131</v>
      </c>
      <c r="C17" s="1404">
        <v>592007.69799999997</v>
      </c>
      <c r="D17" s="1404" t="s">
        <v>131</v>
      </c>
      <c r="E17" s="1404">
        <v>592007.69799999997</v>
      </c>
      <c r="F17" s="1404">
        <v>544364.28300000005</v>
      </c>
      <c r="G17" s="1405"/>
    </row>
    <row r="18" spans="1:8" ht="18" customHeight="1">
      <c r="A18" s="1406" t="s">
        <v>38</v>
      </c>
      <c r="B18" s="1404" t="s">
        <v>131</v>
      </c>
      <c r="C18" s="1404" t="s">
        <v>131</v>
      </c>
      <c r="D18" s="1404" t="s">
        <v>131</v>
      </c>
      <c r="E18" s="1404" t="s">
        <v>131</v>
      </c>
      <c r="F18" s="1404" t="s">
        <v>131</v>
      </c>
      <c r="G18" s="1405"/>
    </row>
    <row r="19" spans="1:8" ht="18" customHeight="1">
      <c r="A19" s="1406" t="s">
        <v>39</v>
      </c>
      <c r="B19" s="1404" t="s">
        <v>131</v>
      </c>
      <c r="C19" s="1404" t="s">
        <v>131</v>
      </c>
      <c r="D19" s="1404" t="s">
        <v>131</v>
      </c>
      <c r="E19" s="1404" t="s">
        <v>131</v>
      </c>
      <c r="F19" s="1404" t="s">
        <v>131</v>
      </c>
      <c r="G19" s="1405"/>
    </row>
    <row r="20" spans="1:8" ht="18" customHeight="1">
      <c r="A20" s="1406" t="s">
        <v>40</v>
      </c>
      <c r="B20" s="1404">
        <v>2707543.6690000002</v>
      </c>
      <c r="C20" s="1404">
        <v>4888087.5939999996</v>
      </c>
      <c r="D20" s="1404">
        <v>282773.95299999998</v>
      </c>
      <c r="E20" s="1404">
        <v>7878405.216</v>
      </c>
      <c r="F20" s="1404">
        <v>7743677.034</v>
      </c>
      <c r="G20" s="1405"/>
      <c r="H20" s="1407"/>
    </row>
    <row r="21" spans="1:8" ht="18" customHeight="1">
      <c r="A21" s="1406" t="s">
        <v>41</v>
      </c>
      <c r="B21" s="1404" t="s">
        <v>131</v>
      </c>
      <c r="C21" s="1404" t="s">
        <v>131</v>
      </c>
      <c r="D21" s="1404" t="s">
        <v>131</v>
      </c>
      <c r="E21" s="1404" t="s">
        <v>131</v>
      </c>
      <c r="F21" s="1404" t="s">
        <v>131</v>
      </c>
      <c r="G21" s="1405"/>
    </row>
    <row r="22" spans="1:8" ht="18" customHeight="1">
      <c r="A22" s="27" t="s">
        <v>42</v>
      </c>
      <c r="B22" s="1404" t="s">
        <v>131</v>
      </c>
      <c r="C22" s="1404" t="s">
        <v>131</v>
      </c>
      <c r="D22" s="1404" t="s">
        <v>131</v>
      </c>
      <c r="E22" s="1404" t="s">
        <v>131</v>
      </c>
      <c r="F22" s="1404" t="s">
        <v>131</v>
      </c>
      <c r="G22" s="1405"/>
    </row>
    <row r="23" spans="1:8" ht="18" customHeight="1">
      <c r="A23" s="1406" t="s">
        <v>43</v>
      </c>
      <c r="B23" s="1404" t="s">
        <v>131</v>
      </c>
      <c r="C23" s="1404" t="s">
        <v>131</v>
      </c>
      <c r="D23" s="1404" t="s">
        <v>131</v>
      </c>
      <c r="E23" s="1404" t="s">
        <v>131</v>
      </c>
      <c r="F23" s="1404" t="s">
        <v>131</v>
      </c>
      <c r="G23" s="1405"/>
    </row>
    <row r="24" spans="1:8" ht="18" customHeight="1">
      <c r="A24" s="1406" t="s">
        <v>44</v>
      </c>
      <c r="B24" s="1404" t="s">
        <v>131</v>
      </c>
      <c r="C24" s="1404" t="s">
        <v>131</v>
      </c>
      <c r="D24" s="1404" t="s">
        <v>131</v>
      </c>
      <c r="E24" s="1404" t="s">
        <v>131</v>
      </c>
      <c r="F24" s="1404" t="s">
        <v>131</v>
      </c>
      <c r="G24" s="1405"/>
    </row>
    <row r="25" spans="1:8" ht="18" customHeight="1">
      <c r="A25" s="1406" t="s">
        <v>45</v>
      </c>
      <c r="B25" s="1404">
        <v>1569960</v>
      </c>
      <c r="C25" s="1404">
        <v>2153415.1639999999</v>
      </c>
      <c r="D25" s="1404">
        <v>67963.635999999999</v>
      </c>
      <c r="E25" s="1404">
        <v>3791338.8</v>
      </c>
      <c r="F25" s="1404" t="s">
        <v>131</v>
      </c>
      <c r="G25" s="1405"/>
    </row>
    <row r="26" spans="1:8" ht="22.5" customHeight="1">
      <c r="A26" s="670" t="s">
        <v>46</v>
      </c>
      <c r="B26" s="1408">
        <v>62475427.329000004</v>
      </c>
      <c r="C26" s="1408">
        <v>60853205.859999992</v>
      </c>
      <c r="D26" s="1408">
        <v>9302680.2909999993</v>
      </c>
      <c r="E26" s="1408">
        <v>132631313.47999999</v>
      </c>
      <c r="F26" s="1408">
        <v>89280390.515000001</v>
      </c>
      <c r="G26" s="1405"/>
    </row>
    <row r="27" spans="1:8" ht="6" customHeight="1" thickBot="1">
      <c r="A27" s="693"/>
      <c r="B27" s="1387"/>
      <c r="C27" s="1387"/>
      <c r="D27" s="1387"/>
      <c r="E27" s="1387"/>
      <c r="F27" s="1387"/>
    </row>
    <row r="28" spans="1:8" ht="13.5">
      <c r="A28" s="1389" t="s">
        <v>666</v>
      </c>
      <c r="B28" s="1390"/>
      <c r="C28" s="1390"/>
      <c r="D28" s="1390"/>
      <c r="E28" s="1390"/>
      <c r="F28" s="1390"/>
    </row>
    <row r="29" spans="1:8" ht="13.5">
      <c r="A29" s="163"/>
      <c r="B29" s="1047"/>
      <c r="C29" s="1409"/>
      <c r="D29" s="1409"/>
      <c r="E29" s="1410"/>
      <c r="F29" s="1047"/>
    </row>
    <row r="30" spans="1:8">
      <c r="A30" s="35"/>
      <c r="B30" s="35"/>
      <c r="C30" s="35"/>
      <c r="D30" s="35"/>
      <c r="E30" s="1411"/>
      <c r="F30" s="35"/>
    </row>
    <row r="31" spans="1:8">
      <c r="A31" s="74"/>
      <c r="B31" s="74"/>
      <c r="C31" s="74"/>
      <c r="D31" s="74"/>
      <c r="E31" s="74"/>
      <c r="F31" s="74"/>
    </row>
    <row r="32" spans="1:8">
      <c r="A32" s="74"/>
      <c r="B32" s="74"/>
      <c r="C32" s="74"/>
      <c r="D32" s="74"/>
      <c r="E32" s="74"/>
      <c r="F32" s="74"/>
    </row>
    <row r="33" spans="1:6">
      <c r="A33" s="74"/>
      <c r="B33" s="74"/>
      <c r="C33" s="74"/>
      <c r="D33" s="74"/>
      <c r="E33" s="74"/>
      <c r="F33" s="74"/>
    </row>
    <row r="34" spans="1:6">
      <c r="A34" s="74"/>
      <c r="B34" s="74"/>
      <c r="C34" s="74"/>
      <c r="D34" s="74"/>
      <c r="E34" s="74"/>
      <c r="F34" s="74"/>
    </row>
  </sheetData>
  <mergeCells count="8">
    <mergeCell ref="A2:F2"/>
    <mergeCell ref="A3:F3"/>
    <mergeCell ref="A4:F4"/>
    <mergeCell ref="A6:A7"/>
    <mergeCell ref="B6:B7"/>
    <mergeCell ref="C6:C7"/>
    <mergeCell ref="D6:D7"/>
    <mergeCell ref="E6:F6"/>
  </mergeCells>
  <hyperlinks>
    <hyperlink ref="A1" location="Índice!A1" display="Volver al Índice" xr:uid="{0D8040E6-E61C-4730-B830-F70325EA32CD}"/>
  </hyperlinks>
  <printOptions horizontalCentered="1" verticalCentered="1"/>
  <pageMargins left="0.78740157480314965" right="0.78740157480314965" top="0.98425196850393704" bottom="0.98425196850393704"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38C49-2FFA-4F55-A4F6-3A7815B1D538}">
  <dimension ref="A1:H202"/>
  <sheetViews>
    <sheetView showGridLines="0" zoomScaleNormal="100" workbookViewId="0"/>
  </sheetViews>
  <sheetFormatPr baseColWidth="10" defaultColWidth="38.42578125" defaultRowHeight="12.75"/>
  <cols>
    <col min="1" max="1" width="19.140625" style="752" bestFit="1" customWidth="1"/>
    <col min="2" max="2" width="28.140625" style="752" customWidth="1"/>
    <col min="3" max="3" width="26.28515625" style="752" customWidth="1"/>
    <col min="4" max="4" width="21.85546875" style="752" customWidth="1"/>
    <col min="5" max="5" width="21.85546875" style="1353" customWidth="1"/>
    <col min="6" max="6" width="6.140625" style="752" customWidth="1"/>
    <col min="7" max="255" width="13.140625" style="752" customWidth="1"/>
    <col min="256" max="257" width="38.42578125" style="752"/>
    <col min="258" max="258" width="28.140625" style="752" customWidth="1"/>
    <col min="259" max="259" width="26.28515625" style="752" customWidth="1"/>
    <col min="260" max="261" width="21.85546875" style="752" customWidth="1"/>
    <col min="262" max="262" width="6.140625" style="752" customWidth="1"/>
    <col min="263" max="511" width="13.140625" style="752" customWidth="1"/>
    <col min="512" max="513" width="38.42578125" style="752"/>
    <col min="514" max="514" width="28.140625" style="752" customWidth="1"/>
    <col min="515" max="515" width="26.28515625" style="752" customWidth="1"/>
    <col min="516" max="517" width="21.85546875" style="752" customWidth="1"/>
    <col min="518" max="518" width="6.140625" style="752" customWidth="1"/>
    <col min="519" max="767" width="13.140625" style="752" customWidth="1"/>
    <col min="768" max="769" width="38.42578125" style="752"/>
    <col min="770" max="770" width="28.140625" style="752" customWidth="1"/>
    <col min="771" max="771" width="26.28515625" style="752" customWidth="1"/>
    <col min="772" max="773" width="21.85546875" style="752" customWidth="1"/>
    <col min="774" max="774" width="6.140625" style="752" customWidth="1"/>
    <col min="775" max="1023" width="13.140625" style="752" customWidth="1"/>
    <col min="1024" max="1025" width="38.42578125" style="752"/>
    <col min="1026" max="1026" width="28.140625" style="752" customWidth="1"/>
    <col min="1027" max="1027" width="26.28515625" style="752" customWidth="1"/>
    <col min="1028" max="1029" width="21.85546875" style="752" customWidth="1"/>
    <col min="1030" max="1030" width="6.140625" style="752" customWidth="1"/>
    <col min="1031" max="1279" width="13.140625" style="752" customWidth="1"/>
    <col min="1280" max="1281" width="38.42578125" style="752"/>
    <col min="1282" max="1282" width="28.140625" style="752" customWidth="1"/>
    <col min="1283" max="1283" width="26.28515625" style="752" customWidth="1"/>
    <col min="1284" max="1285" width="21.85546875" style="752" customWidth="1"/>
    <col min="1286" max="1286" width="6.140625" style="752" customWidth="1"/>
    <col min="1287" max="1535" width="13.140625" style="752" customWidth="1"/>
    <col min="1536" max="1537" width="38.42578125" style="752"/>
    <col min="1538" max="1538" width="28.140625" style="752" customWidth="1"/>
    <col min="1539" max="1539" width="26.28515625" style="752" customWidth="1"/>
    <col min="1540" max="1541" width="21.85546875" style="752" customWidth="1"/>
    <col min="1542" max="1542" width="6.140625" style="752" customWidth="1"/>
    <col min="1543" max="1791" width="13.140625" style="752" customWidth="1"/>
    <col min="1792" max="1793" width="38.42578125" style="752"/>
    <col min="1794" max="1794" width="28.140625" style="752" customWidth="1"/>
    <col min="1795" max="1795" width="26.28515625" style="752" customWidth="1"/>
    <col min="1796" max="1797" width="21.85546875" style="752" customWidth="1"/>
    <col min="1798" max="1798" width="6.140625" style="752" customWidth="1"/>
    <col min="1799" max="2047" width="13.140625" style="752" customWidth="1"/>
    <col min="2048" max="2049" width="38.42578125" style="752"/>
    <col min="2050" max="2050" width="28.140625" style="752" customWidth="1"/>
    <col min="2051" max="2051" width="26.28515625" style="752" customWidth="1"/>
    <col min="2052" max="2053" width="21.85546875" style="752" customWidth="1"/>
    <col min="2054" max="2054" width="6.140625" style="752" customWidth="1"/>
    <col min="2055" max="2303" width="13.140625" style="752" customWidth="1"/>
    <col min="2304" max="2305" width="38.42578125" style="752"/>
    <col min="2306" max="2306" width="28.140625" style="752" customWidth="1"/>
    <col min="2307" max="2307" width="26.28515625" style="752" customWidth="1"/>
    <col min="2308" max="2309" width="21.85546875" style="752" customWidth="1"/>
    <col min="2310" max="2310" width="6.140625" style="752" customWidth="1"/>
    <col min="2311" max="2559" width="13.140625" style="752" customWidth="1"/>
    <col min="2560" max="2561" width="38.42578125" style="752"/>
    <col min="2562" max="2562" width="28.140625" style="752" customWidth="1"/>
    <col min="2563" max="2563" width="26.28515625" style="752" customWidth="1"/>
    <col min="2564" max="2565" width="21.85546875" style="752" customWidth="1"/>
    <col min="2566" max="2566" width="6.140625" style="752" customWidth="1"/>
    <col min="2567" max="2815" width="13.140625" style="752" customWidth="1"/>
    <col min="2816" max="2817" width="38.42578125" style="752"/>
    <col min="2818" max="2818" width="28.140625" style="752" customWidth="1"/>
    <col min="2819" max="2819" width="26.28515625" style="752" customWidth="1"/>
    <col min="2820" max="2821" width="21.85546875" style="752" customWidth="1"/>
    <col min="2822" max="2822" width="6.140625" style="752" customWidth="1"/>
    <col min="2823" max="3071" width="13.140625" style="752" customWidth="1"/>
    <col min="3072" max="3073" width="38.42578125" style="752"/>
    <col min="3074" max="3074" width="28.140625" style="752" customWidth="1"/>
    <col min="3075" max="3075" width="26.28515625" style="752" customWidth="1"/>
    <col min="3076" max="3077" width="21.85546875" style="752" customWidth="1"/>
    <col min="3078" max="3078" width="6.140625" style="752" customWidth="1"/>
    <col min="3079" max="3327" width="13.140625" style="752" customWidth="1"/>
    <col min="3328" max="3329" width="38.42578125" style="752"/>
    <col min="3330" max="3330" width="28.140625" style="752" customWidth="1"/>
    <col min="3331" max="3331" width="26.28515625" style="752" customWidth="1"/>
    <col min="3332" max="3333" width="21.85546875" style="752" customWidth="1"/>
    <col min="3334" max="3334" width="6.140625" style="752" customWidth="1"/>
    <col min="3335" max="3583" width="13.140625" style="752" customWidth="1"/>
    <col min="3584" max="3585" width="38.42578125" style="752"/>
    <col min="3586" max="3586" width="28.140625" style="752" customWidth="1"/>
    <col min="3587" max="3587" width="26.28515625" style="752" customWidth="1"/>
    <col min="3588" max="3589" width="21.85546875" style="752" customWidth="1"/>
    <col min="3590" max="3590" width="6.140625" style="752" customWidth="1"/>
    <col min="3591" max="3839" width="13.140625" style="752" customWidth="1"/>
    <col min="3840" max="3841" width="38.42578125" style="752"/>
    <col min="3842" max="3842" width="28.140625" style="752" customWidth="1"/>
    <col min="3843" max="3843" width="26.28515625" style="752" customWidth="1"/>
    <col min="3844" max="3845" width="21.85546875" style="752" customWidth="1"/>
    <col min="3846" max="3846" width="6.140625" style="752" customWidth="1"/>
    <col min="3847" max="4095" width="13.140625" style="752" customWidth="1"/>
    <col min="4096" max="4097" width="38.42578125" style="752"/>
    <col min="4098" max="4098" width="28.140625" style="752" customWidth="1"/>
    <col min="4099" max="4099" width="26.28515625" style="752" customWidth="1"/>
    <col min="4100" max="4101" width="21.85546875" style="752" customWidth="1"/>
    <col min="4102" max="4102" width="6.140625" style="752" customWidth="1"/>
    <col min="4103" max="4351" width="13.140625" style="752" customWidth="1"/>
    <col min="4352" max="4353" width="38.42578125" style="752"/>
    <col min="4354" max="4354" width="28.140625" style="752" customWidth="1"/>
    <col min="4355" max="4355" width="26.28515625" style="752" customWidth="1"/>
    <col min="4356" max="4357" width="21.85546875" style="752" customWidth="1"/>
    <col min="4358" max="4358" width="6.140625" style="752" customWidth="1"/>
    <col min="4359" max="4607" width="13.140625" style="752" customWidth="1"/>
    <col min="4608" max="4609" width="38.42578125" style="752"/>
    <col min="4610" max="4610" width="28.140625" style="752" customWidth="1"/>
    <col min="4611" max="4611" width="26.28515625" style="752" customWidth="1"/>
    <col min="4612" max="4613" width="21.85546875" style="752" customWidth="1"/>
    <col min="4614" max="4614" width="6.140625" style="752" customWidth="1"/>
    <col min="4615" max="4863" width="13.140625" style="752" customWidth="1"/>
    <col min="4864" max="4865" width="38.42578125" style="752"/>
    <col min="4866" max="4866" width="28.140625" style="752" customWidth="1"/>
    <col min="4867" max="4867" width="26.28515625" style="752" customWidth="1"/>
    <col min="4868" max="4869" width="21.85546875" style="752" customWidth="1"/>
    <col min="4870" max="4870" width="6.140625" style="752" customWidth="1"/>
    <col min="4871" max="5119" width="13.140625" style="752" customWidth="1"/>
    <col min="5120" max="5121" width="38.42578125" style="752"/>
    <col min="5122" max="5122" width="28.140625" style="752" customWidth="1"/>
    <col min="5123" max="5123" width="26.28515625" style="752" customWidth="1"/>
    <col min="5124" max="5125" width="21.85546875" style="752" customWidth="1"/>
    <col min="5126" max="5126" width="6.140625" style="752" customWidth="1"/>
    <col min="5127" max="5375" width="13.140625" style="752" customWidth="1"/>
    <col min="5376" max="5377" width="38.42578125" style="752"/>
    <col min="5378" max="5378" width="28.140625" style="752" customWidth="1"/>
    <col min="5379" max="5379" width="26.28515625" style="752" customWidth="1"/>
    <col min="5380" max="5381" width="21.85546875" style="752" customWidth="1"/>
    <col min="5382" max="5382" width="6.140625" style="752" customWidth="1"/>
    <col min="5383" max="5631" width="13.140625" style="752" customWidth="1"/>
    <col min="5632" max="5633" width="38.42578125" style="752"/>
    <col min="5634" max="5634" width="28.140625" style="752" customWidth="1"/>
    <col min="5635" max="5635" width="26.28515625" style="752" customWidth="1"/>
    <col min="5636" max="5637" width="21.85546875" style="752" customWidth="1"/>
    <col min="5638" max="5638" width="6.140625" style="752" customWidth="1"/>
    <col min="5639" max="5887" width="13.140625" style="752" customWidth="1"/>
    <col min="5888" max="5889" width="38.42578125" style="752"/>
    <col min="5890" max="5890" width="28.140625" style="752" customWidth="1"/>
    <col min="5891" max="5891" width="26.28515625" style="752" customWidth="1"/>
    <col min="5892" max="5893" width="21.85546875" style="752" customWidth="1"/>
    <col min="5894" max="5894" width="6.140625" style="752" customWidth="1"/>
    <col min="5895" max="6143" width="13.140625" style="752" customWidth="1"/>
    <col min="6144" max="6145" width="38.42578125" style="752"/>
    <col min="6146" max="6146" width="28.140625" style="752" customWidth="1"/>
    <col min="6147" max="6147" width="26.28515625" style="752" customWidth="1"/>
    <col min="6148" max="6149" width="21.85546875" style="752" customWidth="1"/>
    <col min="6150" max="6150" width="6.140625" style="752" customWidth="1"/>
    <col min="6151" max="6399" width="13.140625" style="752" customWidth="1"/>
    <col min="6400" max="6401" width="38.42578125" style="752"/>
    <col min="6402" max="6402" width="28.140625" style="752" customWidth="1"/>
    <col min="6403" max="6403" width="26.28515625" style="752" customWidth="1"/>
    <col min="6404" max="6405" width="21.85546875" style="752" customWidth="1"/>
    <col min="6406" max="6406" width="6.140625" style="752" customWidth="1"/>
    <col min="6407" max="6655" width="13.140625" style="752" customWidth="1"/>
    <col min="6656" max="6657" width="38.42578125" style="752"/>
    <col min="6658" max="6658" width="28.140625" style="752" customWidth="1"/>
    <col min="6659" max="6659" width="26.28515625" style="752" customWidth="1"/>
    <col min="6660" max="6661" width="21.85546875" style="752" customWidth="1"/>
    <col min="6662" max="6662" width="6.140625" style="752" customWidth="1"/>
    <col min="6663" max="6911" width="13.140625" style="752" customWidth="1"/>
    <col min="6912" max="6913" width="38.42578125" style="752"/>
    <col min="6914" max="6914" width="28.140625" style="752" customWidth="1"/>
    <col min="6915" max="6915" width="26.28515625" style="752" customWidth="1"/>
    <col min="6916" max="6917" width="21.85546875" style="752" customWidth="1"/>
    <col min="6918" max="6918" width="6.140625" style="752" customWidth="1"/>
    <col min="6919" max="7167" width="13.140625" style="752" customWidth="1"/>
    <col min="7168" max="7169" width="38.42578125" style="752"/>
    <col min="7170" max="7170" width="28.140625" style="752" customWidth="1"/>
    <col min="7171" max="7171" width="26.28515625" style="752" customWidth="1"/>
    <col min="7172" max="7173" width="21.85546875" style="752" customWidth="1"/>
    <col min="7174" max="7174" width="6.140625" style="752" customWidth="1"/>
    <col min="7175" max="7423" width="13.140625" style="752" customWidth="1"/>
    <col min="7424" max="7425" width="38.42578125" style="752"/>
    <col min="7426" max="7426" width="28.140625" style="752" customWidth="1"/>
    <col min="7427" max="7427" width="26.28515625" style="752" customWidth="1"/>
    <col min="7428" max="7429" width="21.85546875" style="752" customWidth="1"/>
    <col min="7430" max="7430" width="6.140625" style="752" customWidth="1"/>
    <col min="7431" max="7679" width="13.140625" style="752" customWidth="1"/>
    <col min="7680" max="7681" width="38.42578125" style="752"/>
    <col min="7682" max="7682" width="28.140625" style="752" customWidth="1"/>
    <col min="7683" max="7683" width="26.28515625" style="752" customWidth="1"/>
    <col min="7684" max="7685" width="21.85546875" style="752" customWidth="1"/>
    <col min="7686" max="7686" width="6.140625" style="752" customWidth="1"/>
    <col min="7687" max="7935" width="13.140625" style="752" customWidth="1"/>
    <col min="7936" max="7937" width="38.42578125" style="752"/>
    <col min="7938" max="7938" width="28.140625" style="752" customWidth="1"/>
    <col min="7939" max="7939" width="26.28515625" style="752" customWidth="1"/>
    <col min="7940" max="7941" width="21.85546875" style="752" customWidth="1"/>
    <col min="7942" max="7942" width="6.140625" style="752" customWidth="1"/>
    <col min="7943" max="8191" width="13.140625" style="752" customWidth="1"/>
    <col min="8192" max="8193" width="38.42578125" style="752"/>
    <col min="8194" max="8194" width="28.140625" style="752" customWidth="1"/>
    <col min="8195" max="8195" width="26.28515625" style="752" customWidth="1"/>
    <col min="8196" max="8197" width="21.85546875" style="752" customWidth="1"/>
    <col min="8198" max="8198" width="6.140625" style="752" customWidth="1"/>
    <col min="8199" max="8447" width="13.140625" style="752" customWidth="1"/>
    <col min="8448" max="8449" width="38.42578125" style="752"/>
    <col min="8450" max="8450" width="28.140625" style="752" customWidth="1"/>
    <col min="8451" max="8451" width="26.28515625" style="752" customWidth="1"/>
    <col min="8452" max="8453" width="21.85546875" style="752" customWidth="1"/>
    <col min="8454" max="8454" width="6.140625" style="752" customWidth="1"/>
    <col min="8455" max="8703" width="13.140625" style="752" customWidth="1"/>
    <col min="8704" max="8705" width="38.42578125" style="752"/>
    <col min="8706" max="8706" width="28.140625" style="752" customWidth="1"/>
    <col min="8707" max="8707" width="26.28515625" style="752" customWidth="1"/>
    <col min="8708" max="8709" width="21.85546875" style="752" customWidth="1"/>
    <col min="8710" max="8710" width="6.140625" style="752" customWidth="1"/>
    <col min="8711" max="8959" width="13.140625" style="752" customWidth="1"/>
    <col min="8960" max="8961" width="38.42578125" style="752"/>
    <col min="8962" max="8962" width="28.140625" style="752" customWidth="1"/>
    <col min="8963" max="8963" width="26.28515625" style="752" customWidth="1"/>
    <col min="8964" max="8965" width="21.85546875" style="752" customWidth="1"/>
    <col min="8966" max="8966" width="6.140625" style="752" customWidth="1"/>
    <col min="8967" max="9215" width="13.140625" style="752" customWidth="1"/>
    <col min="9216" max="9217" width="38.42578125" style="752"/>
    <col min="9218" max="9218" width="28.140625" style="752" customWidth="1"/>
    <col min="9219" max="9219" width="26.28515625" style="752" customWidth="1"/>
    <col min="9220" max="9221" width="21.85546875" style="752" customWidth="1"/>
    <col min="9222" max="9222" width="6.140625" style="752" customWidth="1"/>
    <col min="9223" max="9471" width="13.140625" style="752" customWidth="1"/>
    <col min="9472" max="9473" width="38.42578125" style="752"/>
    <col min="9474" max="9474" width="28.140625" style="752" customWidth="1"/>
    <col min="9475" max="9475" width="26.28515625" style="752" customWidth="1"/>
    <col min="9476" max="9477" width="21.85546875" style="752" customWidth="1"/>
    <col min="9478" max="9478" width="6.140625" style="752" customWidth="1"/>
    <col min="9479" max="9727" width="13.140625" style="752" customWidth="1"/>
    <col min="9728" max="9729" width="38.42578125" style="752"/>
    <col min="9730" max="9730" width="28.140625" style="752" customWidth="1"/>
    <col min="9731" max="9731" width="26.28515625" style="752" customWidth="1"/>
    <col min="9732" max="9733" width="21.85546875" style="752" customWidth="1"/>
    <col min="9734" max="9734" width="6.140625" style="752" customWidth="1"/>
    <col min="9735" max="9983" width="13.140625" style="752" customWidth="1"/>
    <col min="9984" max="9985" width="38.42578125" style="752"/>
    <col min="9986" max="9986" width="28.140625" style="752" customWidth="1"/>
    <col min="9987" max="9987" width="26.28515625" style="752" customWidth="1"/>
    <col min="9988" max="9989" width="21.85546875" style="752" customWidth="1"/>
    <col min="9990" max="9990" width="6.140625" style="752" customWidth="1"/>
    <col min="9991" max="10239" width="13.140625" style="752" customWidth="1"/>
    <col min="10240" max="10241" width="38.42578125" style="752"/>
    <col min="10242" max="10242" width="28.140625" style="752" customWidth="1"/>
    <col min="10243" max="10243" width="26.28515625" style="752" customWidth="1"/>
    <col min="10244" max="10245" width="21.85546875" style="752" customWidth="1"/>
    <col min="10246" max="10246" width="6.140625" style="752" customWidth="1"/>
    <col min="10247" max="10495" width="13.140625" style="752" customWidth="1"/>
    <col min="10496" max="10497" width="38.42578125" style="752"/>
    <col min="10498" max="10498" width="28.140625" style="752" customWidth="1"/>
    <col min="10499" max="10499" width="26.28515625" style="752" customWidth="1"/>
    <col min="10500" max="10501" width="21.85546875" style="752" customWidth="1"/>
    <col min="10502" max="10502" width="6.140625" style="752" customWidth="1"/>
    <col min="10503" max="10751" width="13.140625" style="752" customWidth="1"/>
    <col min="10752" max="10753" width="38.42578125" style="752"/>
    <col min="10754" max="10754" width="28.140625" style="752" customWidth="1"/>
    <col min="10755" max="10755" width="26.28515625" style="752" customWidth="1"/>
    <col min="10756" max="10757" width="21.85546875" style="752" customWidth="1"/>
    <col min="10758" max="10758" width="6.140625" style="752" customWidth="1"/>
    <col min="10759" max="11007" width="13.140625" style="752" customWidth="1"/>
    <col min="11008" max="11009" width="38.42578125" style="752"/>
    <col min="11010" max="11010" width="28.140625" style="752" customWidth="1"/>
    <col min="11011" max="11011" width="26.28515625" style="752" customWidth="1"/>
    <col min="11012" max="11013" width="21.85546875" style="752" customWidth="1"/>
    <col min="11014" max="11014" width="6.140625" style="752" customWidth="1"/>
    <col min="11015" max="11263" width="13.140625" style="752" customWidth="1"/>
    <col min="11264" max="11265" width="38.42578125" style="752"/>
    <col min="11266" max="11266" width="28.140625" style="752" customWidth="1"/>
    <col min="11267" max="11267" width="26.28515625" style="752" customWidth="1"/>
    <col min="11268" max="11269" width="21.85546875" style="752" customWidth="1"/>
    <col min="11270" max="11270" width="6.140625" style="752" customWidth="1"/>
    <col min="11271" max="11519" width="13.140625" style="752" customWidth="1"/>
    <col min="11520" max="11521" width="38.42578125" style="752"/>
    <col min="11522" max="11522" width="28.140625" style="752" customWidth="1"/>
    <col min="11523" max="11523" width="26.28515625" style="752" customWidth="1"/>
    <col min="11524" max="11525" width="21.85546875" style="752" customWidth="1"/>
    <col min="11526" max="11526" width="6.140625" style="752" customWidth="1"/>
    <col min="11527" max="11775" width="13.140625" style="752" customWidth="1"/>
    <col min="11776" max="11777" width="38.42578125" style="752"/>
    <col min="11778" max="11778" width="28.140625" style="752" customWidth="1"/>
    <col min="11779" max="11779" width="26.28515625" style="752" customWidth="1"/>
    <col min="11780" max="11781" width="21.85546875" style="752" customWidth="1"/>
    <col min="11782" max="11782" width="6.140625" style="752" customWidth="1"/>
    <col min="11783" max="12031" width="13.140625" style="752" customWidth="1"/>
    <col min="12032" max="12033" width="38.42578125" style="752"/>
    <col min="12034" max="12034" width="28.140625" style="752" customWidth="1"/>
    <col min="12035" max="12035" width="26.28515625" style="752" customWidth="1"/>
    <col min="12036" max="12037" width="21.85546875" style="752" customWidth="1"/>
    <col min="12038" max="12038" width="6.140625" style="752" customWidth="1"/>
    <col min="12039" max="12287" width="13.140625" style="752" customWidth="1"/>
    <col min="12288" max="12289" width="38.42578125" style="752"/>
    <col min="12290" max="12290" width="28.140625" style="752" customWidth="1"/>
    <col min="12291" max="12291" width="26.28515625" style="752" customWidth="1"/>
    <col min="12292" max="12293" width="21.85546875" style="752" customWidth="1"/>
    <col min="12294" max="12294" width="6.140625" style="752" customWidth="1"/>
    <col min="12295" max="12543" width="13.140625" style="752" customWidth="1"/>
    <col min="12544" max="12545" width="38.42578125" style="752"/>
    <col min="12546" max="12546" width="28.140625" style="752" customWidth="1"/>
    <col min="12547" max="12547" width="26.28515625" style="752" customWidth="1"/>
    <col min="12548" max="12549" width="21.85546875" style="752" customWidth="1"/>
    <col min="12550" max="12550" width="6.140625" style="752" customWidth="1"/>
    <col min="12551" max="12799" width="13.140625" style="752" customWidth="1"/>
    <col min="12800" max="12801" width="38.42578125" style="752"/>
    <col min="12802" max="12802" width="28.140625" style="752" customWidth="1"/>
    <col min="12803" max="12803" width="26.28515625" style="752" customWidth="1"/>
    <col min="12804" max="12805" width="21.85546875" style="752" customWidth="1"/>
    <col min="12806" max="12806" width="6.140625" style="752" customWidth="1"/>
    <col min="12807" max="13055" width="13.140625" style="752" customWidth="1"/>
    <col min="13056" max="13057" width="38.42578125" style="752"/>
    <col min="13058" max="13058" width="28.140625" style="752" customWidth="1"/>
    <col min="13059" max="13059" width="26.28515625" style="752" customWidth="1"/>
    <col min="13060" max="13061" width="21.85546875" style="752" customWidth="1"/>
    <col min="13062" max="13062" width="6.140625" style="752" customWidth="1"/>
    <col min="13063" max="13311" width="13.140625" style="752" customWidth="1"/>
    <col min="13312" max="13313" width="38.42578125" style="752"/>
    <col min="13314" max="13314" width="28.140625" style="752" customWidth="1"/>
    <col min="13315" max="13315" width="26.28515625" style="752" customWidth="1"/>
    <col min="13316" max="13317" width="21.85546875" style="752" customWidth="1"/>
    <col min="13318" max="13318" width="6.140625" style="752" customWidth="1"/>
    <col min="13319" max="13567" width="13.140625" style="752" customWidth="1"/>
    <col min="13568" max="13569" width="38.42578125" style="752"/>
    <col min="13570" max="13570" width="28.140625" style="752" customWidth="1"/>
    <col min="13571" max="13571" width="26.28515625" style="752" customWidth="1"/>
    <col min="13572" max="13573" width="21.85546875" style="752" customWidth="1"/>
    <col min="13574" max="13574" width="6.140625" style="752" customWidth="1"/>
    <col min="13575" max="13823" width="13.140625" style="752" customWidth="1"/>
    <col min="13824" max="13825" width="38.42578125" style="752"/>
    <col min="13826" max="13826" width="28.140625" style="752" customWidth="1"/>
    <col min="13827" max="13827" width="26.28515625" style="752" customWidth="1"/>
    <col min="13828" max="13829" width="21.85546875" style="752" customWidth="1"/>
    <col min="13830" max="13830" width="6.140625" style="752" customWidth="1"/>
    <col min="13831" max="14079" width="13.140625" style="752" customWidth="1"/>
    <col min="14080" max="14081" width="38.42578125" style="752"/>
    <col min="14082" max="14082" width="28.140625" style="752" customWidth="1"/>
    <col min="14083" max="14083" width="26.28515625" style="752" customWidth="1"/>
    <col min="14084" max="14085" width="21.85546875" style="752" customWidth="1"/>
    <col min="14086" max="14086" width="6.140625" style="752" customWidth="1"/>
    <col min="14087" max="14335" width="13.140625" style="752" customWidth="1"/>
    <col min="14336" max="14337" width="38.42578125" style="752"/>
    <col min="14338" max="14338" width="28.140625" style="752" customWidth="1"/>
    <col min="14339" max="14339" width="26.28515625" style="752" customWidth="1"/>
    <col min="14340" max="14341" width="21.85546875" style="752" customWidth="1"/>
    <col min="14342" max="14342" width="6.140625" style="752" customWidth="1"/>
    <col min="14343" max="14591" width="13.140625" style="752" customWidth="1"/>
    <col min="14592" max="14593" width="38.42578125" style="752"/>
    <col min="14594" max="14594" width="28.140625" style="752" customWidth="1"/>
    <col min="14595" max="14595" width="26.28515625" style="752" customWidth="1"/>
    <col min="14596" max="14597" width="21.85546875" style="752" customWidth="1"/>
    <col min="14598" max="14598" width="6.140625" style="752" customWidth="1"/>
    <col min="14599" max="14847" width="13.140625" style="752" customWidth="1"/>
    <col min="14848" max="14849" width="38.42578125" style="752"/>
    <col min="14850" max="14850" width="28.140625" style="752" customWidth="1"/>
    <col min="14851" max="14851" width="26.28515625" style="752" customWidth="1"/>
    <col min="14852" max="14853" width="21.85546875" style="752" customWidth="1"/>
    <col min="14854" max="14854" width="6.140625" style="752" customWidth="1"/>
    <col min="14855" max="15103" width="13.140625" style="752" customWidth="1"/>
    <col min="15104" max="15105" width="38.42578125" style="752"/>
    <col min="15106" max="15106" width="28.140625" style="752" customWidth="1"/>
    <col min="15107" max="15107" width="26.28515625" style="752" customWidth="1"/>
    <col min="15108" max="15109" width="21.85546875" style="752" customWidth="1"/>
    <col min="15110" max="15110" width="6.140625" style="752" customWidth="1"/>
    <col min="15111" max="15359" width="13.140625" style="752" customWidth="1"/>
    <col min="15360" max="15361" width="38.42578125" style="752"/>
    <col min="15362" max="15362" width="28.140625" style="752" customWidth="1"/>
    <col min="15363" max="15363" width="26.28515625" style="752" customWidth="1"/>
    <col min="15364" max="15365" width="21.85546875" style="752" customWidth="1"/>
    <col min="15366" max="15366" width="6.140625" style="752" customWidth="1"/>
    <col min="15367" max="15615" width="13.140625" style="752" customWidth="1"/>
    <col min="15616" max="15617" width="38.42578125" style="752"/>
    <col min="15618" max="15618" width="28.140625" style="752" customWidth="1"/>
    <col min="15619" max="15619" width="26.28515625" style="752" customWidth="1"/>
    <col min="15620" max="15621" width="21.85546875" style="752" customWidth="1"/>
    <col min="15622" max="15622" width="6.140625" style="752" customWidth="1"/>
    <col min="15623" max="15871" width="13.140625" style="752" customWidth="1"/>
    <col min="15872" max="15873" width="38.42578125" style="752"/>
    <col min="15874" max="15874" width="28.140625" style="752" customWidth="1"/>
    <col min="15875" max="15875" width="26.28515625" style="752" customWidth="1"/>
    <col min="15876" max="15877" width="21.85546875" style="752" customWidth="1"/>
    <col min="15878" max="15878" width="6.140625" style="752" customWidth="1"/>
    <col min="15879" max="16127" width="13.140625" style="752" customWidth="1"/>
    <col min="16128" max="16129" width="38.42578125" style="752"/>
    <col min="16130" max="16130" width="28.140625" style="752" customWidth="1"/>
    <col min="16131" max="16131" width="26.28515625" style="752" customWidth="1"/>
    <col min="16132" max="16133" width="21.85546875" style="752" customWidth="1"/>
    <col min="16134" max="16134" width="6.140625" style="752" customWidth="1"/>
    <col min="16135" max="16383" width="13.140625" style="752" customWidth="1"/>
    <col min="16384" max="16384" width="38.42578125" style="752"/>
  </cols>
  <sheetData>
    <row r="1" spans="1:8" ht="21" customHeight="1">
      <c r="A1" s="1430" t="s">
        <v>1209</v>
      </c>
      <c r="B1" s="1352"/>
      <c r="C1" s="1352"/>
      <c r="D1" s="1352"/>
    </row>
    <row r="2" spans="1:8" s="1356" customFormat="1" ht="57.75" customHeight="1">
      <c r="A2" s="1354" t="s">
        <v>1202</v>
      </c>
      <c r="B2" s="1354"/>
      <c r="C2" s="1354"/>
      <c r="D2" s="1354"/>
      <c r="E2" s="1354"/>
      <c r="F2" s="929"/>
    </row>
    <row r="3" spans="1:8" s="1360" customFormat="1" ht="24" customHeight="1">
      <c r="A3" s="1357">
        <v>45443</v>
      </c>
      <c r="B3" s="1357"/>
      <c r="C3" s="1357"/>
      <c r="D3" s="1357"/>
      <c r="E3" s="1357"/>
      <c r="F3" s="929"/>
    </row>
    <row r="4" spans="1:8" s="1360" customFormat="1" ht="17.100000000000001" customHeight="1">
      <c r="A4" s="1361" t="s">
        <v>122</v>
      </c>
      <c r="B4" s="1361"/>
      <c r="C4" s="1361"/>
      <c r="D4" s="1361"/>
      <c r="E4" s="1361"/>
    </row>
    <row r="5" spans="1:8" s="1364" customFormat="1" ht="6" customHeight="1" thickBot="1">
      <c r="A5" s="1412"/>
      <c r="B5" s="1412"/>
      <c r="C5" s="1412"/>
      <c r="D5" s="1412"/>
      <c r="E5" s="1363"/>
    </row>
    <row r="6" spans="1:8" s="1415" customFormat="1" ht="55.5" customHeight="1">
      <c r="A6" s="1413" t="s">
        <v>1</v>
      </c>
      <c r="B6" s="1414" t="s">
        <v>1203</v>
      </c>
      <c r="C6" s="1414" t="s">
        <v>1204</v>
      </c>
      <c r="D6" s="1414" t="s">
        <v>1205</v>
      </c>
      <c r="E6" s="1413" t="s">
        <v>1206</v>
      </c>
    </row>
    <row r="7" spans="1:8" s="929" customFormat="1" ht="20.100000000000001" customHeight="1">
      <c r="A7" s="775" t="s">
        <v>29</v>
      </c>
      <c r="B7" s="1369" t="s">
        <v>131</v>
      </c>
      <c r="C7" s="1369">
        <v>756958.96742999996</v>
      </c>
      <c r="D7" s="1369" t="s">
        <v>131</v>
      </c>
      <c r="E7" s="1370">
        <v>756958.96742999996</v>
      </c>
    </row>
    <row r="8" spans="1:8" s="929" customFormat="1" ht="20.100000000000001" customHeight="1">
      <c r="A8" s="1372" t="s">
        <v>30</v>
      </c>
      <c r="B8" s="1369">
        <v>24120.313309999998</v>
      </c>
      <c r="C8" s="1369" t="s">
        <v>131</v>
      </c>
      <c r="D8" s="1369" t="s">
        <v>131</v>
      </c>
      <c r="E8" s="1370">
        <v>24120.313309999998</v>
      </c>
    </row>
    <row r="9" spans="1:8" s="929" customFormat="1" ht="20.100000000000001" customHeight="1">
      <c r="A9" s="1372" t="s">
        <v>95</v>
      </c>
      <c r="B9" s="1369" t="s">
        <v>131</v>
      </c>
      <c r="C9" s="1369">
        <v>1422971.3993516339</v>
      </c>
      <c r="D9" s="1369">
        <v>294259.83548218297</v>
      </c>
      <c r="E9" s="1370">
        <v>1717231.23483</v>
      </c>
      <c r="H9" s="1416"/>
    </row>
    <row r="10" spans="1:8" s="929" customFormat="1" ht="20.100000000000001" customHeight="1">
      <c r="A10" s="775" t="s">
        <v>32</v>
      </c>
      <c r="B10" s="1369">
        <v>124717.13089</v>
      </c>
      <c r="C10" s="1369" t="s">
        <v>131</v>
      </c>
      <c r="D10" s="1369" t="s">
        <v>131</v>
      </c>
      <c r="E10" s="1370">
        <v>124717.13089</v>
      </c>
    </row>
    <row r="11" spans="1:8" s="929" customFormat="1" ht="20.100000000000001" customHeight="1">
      <c r="A11" s="1372" t="s">
        <v>33</v>
      </c>
      <c r="B11" s="1369" t="s">
        <v>131</v>
      </c>
      <c r="C11" s="1369">
        <v>111463.58853880863</v>
      </c>
      <c r="D11" s="1369">
        <v>1217.1902215478196</v>
      </c>
      <c r="E11" s="1370">
        <v>112680.77876</v>
      </c>
    </row>
    <row r="12" spans="1:8" s="929" customFormat="1" ht="20.100000000000001" customHeight="1">
      <c r="A12" s="1372" t="s">
        <v>114</v>
      </c>
      <c r="B12" s="1369" t="s">
        <v>131</v>
      </c>
      <c r="C12" s="1369">
        <v>467503.60029000003</v>
      </c>
      <c r="D12" s="1369" t="s">
        <v>131</v>
      </c>
      <c r="E12" s="1370">
        <v>467503.60029000003</v>
      </c>
    </row>
    <row r="13" spans="1:8" s="929" customFormat="1" ht="20.100000000000001" customHeight="1">
      <c r="A13" s="1372" t="s">
        <v>35</v>
      </c>
      <c r="B13" s="1369">
        <v>88402.44614</v>
      </c>
      <c r="C13" s="1369" t="s">
        <v>131</v>
      </c>
      <c r="D13" s="1369" t="s">
        <v>131</v>
      </c>
      <c r="E13" s="1370">
        <v>88402.44614</v>
      </c>
    </row>
    <row r="14" spans="1:8" s="929" customFormat="1" ht="20.100000000000001" customHeight="1">
      <c r="A14" s="1372" t="s">
        <v>36</v>
      </c>
      <c r="B14" s="1369" t="s">
        <v>131</v>
      </c>
      <c r="C14" s="1369">
        <v>468179.36863154953</v>
      </c>
      <c r="D14" s="1369">
        <v>55464.980485362634</v>
      </c>
      <c r="E14" s="1370">
        <v>523644.34911000001</v>
      </c>
    </row>
    <row r="15" spans="1:8" s="929" customFormat="1" ht="20.100000000000001" customHeight="1">
      <c r="A15" s="1372" t="s">
        <v>37</v>
      </c>
      <c r="B15" s="1369" t="s">
        <v>131</v>
      </c>
      <c r="C15" s="1369">
        <v>90167.229212079576</v>
      </c>
      <c r="D15" s="1369">
        <v>67604.250672480091</v>
      </c>
      <c r="E15" s="1370">
        <v>157771.47988</v>
      </c>
    </row>
    <row r="16" spans="1:8" s="929" customFormat="1" ht="20.100000000000001" customHeight="1">
      <c r="A16" s="1372" t="s">
        <v>38</v>
      </c>
      <c r="B16" s="1369">
        <v>29413.91634</v>
      </c>
      <c r="C16" s="1369" t="s">
        <v>131</v>
      </c>
      <c r="D16" s="1369" t="s">
        <v>131</v>
      </c>
      <c r="E16" s="1370">
        <v>29413.91634</v>
      </c>
    </row>
    <row r="17" spans="1:8" s="929" customFormat="1" ht="20.100000000000001" customHeight="1">
      <c r="A17" s="1372" t="s">
        <v>39</v>
      </c>
      <c r="B17" s="1369" t="s">
        <v>131</v>
      </c>
      <c r="C17" s="1369">
        <v>56362.713040000002</v>
      </c>
      <c r="D17" s="1369" t="s">
        <v>131</v>
      </c>
      <c r="E17" s="1370">
        <v>56362.713040000002</v>
      </c>
    </row>
    <row r="18" spans="1:8" s="929" customFormat="1" ht="20.100000000000001" customHeight="1">
      <c r="A18" s="1372" t="s">
        <v>40</v>
      </c>
      <c r="B18" s="1369">
        <v>76263.03628</v>
      </c>
      <c r="C18" s="1369" t="s">
        <v>131</v>
      </c>
      <c r="D18" s="1369" t="s">
        <v>131</v>
      </c>
      <c r="E18" s="1370">
        <v>76263.03628</v>
      </c>
    </row>
    <row r="19" spans="1:8" s="929" customFormat="1" ht="20.100000000000001" customHeight="1">
      <c r="A19" s="1372" t="s">
        <v>41</v>
      </c>
      <c r="B19" s="1369">
        <v>32188.481680000001</v>
      </c>
      <c r="C19" s="1369" t="s">
        <v>131</v>
      </c>
      <c r="D19" s="1369" t="s">
        <v>131</v>
      </c>
      <c r="E19" s="1370">
        <v>32188.481680000001</v>
      </c>
      <c r="H19" s="1416"/>
    </row>
    <row r="20" spans="1:8" s="929" customFormat="1" ht="20.100000000000001" customHeight="1">
      <c r="A20" s="777" t="s">
        <v>42</v>
      </c>
      <c r="B20" s="1369">
        <v>18190.397659999999</v>
      </c>
      <c r="C20" s="1369" t="s">
        <v>131</v>
      </c>
      <c r="D20" s="1369" t="s">
        <v>131</v>
      </c>
      <c r="E20" s="1370">
        <v>18190.397659999999</v>
      </c>
    </row>
    <row r="21" spans="1:8" s="929" customFormat="1" ht="20.100000000000001" customHeight="1">
      <c r="A21" s="1372" t="s">
        <v>43</v>
      </c>
      <c r="B21" s="1369">
        <v>14102.27038</v>
      </c>
      <c r="C21" s="1369" t="s">
        <v>131</v>
      </c>
      <c r="D21" s="1369" t="s">
        <v>131</v>
      </c>
      <c r="E21" s="1370">
        <v>14102.27038</v>
      </c>
    </row>
    <row r="22" spans="1:8" s="929" customFormat="1" ht="20.100000000000001" customHeight="1">
      <c r="A22" s="1372" t="s">
        <v>44</v>
      </c>
      <c r="B22" s="1369">
        <v>5358.4336299999995</v>
      </c>
      <c r="C22" s="1369" t="s">
        <v>131</v>
      </c>
      <c r="D22" s="1369" t="s">
        <v>131</v>
      </c>
      <c r="E22" s="1370">
        <v>5358.4336299999995</v>
      </c>
    </row>
    <row r="23" spans="1:8" s="929" customFormat="1" ht="20.100000000000001" customHeight="1">
      <c r="A23" s="1372" t="s">
        <v>762</v>
      </c>
      <c r="B23" s="1369">
        <v>12389.388220000001</v>
      </c>
      <c r="C23" s="1369" t="s">
        <v>131</v>
      </c>
      <c r="D23" s="1369" t="s">
        <v>131</v>
      </c>
      <c r="E23" s="1370">
        <v>12389.388220000001</v>
      </c>
    </row>
    <row r="24" spans="1:8" s="1376" customFormat="1" ht="24" customHeight="1" thickBot="1">
      <c r="A24" s="1417" t="s">
        <v>46</v>
      </c>
      <c r="B24" s="1418">
        <v>425145.81453000003</v>
      </c>
      <c r="C24" s="1418">
        <v>3373606.8664940717</v>
      </c>
      <c r="D24" s="1418">
        <v>418546.25686157355</v>
      </c>
      <c r="E24" s="1418">
        <v>4217298.9378699996</v>
      </c>
    </row>
    <row r="25" spans="1:8" ht="6.75" customHeight="1">
      <c r="A25" s="1419"/>
      <c r="B25" s="1420"/>
      <c r="C25" s="1420"/>
      <c r="D25" s="1420"/>
      <c r="E25" s="1420"/>
      <c r="F25" s="1421"/>
    </row>
    <row r="26" spans="1:8" ht="23.25" customHeight="1">
      <c r="A26" s="1422" t="s">
        <v>1207</v>
      </c>
      <c r="B26" s="1422"/>
      <c r="C26" s="1422"/>
      <c r="D26" s="1422"/>
      <c r="E26" s="1422"/>
      <c r="F26" s="1421"/>
    </row>
    <row r="27" spans="1:8" ht="16.5" customHeight="1">
      <c r="A27" s="1382"/>
      <c r="B27" s="1423"/>
      <c r="C27" s="1423"/>
      <c r="D27" s="1423"/>
    </row>
    <row r="28" spans="1:8">
      <c r="D28" s="1424"/>
    </row>
    <row r="29" spans="1:8">
      <c r="C29" s="1425"/>
      <c r="D29" s="1426"/>
    </row>
    <row r="30" spans="1:8">
      <c r="C30" s="1426"/>
      <c r="D30" s="1426"/>
    </row>
    <row r="31" spans="1:8">
      <c r="C31" s="1425"/>
      <c r="D31" s="1426"/>
    </row>
    <row r="32" spans="1:8">
      <c r="C32" s="1425"/>
      <c r="D32" s="1426"/>
    </row>
    <row r="33" spans="3:4">
      <c r="C33" s="1425"/>
      <c r="D33" s="1426"/>
    </row>
    <row r="34" spans="3:4">
      <c r="C34" s="1426"/>
      <c r="D34" s="1426"/>
    </row>
    <row r="35" spans="3:4">
      <c r="C35" s="1426"/>
      <c r="D35" s="1426"/>
    </row>
    <row r="36" spans="3:4">
      <c r="C36" s="1425"/>
      <c r="D36" s="1425"/>
    </row>
    <row r="202" spans="3:3">
      <c r="C202" s="752" t="s">
        <v>155</v>
      </c>
    </row>
  </sheetData>
  <mergeCells count="4">
    <mergeCell ref="A2:E2"/>
    <mergeCell ref="A4:E4"/>
    <mergeCell ref="A5:D5"/>
    <mergeCell ref="A26:E26"/>
  </mergeCells>
  <hyperlinks>
    <hyperlink ref="A1" location="Índice!A1" display="Volver al Índice" xr:uid="{D894EEFB-A9A5-4FEA-97E9-6AC901EA7F34}"/>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43A8F-C59C-46A2-9D49-56444CEFFF88}">
  <dimension ref="A1:FP33"/>
  <sheetViews>
    <sheetView showGridLines="0" zoomScaleNormal="100" workbookViewId="0"/>
  </sheetViews>
  <sheetFormatPr baseColWidth="10" defaultRowHeight="23.25" customHeight="1"/>
  <cols>
    <col min="1" max="1" width="35.5703125" style="7" customWidth="1"/>
    <col min="2" max="2" width="10.5703125" style="7" customWidth="1"/>
    <col min="3" max="3" width="13.5703125" style="7" customWidth="1"/>
    <col min="4" max="4" width="11.85546875" style="7" customWidth="1"/>
    <col min="5" max="5" width="12.42578125" style="7" customWidth="1"/>
    <col min="6" max="6" width="14.5703125" style="7" customWidth="1"/>
    <col min="7" max="7" width="15" style="7" customWidth="1"/>
    <col min="8" max="8" width="12.5703125" style="7" customWidth="1"/>
    <col min="9" max="9" width="12.42578125" style="7" customWidth="1"/>
    <col min="10" max="10" width="15.5703125" style="7" customWidth="1"/>
    <col min="11" max="11" width="11.5703125" style="7" bestFit="1" customWidth="1"/>
    <col min="12" max="20" width="11.42578125" style="7"/>
    <col min="21" max="21" width="12.85546875" style="7" customWidth="1"/>
    <col min="22" max="16384" width="11.42578125" style="7"/>
  </cols>
  <sheetData>
    <row r="1" spans="1:172" s="1" customFormat="1" ht="23.25" customHeight="1">
      <c r="A1" s="1430" t="s">
        <v>1209</v>
      </c>
      <c r="B1" s="372"/>
      <c r="C1" s="372"/>
      <c r="D1" s="372"/>
      <c r="E1" s="372"/>
      <c r="F1" s="372"/>
      <c r="G1" s="372"/>
      <c r="H1" s="372"/>
      <c r="I1" s="372"/>
      <c r="J1" s="372"/>
    </row>
    <row r="2" spans="1:172" s="403" customFormat="1" ht="23.25" customHeight="1">
      <c r="A2" s="168" t="s">
        <v>675</v>
      </c>
      <c r="B2" s="644"/>
      <c r="C2" s="644"/>
      <c r="D2" s="644"/>
      <c r="E2" s="644"/>
      <c r="F2" s="644"/>
      <c r="G2" s="644"/>
      <c r="H2" s="644"/>
      <c r="I2" s="644"/>
      <c r="J2" s="644"/>
      <c r="U2" s="645"/>
    </row>
    <row r="3" spans="1:172" s="605" customFormat="1" ht="19.5" customHeight="1">
      <c r="A3" s="646">
        <v>45443</v>
      </c>
      <c r="B3" s="646"/>
      <c r="C3" s="646"/>
      <c r="D3" s="646"/>
      <c r="E3" s="646"/>
      <c r="F3" s="646"/>
      <c r="G3" s="646"/>
      <c r="H3" s="646"/>
      <c r="I3" s="646"/>
      <c r="J3" s="646"/>
      <c r="U3" s="647"/>
    </row>
    <row r="4" spans="1:172" s="6" customFormat="1" ht="23.25" customHeight="1">
      <c r="A4" s="171" t="s">
        <v>173</v>
      </c>
      <c r="B4" s="171"/>
      <c r="C4" s="171"/>
      <c r="D4" s="171"/>
      <c r="E4" s="171"/>
      <c r="F4" s="171"/>
      <c r="G4" s="171"/>
      <c r="H4" s="171"/>
      <c r="I4" s="171"/>
      <c r="J4" s="171"/>
      <c r="U4" s="648"/>
    </row>
    <row r="5" spans="1:172" ht="10.5" customHeight="1" thickBot="1">
      <c r="A5" s="649"/>
    </row>
    <row r="6" spans="1:172" s="176" customFormat="1" ht="23.25" customHeight="1">
      <c r="A6" s="650" t="s">
        <v>1</v>
      </c>
      <c r="B6" s="651" t="s">
        <v>541</v>
      </c>
      <c r="C6" s="651" t="s">
        <v>676</v>
      </c>
      <c r="D6" s="651" t="s">
        <v>677</v>
      </c>
      <c r="E6" s="651" t="s">
        <v>678</v>
      </c>
      <c r="F6" s="651" t="s">
        <v>679</v>
      </c>
      <c r="G6" s="651" t="s">
        <v>680</v>
      </c>
      <c r="H6" s="651" t="s">
        <v>681</v>
      </c>
      <c r="I6" s="651" t="s">
        <v>682</v>
      </c>
      <c r="J6" s="652" t="s">
        <v>683</v>
      </c>
      <c r="K6" s="63"/>
      <c r="L6" s="63"/>
      <c r="M6" s="63"/>
      <c r="N6" s="63"/>
    </row>
    <row r="7" spans="1:172" s="176" customFormat="1" ht="41.25" customHeight="1">
      <c r="A7" s="653"/>
      <c r="B7" s="654"/>
      <c r="C7" s="655"/>
      <c r="D7" s="655"/>
      <c r="E7" s="655"/>
      <c r="F7" s="655"/>
      <c r="G7" s="655"/>
      <c r="H7" s="655"/>
      <c r="I7" s="655"/>
      <c r="J7" s="656"/>
      <c r="K7" s="63"/>
      <c r="L7" s="63"/>
      <c r="M7" s="63"/>
      <c r="N7" s="63"/>
    </row>
    <row r="8" spans="1:172" s="176" customFormat="1" ht="9" customHeight="1">
      <c r="A8" s="657"/>
      <c r="B8" s="175"/>
      <c r="C8" s="413"/>
      <c r="D8" s="413"/>
      <c r="E8" s="413"/>
      <c r="F8" s="413"/>
      <c r="G8" s="413"/>
      <c r="H8" s="413"/>
      <c r="I8" s="413"/>
      <c r="J8" s="658"/>
    </row>
    <row r="9" spans="1:172" s="664" customFormat="1" ht="18" customHeight="1">
      <c r="A9" s="384" t="s">
        <v>29</v>
      </c>
      <c r="B9" s="659">
        <v>12.073918322474331</v>
      </c>
      <c r="C9" s="659">
        <v>0.32854350717944053</v>
      </c>
      <c r="D9" s="659">
        <v>11.589276554514823</v>
      </c>
      <c r="E9" s="659">
        <v>68.194287215482618</v>
      </c>
      <c r="F9" s="659">
        <v>2.1787214012667602</v>
      </c>
      <c r="G9" s="659">
        <v>0.10895948965914941</v>
      </c>
      <c r="H9" s="659">
        <v>1.1067278906636795</v>
      </c>
      <c r="I9" s="659">
        <v>4.4195656187592114</v>
      </c>
      <c r="J9" s="660">
        <v>103487055.00799999</v>
      </c>
      <c r="K9" s="661"/>
      <c r="L9" s="662"/>
      <c r="M9" s="662"/>
      <c r="N9" s="662"/>
      <c r="O9" s="662"/>
      <c r="P9" s="662"/>
      <c r="Q9" s="662"/>
      <c r="R9" s="662"/>
      <c r="S9" s="662"/>
      <c r="T9" s="662"/>
      <c r="U9" s="662"/>
      <c r="V9" s="663"/>
      <c r="W9" s="663"/>
      <c r="X9" s="663"/>
      <c r="Y9" s="663"/>
      <c r="Z9" s="663"/>
      <c r="AA9" s="663"/>
      <c r="AB9" s="663"/>
      <c r="AC9" s="663"/>
      <c r="AD9" s="663"/>
      <c r="AE9" s="662"/>
      <c r="AF9" s="662"/>
      <c r="AG9" s="662"/>
      <c r="AH9" s="662"/>
      <c r="AI9" s="662"/>
      <c r="AJ9" s="662"/>
      <c r="AK9" s="662"/>
      <c r="AL9" s="662"/>
      <c r="AM9" s="662"/>
      <c r="AN9" s="662"/>
      <c r="AO9" s="662"/>
      <c r="AP9" s="662"/>
      <c r="AQ9" s="662"/>
      <c r="AR9" s="662"/>
      <c r="AS9" s="662"/>
      <c r="AT9" s="662"/>
      <c r="AU9" s="662"/>
      <c r="AV9" s="662"/>
      <c r="AW9" s="662"/>
      <c r="AX9" s="662"/>
      <c r="AY9" s="662"/>
      <c r="AZ9" s="662"/>
      <c r="BA9" s="662"/>
      <c r="BB9" s="662"/>
      <c r="BC9" s="662"/>
      <c r="BD9" s="662"/>
      <c r="BE9" s="662"/>
      <c r="BF9" s="662"/>
      <c r="BG9" s="662"/>
      <c r="BH9" s="662"/>
      <c r="BI9" s="662"/>
      <c r="BJ9" s="662"/>
      <c r="BK9" s="662"/>
      <c r="BL9" s="662"/>
      <c r="BM9" s="662"/>
      <c r="BN9" s="662"/>
      <c r="BO9" s="662"/>
      <c r="BP9" s="662"/>
      <c r="BQ9" s="662"/>
      <c r="BR9" s="662"/>
      <c r="BS9" s="662"/>
      <c r="BT9" s="662"/>
      <c r="BU9" s="662"/>
      <c r="BV9" s="662"/>
      <c r="BW9" s="662"/>
      <c r="BX9" s="662"/>
      <c r="BY9" s="662"/>
      <c r="BZ9" s="662"/>
      <c r="CA9" s="662"/>
      <c r="CB9" s="662"/>
      <c r="CC9" s="662"/>
      <c r="CD9" s="662"/>
      <c r="CE9" s="662"/>
      <c r="CF9" s="662"/>
      <c r="CG9" s="662"/>
      <c r="CH9" s="662"/>
      <c r="CI9" s="662"/>
      <c r="CJ9" s="662"/>
      <c r="CK9" s="662"/>
      <c r="CL9" s="662"/>
      <c r="CM9" s="662"/>
      <c r="CN9" s="662"/>
      <c r="CO9" s="662"/>
      <c r="CP9" s="662"/>
      <c r="CQ9" s="662"/>
      <c r="CR9" s="662"/>
      <c r="CS9" s="662"/>
      <c r="CT9" s="662"/>
      <c r="CU9" s="662"/>
      <c r="CV9" s="662"/>
      <c r="CW9" s="662"/>
      <c r="CX9" s="662"/>
      <c r="CY9" s="662"/>
      <c r="CZ9" s="662"/>
      <c r="DA9" s="662"/>
      <c r="DB9" s="662"/>
      <c r="DC9" s="662"/>
      <c r="DD9" s="662"/>
      <c r="DE9" s="662"/>
      <c r="DF9" s="662"/>
      <c r="DG9" s="662"/>
      <c r="DH9" s="662"/>
      <c r="DI9" s="662"/>
      <c r="DJ9" s="662"/>
      <c r="DK9" s="662"/>
      <c r="DL9" s="662"/>
      <c r="DM9" s="662"/>
      <c r="DN9" s="662"/>
      <c r="DO9" s="662"/>
      <c r="DP9" s="662"/>
      <c r="DQ9" s="662"/>
      <c r="DR9" s="662"/>
      <c r="DS9" s="662"/>
      <c r="DT9" s="662"/>
      <c r="DU9" s="662"/>
      <c r="DV9" s="662"/>
      <c r="DW9" s="662"/>
      <c r="DX9" s="662"/>
      <c r="DY9" s="662"/>
      <c r="DZ9" s="662"/>
      <c r="EA9" s="662"/>
      <c r="EB9" s="662"/>
      <c r="EC9" s="662"/>
      <c r="ED9" s="662"/>
      <c r="EE9" s="662"/>
      <c r="EF9" s="662"/>
      <c r="EG9" s="662"/>
      <c r="EH9" s="662"/>
      <c r="EI9" s="662"/>
      <c r="EJ9" s="662"/>
      <c r="EK9" s="662"/>
      <c r="EL9" s="662"/>
      <c r="EM9" s="662"/>
      <c r="EN9" s="662"/>
      <c r="EO9" s="662"/>
      <c r="EP9" s="662"/>
      <c r="EQ9" s="662"/>
      <c r="ER9" s="662"/>
      <c r="ES9" s="662"/>
      <c r="ET9" s="662"/>
      <c r="EU9" s="662"/>
      <c r="EV9" s="662"/>
      <c r="EW9" s="662"/>
      <c r="EX9" s="662"/>
      <c r="EY9" s="662"/>
      <c r="EZ9" s="662"/>
      <c r="FA9" s="662"/>
      <c r="FB9" s="662"/>
      <c r="FC9" s="662"/>
      <c r="FD9" s="662"/>
      <c r="FE9" s="662"/>
      <c r="FF9" s="662"/>
      <c r="FG9" s="662"/>
      <c r="FH9" s="662"/>
      <c r="FI9" s="662"/>
      <c r="FJ9" s="662"/>
      <c r="FK9" s="662"/>
      <c r="FL9" s="662"/>
      <c r="FM9" s="662"/>
      <c r="FN9" s="662"/>
      <c r="FO9" s="662"/>
      <c r="FP9" s="662"/>
    </row>
    <row r="10" spans="1:172" s="664" customFormat="1" ht="18" customHeight="1">
      <c r="A10" s="384" t="s">
        <v>30</v>
      </c>
      <c r="B10" s="659">
        <v>15.914696419184654</v>
      </c>
      <c r="C10" s="659" t="s">
        <v>131</v>
      </c>
      <c r="D10" s="659">
        <v>2.281787094898815</v>
      </c>
      <c r="E10" s="659">
        <v>76.717677652796425</v>
      </c>
      <c r="F10" s="659">
        <v>0.76702757046064052</v>
      </c>
      <c r="G10" s="659">
        <v>0.43093944902700304</v>
      </c>
      <c r="H10" s="659">
        <v>1.2560829051595068</v>
      </c>
      <c r="I10" s="659">
        <v>2.6317889084729615</v>
      </c>
      <c r="J10" s="660">
        <v>2225412.1829999997</v>
      </c>
      <c r="K10" s="661"/>
      <c r="L10" s="662"/>
      <c r="M10" s="662"/>
      <c r="N10" s="662"/>
      <c r="O10" s="662"/>
      <c r="P10" s="662"/>
      <c r="Q10" s="662"/>
      <c r="R10" s="662"/>
      <c r="S10" s="662"/>
      <c r="T10" s="662"/>
      <c r="U10" s="662"/>
      <c r="V10" s="663"/>
      <c r="W10" s="663"/>
      <c r="X10" s="663"/>
      <c r="Y10" s="663"/>
      <c r="Z10" s="663"/>
      <c r="AA10" s="663"/>
      <c r="AB10" s="663"/>
      <c r="AC10" s="663"/>
      <c r="AD10" s="663"/>
      <c r="AE10" s="662"/>
      <c r="AF10" s="662"/>
      <c r="AG10" s="662"/>
      <c r="AH10" s="662"/>
      <c r="AI10" s="662"/>
      <c r="AJ10" s="662"/>
      <c r="AK10" s="662"/>
      <c r="AL10" s="662"/>
      <c r="AM10" s="662"/>
      <c r="AN10" s="662"/>
      <c r="AO10" s="662"/>
      <c r="AP10" s="662"/>
      <c r="AQ10" s="662"/>
      <c r="AR10" s="662"/>
      <c r="AS10" s="662"/>
      <c r="AT10" s="662"/>
      <c r="AU10" s="662"/>
      <c r="AV10" s="662"/>
      <c r="AW10" s="662"/>
      <c r="AX10" s="662"/>
      <c r="AY10" s="662"/>
      <c r="AZ10" s="662"/>
      <c r="BA10" s="662"/>
      <c r="BB10" s="662"/>
      <c r="BC10" s="662"/>
      <c r="BD10" s="662"/>
      <c r="BE10" s="662"/>
      <c r="BF10" s="662"/>
      <c r="BG10" s="662"/>
      <c r="BH10" s="662"/>
      <c r="BI10" s="662"/>
      <c r="BJ10" s="662"/>
      <c r="BK10" s="662"/>
      <c r="BL10" s="662"/>
      <c r="BM10" s="662"/>
      <c r="BN10" s="662"/>
      <c r="BO10" s="662"/>
      <c r="BP10" s="662"/>
      <c r="BQ10" s="662"/>
      <c r="BR10" s="662"/>
      <c r="BS10" s="662"/>
      <c r="BT10" s="662"/>
      <c r="BU10" s="662"/>
      <c r="BV10" s="662"/>
      <c r="BW10" s="662"/>
      <c r="BX10" s="662"/>
      <c r="BY10" s="662"/>
      <c r="BZ10" s="662"/>
      <c r="CA10" s="662"/>
      <c r="CB10" s="662"/>
      <c r="CC10" s="662"/>
      <c r="CD10" s="662"/>
      <c r="CE10" s="662"/>
      <c r="CF10" s="662"/>
      <c r="CG10" s="662"/>
      <c r="CH10" s="662"/>
      <c r="CI10" s="662"/>
      <c r="CJ10" s="662"/>
      <c r="CK10" s="662"/>
      <c r="CL10" s="662"/>
      <c r="CM10" s="662"/>
      <c r="CN10" s="662"/>
      <c r="CO10" s="662"/>
      <c r="CP10" s="662"/>
      <c r="CQ10" s="662"/>
      <c r="CR10" s="662"/>
      <c r="CS10" s="662"/>
      <c r="CT10" s="662"/>
      <c r="CU10" s="662"/>
      <c r="CV10" s="662"/>
      <c r="CW10" s="662"/>
      <c r="CX10" s="662"/>
      <c r="CY10" s="662"/>
      <c r="CZ10" s="662"/>
      <c r="DA10" s="662"/>
      <c r="DB10" s="662"/>
      <c r="DC10" s="662"/>
      <c r="DD10" s="662"/>
      <c r="DE10" s="662"/>
      <c r="DF10" s="662"/>
      <c r="DG10" s="662"/>
      <c r="DH10" s="662"/>
      <c r="DI10" s="662"/>
      <c r="DJ10" s="662"/>
      <c r="DK10" s="662"/>
      <c r="DL10" s="662"/>
      <c r="DM10" s="662"/>
      <c r="DN10" s="662"/>
      <c r="DO10" s="662"/>
      <c r="DP10" s="662"/>
      <c r="DQ10" s="662"/>
      <c r="DR10" s="662"/>
      <c r="DS10" s="662"/>
      <c r="DT10" s="662"/>
      <c r="DU10" s="662"/>
      <c r="DV10" s="662"/>
      <c r="DW10" s="662"/>
      <c r="DX10" s="662"/>
      <c r="DY10" s="662"/>
      <c r="DZ10" s="662"/>
      <c r="EA10" s="662"/>
      <c r="EB10" s="662"/>
      <c r="EC10" s="662"/>
      <c r="ED10" s="662"/>
      <c r="EE10" s="662"/>
      <c r="EF10" s="662"/>
      <c r="EG10" s="662"/>
      <c r="EH10" s="662"/>
      <c r="EI10" s="662"/>
      <c r="EJ10" s="662"/>
      <c r="EK10" s="662"/>
      <c r="EL10" s="662"/>
      <c r="EM10" s="662"/>
      <c r="EN10" s="662"/>
      <c r="EO10" s="662"/>
      <c r="EP10" s="662"/>
      <c r="EQ10" s="662"/>
      <c r="ER10" s="662"/>
      <c r="ES10" s="662"/>
      <c r="ET10" s="662"/>
      <c r="EU10" s="662"/>
      <c r="EV10" s="662"/>
      <c r="EW10" s="662"/>
      <c r="EX10" s="662"/>
      <c r="EY10" s="662"/>
      <c r="EZ10" s="662"/>
      <c r="FA10" s="662"/>
      <c r="FB10" s="662"/>
      <c r="FC10" s="662"/>
      <c r="FD10" s="662"/>
      <c r="FE10" s="662"/>
      <c r="FF10" s="662"/>
      <c r="FG10" s="662"/>
      <c r="FH10" s="662"/>
      <c r="FI10" s="662"/>
      <c r="FJ10" s="662"/>
      <c r="FK10" s="662"/>
      <c r="FL10" s="662"/>
      <c r="FM10" s="662"/>
      <c r="FN10" s="662"/>
      <c r="FO10" s="662"/>
      <c r="FP10" s="662"/>
    </row>
    <row r="11" spans="1:172" s="664" customFormat="1" ht="18" customHeight="1">
      <c r="A11" s="384" t="s">
        <v>31</v>
      </c>
      <c r="B11" s="659">
        <v>17.45894458323118</v>
      </c>
      <c r="C11" s="659">
        <v>0.17162318856874367</v>
      </c>
      <c r="D11" s="659">
        <v>16.87736777217647</v>
      </c>
      <c r="E11" s="659">
        <v>60.13788811759003</v>
      </c>
      <c r="F11" s="659">
        <v>2.5795504664290294</v>
      </c>
      <c r="G11" s="659">
        <v>5.6541398917813309E-3</v>
      </c>
      <c r="H11" s="659">
        <v>0.55053916554344873</v>
      </c>
      <c r="I11" s="659">
        <v>2.2184325665693203</v>
      </c>
      <c r="J11" s="660">
        <v>186454990.53400001</v>
      </c>
      <c r="K11" s="661"/>
      <c r="L11" s="662"/>
      <c r="M11" s="662"/>
      <c r="N11" s="662"/>
      <c r="O11" s="662"/>
      <c r="P11" s="662"/>
      <c r="Q11" s="662"/>
      <c r="R11" s="662"/>
      <c r="S11" s="662"/>
      <c r="T11" s="662"/>
      <c r="U11" s="662"/>
      <c r="V11" s="663"/>
      <c r="W11" s="663"/>
      <c r="X11" s="663"/>
      <c r="Y11" s="663"/>
      <c r="Z11" s="663"/>
      <c r="AA11" s="663"/>
      <c r="AB11" s="663"/>
      <c r="AC11" s="663"/>
      <c r="AD11" s="663"/>
      <c r="AE11" s="662"/>
      <c r="AF11" s="662"/>
      <c r="AG11" s="662"/>
      <c r="AH11" s="662"/>
      <c r="AI11" s="662"/>
      <c r="AJ11" s="662"/>
      <c r="AK11" s="662"/>
      <c r="AL11" s="662"/>
      <c r="AM11" s="662"/>
      <c r="AN11" s="662"/>
      <c r="AO11" s="662"/>
      <c r="AP11" s="662"/>
      <c r="AQ11" s="662"/>
      <c r="AR11" s="662"/>
      <c r="AS11" s="662"/>
      <c r="AT11" s="662"/>
      <c r="AU11" s="662"/>
      <c r="AV11" s="662"/>
      <c r="AW11" s="662"/>
      <c r="AX11" s="662"/>
      <c r="AY11" s="662"/>
      <c r="AZ11" s="662"/>
      <c r="BA11" s="662"/>
      <c r="BB11" s="662"/>
      <c r="BC11" s="662"/>
      <c r="BD11" s="662"/>
      <c r="BE11" s="662"/>
      <c r="BF11" s="662"/>
      <c r="BG11" s="662"/>
      <c r="BH11" s="662"/>
      <c r="BI11" s="662"/>
      <c r="BJ11" s="662"/>
      <c r="BK11" s="662"/>
      <c r="BL11" s="662"/>
      <c r="BM11" s="662"/>
      <c r="BN11" s="662"/>
      <c r="BO11" s="662"/>
      <c r="BP11" s="662"/>
      <c r="BQ11" s="662"/>
      <c r="BR11" s="662"/>
      <c r="BS11" s="662"/>
      <c r="BT11" s="662"/>
      <c r="BU11" s="662"/>
      <c r="BV11" s="662"/>
      <c r="BW11" s="662"/>
      <c r="BX11" s="662"/>
      <c r="BY11" s="662"/>
      <c r="BZ11" s="662"/>
      <c r="CA11" s="662"/>
      <c r="CB11" s="662"/>
      <c r="CC11" s="662"/>
      <c r="CD11" s="662"/>
      <c r="CE11" s="662"/>
      <c r="CF11" s="662"/>
      <c r="CG11" s="662"/>
      <c r="CH11" s="662"/>
      <c r="CI11" s="662"/>
      <c r="CJ11" s="662"/>
      <c r="CK11" s="662"/>
      <c r="CL11" s="662"/>
      <c r="CM11" s="662"/>
      <c r="CN11" s="662"/>
      <c r="CO11" s="662"/>
      <c r="CP11" s="662"/>
      <c r="CQ11" s="662"/>
      <c r="CR11" s="662"/>
      <c r="CS11" s="662"/>
      <c r="CT11" s="662"/>
      <c r="CU11" s="662"/>
      <c r="CV11" s="662"/>
      <c r="CW11" s="662"/>
      <c r="CX11" s="662"/>
      <c r="CY11" s="662"/>
      <c r="CZ11" s="662"/>
      <c r="DA11" s="662"/>
      <c r="DB11" s="662"/>
      <c r="DC11" s="662"/>
      <c r="DD11" s="662"/>
      <c r="DE11" s="662"/>
      <c r="DF11" s="662"/>
      <c r="DG11" s="662"/>
      <c r="DH11" s="662"/>
      <c r="DI11" s="662"/>
      <c r="DJ11" s="662"/>
      <c r="DK11" s="662"/>
      <c r="DL11" s="662"/>
      <c r="DM11" s="662"/>
      <c r="DN11" s="662"/>
      <c r="DO11" s="662"/>
      <c r="DP11" s="662"/>
      <c r="DQ11" s="662"/>
      <c r="DR11" s="662"/>
      <c r="DS11" s="662"/>
      <c r="DT11" s="662"/>
      <c r="DU11" s="662"/>
      <c r="DV11" s="662"/>
      <c r="DW11" s="662"/>
      <c r="DX11" s="662"/>
      <c r="DY11" s="662"/>
      <c r="DZ11" s="662"/>
      <c r="EA11" s="662"/>
      <c r="EB11" s="662"/>
      <c r="EC11" s="662"/>
      <c r="ED11" s="662"/>
      <c r="EE11" s="662"/>
      <c r="EF11" s="662"/>
      <c r="EG11" s="662"/>
      <c r="EH11" s="662"/>
      <c r="EI11" s="662"/>
      <c r="EJ11" s="662"/>
      <c r="EK11" s="662"/>
      <c r="EL11" s="662"/>
      <c r="EM11" s="662"/>
      <c r="EN11" s="662"/>
      <c r="EO11" s="662"/>
      <c r="EP11" s="662"/>
      <c r="EQ11" s="662"/>
      <c r="ER11" s="662"/>
      <c r="ES11" s="662"/>
      <c r="ET11" s="662"/>
      <c r="EU11" s="662"/>
      <c r="EV11" s="662"/>
      <c r="EW11" s="662"/>
      <c r="EX11" s="662"/>
      <c r="EY11" s="662"/>
      <c r="EZ11" s="662"/>
      <c r="FA11" s="662"/>
      <c r="FB11" s="662"/>
      <c r="FC11" s="662"/>
      <c r="FD11" s="662"/>
      <c r="FE11" s="662"/>
      <c r="FF11" s="662"/>
      <c r="FG11" s="662"/>
      <c r="FH11" s="662"/>
      <c r="FI11" s="662"/>
      <c r="FJ11" s="662"/>
      <c r="FK11" s="662"/>
      <c r="FL11" s="662"/>
      <c r="FM11" s="662"/>
      <c r="FN11" s="662"/>
      <c r="FO11" s="662"/>
      <c r="FP11" s="662"/>
    </row>
    <row r="12" spans="1:172" s="664" customFormat="1" ht="18" customHeight="1">
      <c r="A12" s="384" t="s">
        <v>32</v>
      </c>
      <c r="B12" s="659">
        <v>12.547588423108994</v>
      </c>
      <c r="C12" s="659" t="s">
        <v>131</v>
      </c>
      <c r="D12" s="659">
        <v>10.036018615424055</v>
      </c>
      <c r="E12" s="659">
        <v>72.521607828227971</v>
      </c>
      <c r="F12" s="659">
        <v>1.5990272697763281</v>
      </c>
      <c r="G12" s="659">
        <v>0.20100429407711912</v>
      </c>
      <c r="H12" s="659">
        <v>0.73041652037971305</v>
      </c>
      <c r="I12" s="659">
        <v>2.3643370490057984</v>
      </c>
      <c r="J12" s="660">
        <v>10713324.359000001</v>
      </c>
      <c r="K12" s="661"/>
      <c r="L12" s="662"/>
      <c r="M12" s="662"/>
      <c r="N12" s="662"/>
      <c r="O12" s="662"/>
      <c r="P12" s="662"/>
      <c r="Q12" s="662"/>
      <c r="R12" s="662"/>
      <c r="S12" s="662"/>
      <c r="T12" s="662"/>
      <c r="U12" s="662"/>
      <c r="V12" s="663"/>
      <c r="W12" s="663"/>
      <c r="X12" s="663"/>
      <c r="Y12" s="663"/>
      <c r="Z12" s="663"/>
      <c r="AA12" s="663"/>
      <c r="AB12" s="663"/>
      <c r="AC12" s="663"/>
      <c r="AD12" s="663"/>
      <c r="AE12" s="662"/>
      <c r="AF12" s="662"/>
      <c r="AG12" s="662"/>
      <c r="AH12" s="662"/>
      <c r="AI12" s="662"/>
      <c r="AJ12" s="662"/>
      <c r="AK12" s="662"/>
      <c r="AL12" s="662"/>
      <c r="AM12" s="662"/>
      <c r="AN12" s="662"/>
      <c r="AO12" s="662"/>
      <c r="AP12" s="662"/>
      <c r="AQ12" s="662"/>
      <c r="AR12" s="662"/>
      <c r="AS12" s="662"/>
      <c r="AT12" s="662"/>
      <c r="AU12" s="662"/>
      <c r="AV12" s="662"/>
      <c r="AW12" s="662"/>
      <c r="AX12" s="662"/>
      <c r="AY12" s="662"/>
      <c r="AZ12" s="662"/>
      <c r="BA12" s="662"/>
      <c r="BB12" s="662"/>
      <c r="BC12" s="662"/>
      <c r="BD12" s="662"/>
      <c r="BE12" s="662"/>
      <c r="BF12" s="662"/>
      <c r="BG12" s="662"/>
      <c r="BH12" s="662"/>
      <c r="BI12" s="662"/>
      <c r="BJ12" s="662"/>
      <c r="BK12" s="662"/>
      <c r="BL12" s="662"/>
      <c r="BM12" s="662"/>
      <c r="BN12" s="662"/>
      <c r="BO12" s="662"/>
      <c r="BP12" s="662"/>
      <c r="BQ12" s="662"/>
      <c r="BR12" s="662"/>
      <c r="BS12" s="662"/>
      <c r="BT12" s="662"/>
      <c r="BU12" s="662"/>
      <c r="BV12" s="662"/>
      <c r="BW12" s="662"/>
      <c r="BX12" s="662"/>
      <c r="BY12" s="662"/>
      <c r="BZ12" s="662"/>
      <c r="CA12" s="662"/>
      <c r="CB12" s="662"/>
      <c r="CC12" s="662"/>
      <c r="CD12" s="662"/>
      <c r="CE12" s="662"/>
      <c r="CF12" s="662"/>
      <c r="CG12" s="662"/>
      <c r="CH12" s="662"/>
      <c r="CI12" s="662"/>
      <c r="CJ12" s="662"/>
      <c r="CK12" s="662"/>
      <c r="CL12" s="662"/>
      <c r="CM12" s="662"/>
      <c r="CN12" s="662"/>
      <c r="CO12" s="662"/>
      <c r="CP12" s="662"/>
      <c r="CQ12" s="662"/>
      <c r="CR12" s="662"/>
      <c r="CS12" s="662"/>
      <c r="CT12" s="662"/>
      <c r="CU12" s="662"/>
      <c r="CV12" s="662"/>
      <c r="CW12" s="662"/>
      <c r="CX12" s="662"/>
      <c r="CY12" s="662"/>
      <c r="CZ12" s="662"/>
      <c r="DA12" s="662"/>
      <c r="DB12" s="662"/>
      <c r="DC12" s="662"/>
      <c r="DD12" s="662"/>
      <c r="DE12" s="662"/>
      <c r="DF12" s="662"/>
      <c r="DG12" s="662"/>
      <c r="DH12" s="662"/>
      <c r="DI12" s="662"/>
      <c r="DJ12" s="662"/>
      <c r="DK12" s="662"/>
      <c r="DL12" s="662"/>
      <c r="DM12" s="662"/>
      <c r="DN12" s="662"/>
      <c r="DO12" s="662"/>
      <c r="DP12" s="662"/>
      <c r="DQ12" s="662"/>
      <c r="DR12" s="662"/>
      <c r="DS12" s="662"/>
      <c r="DT12" s="662"/>
      <c r="DU12" s="662"/>
      <c r="DV12" s="662"/>
      <c r="DW12" s="662"/>
      <c r="DX12" s="662"/>
      <c r="DY12" s="662"/>
      <c r="DZ12" s="662"/>
      <c r="EA12" s="662"/>
      <c r="EB12" s="662"/>
      <c r="EC12" s="662"/>
      <c r="ED12" s="662"/>
      <c r="EE12" s="662"/>
      <c r="EF12" s="662"/>
      <c r="EG12" s="662"/>
      <c r="EH12" s="662"/>
      <c r="EI12" s="662"/>
      <c r="EJ12" s="662"/>
      <c r="EK12" s="662"/>
      <c r="EL12" s="662"/>
      <c r="EM12" s="662"/>
      <c r="EN12" s="662"/>
      <c r="EO12" s="662"/>
      <c r="EP12" s="662"/>
      <c r="EQ12" s="662"/>
      <c r="ER12" s="662"/>
      <c r="ES12" s="662"/>
      <c r="ET12" s="662"/>
      <c r="EU12" s="662"/>
      <c r="EV12" s="662"/>
      <c r="EW12" s="662"/>
      <c r="EX12" s="662"/>
      <c r="EY12" s="662"/>
      <c r="EZ12" s="662"/>
      <c r="FA12" s="662"/>
      <c r="FB12" s="662"/>
      <c r="FC12" s="662"/>
      <c r="FD12" s="662"/>
      <c r="FE12" s="662"/>
      <c r="FF12" s="662"/>
      <c r="FG12" s="662"/>
      <c r="FH12" s="662"/>
      <c r="FI12" s="662"/>
      <c r="FJ12" s="662"/>
      <c r="FK12" s="662"/>
      <c r="FL12" s="662"/>
      <c r="FM12" s="662"/>
      <c r="FN12" s="662"/>
      <c r="FO12" s="662"/>
      <c r="FP12" s="662"/>
    </row>
    <row r="13" spans="1:172" s="664" customFormat="1" ht="18" customHeight="1">
      <c r="A13" s="384" t="s">
        <v>33</v>
      </c>
      <c r="B13" s="659">
        <v>16.212486311830158</v>
      </c>
      <c r="C13" s="659">
        <v>0.35115986135945915</v>
      </c>
      <c r="D13" s="659">
        <v>15.216810347203543</v>
      </c>
      <c r="E13" s="659">
        <v>62.80891549098618</v>
      </c>
      <c r="F13" s="659">
        <v>1.2170098386860757</v>
      </c>
      <c r="G13" s="659">
        <v>0.1829261387937916</v>
      </c>
      <c r="H13" s="659">
        <v>0.62565293327287386</v>
      </c>
      <c r="I13" s="659">
        <v>3.3850390778679103</v>
      </c>
      <c r="J13" s="660">
        <v>21357794.057</v>
      </c>
      <c r="K13" s="661"/>
      <c r="L13" s="662"/>
      <c r="M13" s="662"/>
      <c r="N13" s="662"/>
      <c r="O13" s="662"/>
      <c r="P13" s="662"/>
      <c r="Q13" s="662"/>
      <c r="R13" s="662"/>
      <c r="S13" s="662"/>
      <c r="T13" s="662"/>
      <c r="U13" s="662"/>
      <c r="V13" s="663"/>
      <c r="W13" s="663"/>
      <c r="X13" s="663"/>
      <c r="Y13" s="663"/>
      <c r="Z13" s="663"/>
      <c r="AA13" s="663"/>
      <c r="AB13" s="663"/>
      <c r="AC13" s="663"/>
      <c r="AD13" s="663"/>
      <c r="AE13" s="662"/>
      <c r="AF13" s="662"/>
      <c r="AG13" s="662"/>
      <c r="AH13" s="662"/>
      <c r="AI13" s="662"/>
      <c r="AJ13" s="662"/>
      <c r="AK13" s="662"/>
      <c r="AL13" s="662"/>
      <c r="AM13" s="662"/>
      <c r="AN13" s="662"/>
      <c r="AO13" s="662"/>
      <c r="AP13" s="662"/>
      <c r="AQ13" s="662"/>
      <c r="AR13" s="662"/>
      <c r="AS13" s="662"/>
      <c r="AT13" s="662"/>
      <c r="AU13" s="662"/>
      <c r="AV13" s="662"/>
      <c r="AW13" s="662"/>
      <c r="AX13" s="662"/>
      <c r="AY13" s="662"/>
      <c r="AZ13" s="662"/>
      <c r="BA13" s="662"/>
      <c r="BB13" s="662"/>
      <c r="BC13" s="662"/>
      <c r="BD13" s="662"/>
      <c r="BE13" s="662"/>
      <c r="BF13" s="662"/>
      <c r="BG13" s="662"/>
      <c r="BH13" s="662"/>
      <c r="BI13" s="662"/>
      <c r="BJ13" s="662"/>
      <c r="BK13" s="662"/>
      <c r="BL13" s="662"/>
      <c r="BM13" s="662"/>
      <c r="BN13" s="662"/>
      <c r="BO13" s="662"/>
      <c r="BP13" s="662"/>
      <c r="BQ13" s="662"/>
      <c r="BR13" s="662"/>
      <c r="BS13" s="662"/>
      <c r="BT13" s="662"/>
      <c r="BU13" s="662"/>
      <c r="BV13" s="662"/>
      <c r="BW13" s="662"/>
      <c r="BX13" s="662"/>
      <c r="BY13" s="662"/>
      <c r="BZ13" s="662"/>
      <c r="CA13" s="662"/>
      <c r="CB13" s="662"/>
      <c r="CC13" s="662"/>
      <c r="CD13" s="662"/>
      <c r="CE13" s="662"/>
      <c r="CF13" s="662"/>
      <c r="CG13" s="662"/>
      <c r="CH13" s="662"/>
      <c r="CI13" s="662"/>
      <c r="CJ13" s="662"/>
      <c r="CK13" s="662"/>
      <c r="CL13" s="662"/>
      <c r="CM13" s="662"/>
      <c r="CN13" s="662"/>
      <c r="CO13" s="662"/>
      <c r="CP13" s="662"/>
      <c r="CQ13" s="662"/>
      <c r="CR13" s="662"/>
      <c r="CS13" s="662"/>
      <c r="CT13" s="662"/>
      <c r="CU13" s="662"/>
      <c r="CV13" s="662"/>
      <c r="CW13" s="662"/>
      <c r="CX13" s="662"/>
      <c r="CY13" s="662"/>
      <c r="CZ13" s="662"/>
      <c r="DA13" s="662"/>
      <c r="DB13" s="662"/>
      <c r="DC13" s="662"/>
      <c r="DD13" s="662"/>
      <c r="DE13" s="662"/>
      <c r="DF13" s="662"/>
      <c r="DG13" s="662"/>
      <c r="DH13" s="662"/>
      <c r="DI13" s="662"/>
      <c r="DJ13" s="662"/>
      <c r="DK13" s="662"/>
      <c r="DL13" s="662"/>
      <c r="DM13" s="662"/>
      <c r="DN13" s="662"/>
      <c r="DO13" s="662"/>
      <c r="DP13" s="662"/>
      <c r="DQ13" s="662"/>
      <c r="DR13" s="662"/>
      <c r="DS13" s="662"/>
      <c r="DT13" s="662"/>
      <c r="DU13" s="662"/>
      <c r="DV13" s="662"/>
      <c r="DW13" s="662"/>
      <c r="DX13" s="662"/>
      <c r="DY13" s="662"/>
      <c r="DZ13" s="662"/>
      <c r="EA13" s="662"/>
      <c r="EB13" s="662"/>
      <c r="EC13" s="662"/>
      <c r="ED13" s="662"/>
      <c r="EE13" s="662"/>
      <c r="EF13" s="662"/>
      <c r="EG13" s="662"/>
      <c r="EH13" s="662"/>
      <c r="EI13" s="662"/>
      <c r="EJ13" s="662"/>
      <c r="EK13" s="662"/>
      <c r="EL13" s="662"/>
      <c r="EM13" s="662"/>
      <c r="EN13" s="662"/>
      <c r="EO13" s="662"/>
      <c r="EP13" s="662"/>
      <c r="EQ13" s="662"/>
      <c r="ER13" s="662"/>
      <c r="ES13" s="662"/>
      <c r="ET13" s="662"/>
      <c r="EU13" s="662"/>
      <c r="EV13" s="662"/>
      <c r="EW13" s="662"/>
      <c r="EX13" s="662"/>
      <c r="EY13" s="662"/>
      <c r="EZ13" s="662"/>
      <c r="FA13" s="662"/>
      <c r="FB13" s="662"/>
      <c r="FC13" s="662"/>
      <c r="FD13" s="662"/>
      <c r="FE13" s="662"/>
      <c r="FF13" s="662"/>
      <c r="FG13" s="662"/>
      <c r="FH13" s="662"/>
      <c r="FI13" s="662"/>
      <c r="FJ13" s="662"/>
      <c r="FK13" s="662"/>
      <c r="FL13" s="662"/>
      <c r="FM13" s="662"/>
      <c r="FN13" s="662"/>
      <c r="FO13" s="662"/>
      <c r="FP13" s="662"/>
    </row>
    <row r="14" spans="1:172" s="664" customFormat="1" ht="18" customHeight="1">
      <c r="A14" s="384" t="s">
        <v>114</v>
      </c>
      <c r="B14" s="659">
        <v>13.26960574555639</v>
      </c>
      <c r="C14" s="659" t="s">
        <v>131</v>
      </c>
      <c r="D14" s="659">
        <v>11.237716919989506</v>
      </c>
      <c r="E14" s="659">
        <v>69.00736654581678</v>
      </c>
      <c r="F14" s="659">
        <v>3.2039107502368243</v>
      </c>
      <c r="G14" s="659">
        <v>4.813993754475053E-2</v>
      </c>
      <c r="H14" s="659">
        <v>0.40552488828889643</v>
      </c>
      <c r="I14" s="659">
        <v>2.8277352125668385</v>
      </c>
      <c r="J14" s="660">
        <v>70037546.203000009</v>
      </c>
      <c r="K14" s="661"/>
      <c r="L14" s="662"/>
      <c r="M14" s="662"/>
      <c r="N14" s="662"/>
      <c r="O14" s="662"/>
      <c r="P14" s="662"/>
      <c r="Q14" s="662"/>
      <c r="R14" s="662"/>
      <c r="S14" s="662"/>
      <c r="T14" s="662"/>
      <c r="U14" s="662"/>
      <c r="V14" s="663"/>
      <c r="W14" s="663"/>
      <c r="X14" s="663"/>
      <c r="Y14" s="663"/>
      <c r="Z14" s="663"/>
      <c r="AA14" s="663"/>
      <c r="AB14" s="663"/>
      <c r="AC14" s="663"/>
      <c r="AD14" s="663"/>
      <c r="AE14" s="662"/>
      <c r="AF14" s="662"/>
      <c r="AG14" s="662"/>
      <c r="AH14" s="662"/>
      <c r="AI14" s="662"/>
      <c r="AJ14" s="662"/>
      <c r="AK14" s="662"/>
      <c r="AL14" s="662"/>
      <c r="AM14" s="662"/>
      <c r="AN14" s="662"/>
      <c r="AO14" s="662"/>
      <c r="AP14" s="662"/>
      <c r="AQ14" s="662"/>
      <c r="AR14" s="662"/>
      <c r="AS14" s="662"/>
      <c r="AT14" s="662"/>
      <c r="AU14" s="662"/>
      <c r="AV14" s="662"/>
      <c r="AW14" s="662"/>
      <c r="AX14" s="662"/>
      <c r="AY14" s="662"/>
      <c r="AZ14" s="662"/>
      <c r="BA14" s="662"/>
      <c r="BB14" s="662"/>
      <c r="BC14" s="662"/>
      <c r="BD14" s="662"/>
      <c r="BE14" s="662"/>
      <c r="BF14" s="662"/>
      <c r="BG14" s="662"/>
      <c r="BH14" s="662"/>
      <c r="BI14" s="662"/>
      <c r="BJ14" s="662"/>
      <c r="BK14" s="662"/>
      <c r="BL14" s="662"/>
      <c r="BM14" s="662"/>
      <c r="BN14" s="662"/>
      <c r="BO14" s="662"/>
      <c r="BP14" s="662"/>
      <c r="BQ14" s="662"/>
      <c r="BR14" s="662"/>
      <c r="BS14" s="662"/>
      <c r="BT14" s="662"/>
      <c r="BU14" s="662"/>
      <c r="BV14" s="662"/>
      <c r="BW14" s="662"/>
      <c r="BX14" s="662"/>
      <c r="BY14" s="662"/>
      <c r="BZ14" s="662"/>
      <c r="CA14" s="662"/>
      <c r="CB14" s="662"/>
      <c r="CC14" s="662"/>
      <c r="CD14" s="662"/>
      <c r="CE14" s="662"/>
      <c r="CF14" s="662"/>
      <c r="CG14" s="662"/>
      <c r="CH14" s="662"/>
      <c r="CI14" s="662"/>
      <c r="CJ14" s="662"/>
      <c r="CK14" s="662"/>
      <c r="CL14" s="662"/>
      <c r="CM14" s="662"/>
      <c r="CN14" s="662"/>
      <c r="CO14" s="662"/>
      <c r="CP14" s="662"/>
      <c r="CQ14" s="662"/>
      <c r="CR14" s="662"/>
      <c r="CS14" s="662"/>
      <c r="CT14" s="662"/>
      <c r="CU14" s="662"/>
      <c r="CV14" s="662"/>
      <c r="CW14" s="662"/>
      <c r="CX14" s="662"/>
      <c r="CY14" s="662"/>
      <c r="CZ14" s="662"/>
      <c r="DA14" s="662"/>
      <c r="DB14" s="662"/>
      <c r="DC14" s="662"/>
      <c r="DD14" s="662"/>
      <c r="DE14" s="662"/>
      <c r="DF14" s="662"/>
      <c r="DG14" s="662"/>
      <c r="DH14" s="662"/>
      <c r="DI14" s="662"/>
      <c r="DJ14" s="662"/>
      <c r="DK14" s="662"/>
      <c r="DL14" s="662"/>
      <c r="DM14" s="662"/>
      <c r="DN14" s="662"/>
      <c r="DO14" s="662"/>
      <c r="DP14" s="662"/>
      <c r="DQ14" s="662"/>
      <c r="DR14" s="662"/>
      <c r="DS14" s="662"/>
      <c r="DT14" s="662"/>
      <c r="DU14" s="662"/>
      <c r="DV14" s="662"/>
      <c r="DW14" s="662"/>
      <c r="DX14" s="662"/>
      <c r="DY14" s="662"/>
      <c r="DZ14" s="662"/>
      <c r="EA14" s="662"/>
      <c r="EB14" s="662"/>
      <c r="EC14" s="662"/>
      <c r="ED14" s="662"/>
      <c r="EE14" s="662"/>
      <c r="EF14" s="662"/>
      <c r="EG14" s="662"/>
      <c r="EH14" s="662"/>
      <c r="EI14" s="662"/>
      <c r="EJ14" s="662"/>
      <c r="EK14" s="662"/>
      <c r="EL14" s="662"/>
      <c r="EM14" s="662"/>
      <c r="EN14" s="662"/>
      <c r="EO14" s="662"/>
      <c r="EP14" s="662"/>
      <c r="EQ14" s="662"/>
      <c r="ER14" s="662"/>
      <c r="ES14" s="662"/>
      <c r="ET14" s="662"/>
      <c r="EU14" s="662"/>
      <c r="EV14" s="662"/>
      <c r="EW14" s="662"/>
      <c r="EX14" s="662"/>
      <c r="EY14" s="662"/>
      <c r="EZ14" s="662"/>
      <c r="FA14" s="662"/>
      <c r="FB14" s="662"/>
      <c r="FC14" s="662"/>
      <c r="FD14" s="662"/>
      <c r="FE14" s="662"/>
      <c r="FF14" s="662"/>
      <c r="FG14" s="662"/>
      <c r="FH14" s="662"/>
      <c r="FI14" s="662"/>
      <c r="FJ14" s="662"/>
      <c r="FK14" s="662"/>
      <c r="FL14" s="662"/>
      <c r="FM14" s="662"/>
      <c r="FN14" s="662"/>
      <c r="FO14" s="662"/>
      <c r="FP14" s="662"/>
    </row>
    <row r="15" spans="1:172" s="664" customFormat="1" ht="18" customHeight="1">
      <c r="A15" s="384" t="s">
        <v>35</v>
      </c>
      <c r="B15" s="659">
        <v>25.311449092317144</v>
      </c>
      <c r="C15" s="659" t="s">
        <v>131</v>
      </c>
      <c r="D15" s="659">
        <v>36.705445312840943</v>
      </c>
      <c r="E15" s="659">
        <v>24.289996054866165</v>
      </c>
      <c r="F15" s="659">
        <v>1.59252130930818</v>
      </c>
      <c r="G15" s="659" t="s">
        <v>131</v>
      </c>
      <c r="H15" s="659">
        <v>0.37992084451603608</v>
      </c>
      <c r="I15" s="659">
        <v>11.720667386151534</v>
      </c>
      <c r="J15" s="660">
        <v>8665969.6289999988</v>
      </c>
      <c r="K15" s="661"/>
      <c r="L15" s="662"/>
      <c r="M15" s="662"/>
      <c r="N15" s="662"/>
      <c r="O15" s="662"/>
      <c r="P15" s="662"/>
      <c r="Q15" s="662"/>
      <c r="R15" s="662"/>
      <c r="S15" s="662"/>
      <c r="T15" s="662"/>
      <c r="U15" s="662"/>
      <c r="V15" s="663"/>
      <c r="W15" s="663"/>
      <c r="X15" s="663"/>
      <c r="Y15" s="663"/>
      <c r="Z15" s="663"/>
      <c r="AA15" s="663"/>
      <c r="AB15" s="663"/>
      <c r="AC15" s="663"/>
      <c r="AD15" s="663"/>
      <c r="AE15" s="662"/>
      <c r="AF15" s="662"/>
      <c r="AG15" s="662"/>
      <c r="AH15" s="662"/>
      <c r="AI15" s="662"/>
      <c r="AJ15" s="662"/>
      <c r="AK15" s="662"/>
      <c r="AL15" s="662"/>
      <c r="AM15" s="662"/>
      <c r="AN15" s="662"/>
      <c r="AO15" s="662"/>
      <c r="AP15" s="662"/>
      <c r="AQ15" s="662"/>
      <c r="AR15" s="662"/>
      <c r="AS15" s="662"/>
      <c r="AT15" s="662"/>
      <c r="AU15" s="662"/>
      <c r="AV15" s="662"/>
      <c r="AW15" s="662"/>
      <c r="AX15" s="662"/>
      <c r="AY15" s="662"/>
      <c r="AZ15" s="662"/>
      <c r="BA15" s="662"/>
      <c r="BB15" s="662"/>
      <c r="BC15" s="662"/>
      <c r="BD15" s="662"/>
      <c r="BE15" s="662"/>
      <c r="BF15" s="662"/>
      <c r="BG15" s="662"/>
      <c r="BH15" s="662"/>
      <c r="BI15" s="662"/>
      <c r="BJ15" s="662"/>
      <c r="BK15" s="662"/>
      <c r="BL15" s="662"/>
      <c r="BM15" s="662"/>
      <c r="BN15" s="662"/>
      <c r="BO15" s="662"/>
      <c r="BP15" s="662"/>
      <c r="BQ15" s="662"/>
      <c r="BR15" s="662"/>
      <c r="BS15" s="662"/>
      <c r="BT15" s="662"/>
      <c r="BU15" s="662"/>
      <c r="BV15" s="662"/>
      <c r="BW15" s="662"/>
      <c r="BX15" s="662"/>
      <c r="BY15" s="662"/>
      <c r="BZ15" s="662"/>
      <c r="CA15" s="662"/>
      <c r="CB15" s="662"/>
      <c r="CC15" s="662"/>
      <c r="CD15" s="662"/>
      <c r="CE15" s="662"/>
      <c r="CF15" s="662"/>
      <c r="CG15" s="662"/>
      <c r="CH15" s="662"/>
      <c r="CI15" s="662"/>
      <c r="CJ15" s="662"/>
      <c r="CK15" s="662"/>
      <c r="CL15" s="662"/>
      <c r="CM15" s="662"/>
      <c r="CN15" s="662"/>
      <c r="CO15" s="662"/>
      <c r="CP15" s="662"/>
      <c r="CQ15" s="662"/>
      <c r="CR15" s="662"/>
      <c r="CS15" s="662"/>
      <c r="CT15" s="662"/>
      <c r="CU15" s="662"/>
      <c r="CV15" s="662"/>
      <c r="CW15" s="662"/>
      <c r="CX15" s="662"/>
      <c r="CY15" s="662"/>
      <c r="CZ15" s="662"/>
      <c r="DA15" s="662"/>
      <c r="DB15" s="662"/>
      <c r="DC15" s="662"/>
      <c r="DD15" s="662"/>
      <c r="DE15" s="662"/>
      <c r="DF15" s="662"/>
      <c r="DG15" s="662"/>
      <c r="DH15" s="662"/>
      <c r="DI15" s="662"/>
      <c r="DJ15" s="662"/>
      <c r="DK15" s="662"/>
      <c r="DL15" s="662"/>
      <c r="DM15" s="662"/>
      <c r="DN15" s="662"/>
      <c r="DO15" s="662"/>
      <c r="DP15" s="662"/>
      <c r="DQ15" s="662"/>
      <c r="DR15" s="662"/>
      <c r="DS15" s="662"/>
      <c r="DT15" s="662"/>
      <c r="DU15" s="662"/>
      <c r="DV15" s="662"/>
      <c r="DW15" s="662"/>
      <c r="DX15" s="662"/>
      <c r="DY15" s="662"/>
      <c r="DZ15" s="662"/>
      <c r="EA15" s="662"/>
      <c r="EB15" s="662"/>
      <c r="EC15" s="662"/>
      <c r="ED15" s="662"/>
      <c r="EE15" s="662"/>
      <c r="EF15" s="662"/>
      <c r="EG15" s="662"/>
      <c r="EH15" s="662"/>
      <c r="EI15" s="662"/>
      <c r="EJ15" s="662"/>
      <c r="EK15" s="662"/>
      <c r="EL15" s="662"/>
      <c r="EM15" s="662"/>
      <c r="EN15" s="662"/>
      <c r="EO15" s="662"/>
      <c r="EP15" s="662"/>
      <c r="EQ15" s="662"/>
      <c r="ER15" s="662"/>
      <c r="ES15" s="662"/>
      <c r="ET15" s="662"/>
      <c r="EU15" s="662"/>
      <c r="EV15" s="662"/>
      <c r="EW15" s="662"/>
      <c r="EX15" s="662"/>
      <c r="EY15" s="662"/>
      <c r="EZ15" s="662"/>
      <c r="FA15" s="662"/>
      <c r="FB15" s="662"/>
      <c r="FC15" s="662"/>
      <c r="FD15" s="662"/>
      <c r="FE15" s="662"/>
      <c r="FF15" s="662"/>
      <c r="FG15" s="662"/>
      <c r="FH15" s="662"/>
      <c r="FI15" s="662"/>
      <c r="FJ15" s="662"/>
      <c r="FK15" s="662"/>
      <c r="FL15" s="662"/>
      <c r="FM15" s="662"/>
      <c r="FN15" s="662"/>
      <c r="FO15" s="662"/>
      <c r="FP15" s="662"/>
    </row>
    <row r="16" spans="1:172" s="664" customFormat="1" ht="18" customHeight="1">
      <c r="A16" s="384" t="s">
        <v>36</v>
      </c>
      <c r="B16" s="659">
        <v>13.044202312191805</v>
      </c>
      <c r="C16" s="659">
        <v>8.131748040622791E-2</v>
      </c>
      <c r="D16" s="659">
        <v>17.59545693152165</v>
      </c>
      <c r="E16" s="659">
        <v>64.612814610079724</v>
      </c>
      <c r="F16" s="659">
        <v>1.7899029387138565</v>
      </c>
      <c r="G16" s="659">
        <v>2.3684869870037852E-2</v>
      </c>
      <c r="H16" s="659">
        <v>0.48670089063045252</v>
      </c>
      <c r="I16" s="659">
        <v>2.3659199665862483</v>
      </c>
      <c r="J16" s="660">
        <v>68951964.226999998</v>
      </c>
      <c r="K16" s="661"/>
      <c r="L16" s="662"/>
      <c r="M16" s="662"/>
      <c r="N16" s="662"/>
      <c r="O16" s="662"/>
      <c r="P16" s="662"/>
      <c r="Q16" s="662"/>
      <c r="R16" s="662"/>
      <c r="S16" s="662"/>
      <c r="T16" s="662"/>
      <c r="U16" s="662"/>
      <c r="V16" s="663"/>
      <c r="W16" s="663"/>
      <c r="X16" s="663"/>
      <c r="Y16" s="663"/>
      <c r="Z16" s="663"/>
      <c r="AA16" s="663"/>
      <c r="AB16" s="663"/>
      <c r="AC16" s="663"/>
      <c r="AD16" s="663"/>
      <c r="AE16" s="662"/>
      <c r="AF16" s="662"/>
      <c r="AG16" s="662"/>
      <c r="AH16" s="662"/>
      <c r="AI16" s="662"/>
      <c r="AJ16" s="662"/>
      <c r="AK16" s="662"/>
      <c r="AL16" s="662"/>
      <c r="AM16" s="662"/>
      <c r="AN16" s="662"/>
      <c r="AO16" s="662"/>
      <c r="AP16" s="662"/>
      <c r="AQ16" s="662"/>
      <c r="AR16" s="662"/>
      <c r="AS16" s="662"/>
      <c r="AT16" s="662"/>
      <c r="AU16" s="662"/>
      <c r="AV16" s="662"/>
      <c r="AW16" s="662"/>
      <c r="AX16" s="662"/>
      <c r="AY16" s="662"/>
      <c r="AZ16" s="662"/>
      <c r="BA16" s="662"/>
      <c r="BB16" s="662"/>
      <c r="BC16" s="662"/>
      <c r="BD16" s="662"/>
      <c r="BE16" s="662"/>
      <c r="BF16" s="662"/>
      <c r="BG16" s="662"/>
      <c r="BH16" s="662"/>
      <c r="BI16" s="662"/>
      <c r="BJ16" s="662"/>
      <c r="BK16" s="662"/>
      <c r="BL16" s="662"/>
      <c r="BM16" s="662"/>
      <c r="BN16" s="662"/>
      <c r="BO16" s="662"/>
      <c r="BP16" s="662"/>
      <c r="BQ16" s="662"/>
      <c r="BR16" s="662"/>
      <c r="BS16" s="662"/>
      <c r="BT16" s="662"/>
      <c r="BU16" s="662"/>
      <c r="BV16" s="662"/>
      <c r="BW16" s="662"/>
      <c r="BX16" s="662"/>
      <c r="BY16" s="662"/>
      <c r="BZ16" s="662"/>
      <c r="CA16" s="662"/>
      <c r="CB16" s="662"/>
      <c r="CC16" s="662"/>
      <c r="CD16" s="662"/>
      <c r="CE16" s="662"/>
      <c r="CF16" s="662"/>
      <c r="CG16" s="662"/>
      <c r="CH16" s="662"/>
      <c r="CI16" s="662"/>
      <c r="CJ16" s="662"/>
      <c r="CK16" s="662"/>
      <c r="CL16" s="662"/>
      <c r="CM16" s="662"/>
      <c r="CN16" s="662"/>
      <c r="CO16" s="662"/>
      <c r="CP16" s="662"/>
      <c r="CQ16" s="662"/>
      <c r="CR16" s="662"/>
      <c r="CS16" s="662"/>
      <c r="CT16" s="662"/>
      <c r="CU16" s="662"/>
      <c r="CV16" s="662"/>
      <c r="CW16" s="662"/>
      <c r="CX16" s="662"/>
      <c r="CY16" s="662"/>
      <c r="CZ16" s="662"/>
      <c r="DA16" s="662"/>
      <c r="DB16" s="662"/>
      <c r="DC16" s="662"/>
      <c r="DD16" s="662"/>
      <c r="DE16" s="662"/>
      <c r="DF16" s="662"/>
      <c r="DG16" s="662"/>
      <c r="DH16" s="662"/>
      <c r="DI16" s="662"/>
      <c r="DJ16" s="662"/>
      <c r="DK16" s="662"/>
      <c r="DL16" s="662"/>
      <c r="DM16" s="662"/>
      <c r="DN16" s="662"/>
      <c r="DO16" s="662"/>
      <c r="DP16" s="662"/>
      <c r="DQ16" s="662"/>
      <c r="DR16" s="662"/>
      <c r="DS16" s="662"/>
      <c r="DT16" s="662"/>
      <c r="DU16" s="662"/>
      <c r="DV16" s="662"/>
      <c r="DW16" s="662"/>
      <c r="DX16" s="662"/>
      <c r="DY16" s="662"/>
      <c r="DZ16" s="662"/>
      <c r="EA16" s="662"/>
      <c r="EB16" s="662"/>
      <c r="EC16" s="662"/>
      <c r="ED16" s="662"/>
      <c r="EE16" s="662"/>
      <c r="EF16" s="662"/>
      <c r="EG16" s="662"/>
      <c r="EH16" s="662"/>
      <c r="EI16" s="662"/>
      <c r="EJ16" s="662"/>
      <c r="EK16" s="662"/>
      <c r="EL16" s="662"/>
      <c r="EM16" s="662"/>
      <c r="EN16" s="662"/>
      <c r="EO16" s="662"/>
      <c r="EP16" s="662"/>
      <c r="EQ16" s="662"/>
      <c r="ER16" s="662"/>
      <c r="ES16" s="662"/>
      <c r="ET16" s="662"/>
      <c r="EU16" s="662"/>
      <c r="EV16" s="662"/>
      <c r="EW16" s="662"/>
      <c r="EX16" s="662"/>
      <c r="EY16" s="662"/>
      <c r="EZ16" s="662"/>
      <c r="FA16" s="662"/>
      <c r="FB16" s="662"/>
      <c r="FC16" s="662"/>
      <c r="FD16" s="662"/>
      <c r="FE16" s="662"/>
      <c r="FF16" s="662"/>
      <c r="FG16" s="662"/>
      <c r="FH16" s="662"/>
      <c r="FI16" s="662"/>
      <c r="FJ16" s="662"/>
      <c r="FK16" s="662"/>
      <c r="FL16" s="662"/>
      <c r="FM16" s="662"/>
      <c r="FN16" s="662"/>
      <c r="FO16" s="662"/>
      <c r="FP16" s="662"/>
    </row>
    <row r="17" spans="1:172" s="664" customFormat="1" ht="18" customHeight="1">
      <c r="A17" s="384" t="s">
        <v>37</v>
      </c>
      <c r="B17" s="659">
        <v>6.5503876475970388</v>
      </c>
      <c r="C17" s="659">
        <v>0.17613838607932986</v>
      </c>
      <c r="D17" s="659">
        <v>19.52524407064913</v>
      </c>
      <c r="E17" s="659">
        <v>68.493743745772846</v>
      </c>
      <c r="F17" s="659">
        <v>1.1288992159497884</v>
      </c>
      <c r="G17" s="659">
        <v>4.4715664946005872E-5</v>
      </c>
      <c r="H17" s="659">
        <v>0.67049416953119956</v>
      </c>
      <c r="I17" s="659">
        <v>3.4550480487556969</v>
      </c>
      <c r="J17" s="660">
        <v>17032062.498000003</v>
      </c>
      <c r="K17" s="661"/>
      <c r="L17" s="662"/>
      <c r="M17" s="662"/>
      <c r="N17" s="662"/>
      <c r="O17" s="662"/>
      <c r="P17" s="662"/>
      <c r="Q17" s="662"/>
      <c r="R17" s="662"/>
      <c r="S17" s="662"/>
      <c r="T17" s="662"/>
      <c r="U17" s="662"/>
      <c r="V17" s="663"/>
      <c r="W17" s="663"/>
      <c r="X17" s="663"/>
      <c r="Y17" s="663"/>
      <c r="Z17" s="663"/>
      <c r="AA17" s="663"/>
      <c r="AB17" s="663"/>
      <c r="AC17" s="663"/>
      <c r="AD17" s="663"/>
      <c r="AE17" s="662"/>
      <c r="AF17" s="662"/>
      <c r="AG17" s="662"/>
      <c r="AH17" s="662"/>
      <c r="AI17" s="662"/>
      <c r="AJ17" s="662"/>
      <c r="AK17" s="662"/>
      <c r="AL17" s="662"/>
      <c r="AM17" s="662"/>
      <c r="AN17" s="662"/>
      <c r="AO17" s="662"/>
      <c r="AP17" s="662"/>
      <c r="AQ17" s="662"/>
      <c r="AR17" s="662"/>
      <c r="AS17" s="662"/>
      <c r="AT17" s="662"/>
      <c r="AU17" s="662"/>
      <c r="AV17" s="662"/>
      <c r="AW17" s="662"/>
      <c r="AX17" s="662"/>
      <c r="AY17" s="662"/>
      <c r="AZ17" s="662"/>
      <c r="BA17" s="662"/>
      <c r="BB17" s="662"/>
      <c r="BC17" s="662"/>
      <c r="BD17" s="662"/>
      <c r="BE17" s="662"/>
      <c r="BF17" s="662"/>
      <c r="BG17" s="662"/>
      <c r="BH17" s="662"/>
      <c r="BI17" s="662"/>
      <c r="BJ17" s="662"/>
      <c r="BK17" s="662"/>
      <c r="BL17" s="662"/>
      <c r="BM17" s="662"/>
      <c r="BN17" s="662"/>
      <c r="BO17" s="662"/>
      <c r="BP17" s="662"/>
      <c r="BQ17" s="662"/>
      <c r="BR17" s="662"/>
      <c r="BS17" s="662"/>
      <c r="BT17" s="662"/>
      <c r="BU17" s="662"/>
      <c r="BV17" s="662"/>
      <c r="BW17" s="662"/>
      <c r="BX17" s="662"/>
      <c r="BY17" s="662"/>
      <c r="BZ17" s="662"/>
      <c r="CA17" s="662"/>
      <c r="CB17" s="662"/>
      <c r="CC17" s="662"/>
      <c r="CD17" s="662"/>
      <c r="CE17" s="662"/>
      <c r="CF17" s="662"/>
      <c r="CG17" s="662"/>
      <c r="CH17" s="662"/>
      <c r="CI17" s="662"/>
      <c r="CJ17" s="662"/>
      <c r="CK17" s="662"/>
      <c r="CL17" s="662"/>
      <c r="CM17" s="662"/>
      <c r="CN17" s="662"/>
      <c r="CO17" s="662"/>
      <c r="CP17" s="662"/>
      <c r="CQ17" s="662"/>
      <c r="CR17" s="662"/>
      <c r="CS17" s="662"/>
      <c r="CT17" s="662"/>
      <c r="CU17" s="662"/>
      <c r="CV17" s="662"/>
      <c r="CW17" s="662"/>
      <c r="CX17" s="662"/>
      <c r="CY17" s="662"/>
      <c r="CZ17" s="662"/>
      <c r="DA17" s="662"/>
      <c r="DB17" s="662"/>
      <c r="DC17" s="662"/>
      <c r="DD17" s="662"/>
      <c r="DE17" s="662"/>
      <c r="DF17" s="662"/>
      <c r="DG17" s="662"/>
      <c r="DH17" s="662"/>
      <c r="DI17" s="662"/>
      <c r="DJ17" s="662"/>
      <c r="DK17" s="662"/>
      <c r="DL17" s="662"/>
      <c r="DM17" s="662"/>
      <c r="DN17" s="662"/>
      <c r="DO17" s="662"/>
      <c r="DP17" s="662"/>
      <c r="DQ17" s="662"/>
      <c r="DR17" s="662"/>
      <c r="DS17" s="662"/>
      <c r="DT17" s="662"/>
      <c r="DU17" s="662"/>
      <c r="DV17" s="662"/>
      <c r="DW17" s="662"/>
      <c r="DX17" s="662"/>
      <c r="DY17" s="662"/>
      <c r="DZ17" s="662"/>
      <c r="EA17" s="662"/>
      <c r="EB17" s="662"/>
      <c r="EC17" s="662"/>
      <c r="ED17" s="662"/>
      <c r="EE17" s="662"/>
      <c r="EF17" s="662"/>
      <c r="EG17" s="662"/>
      <c r="EH17" s="662"/>
      <c r="EI17" s="662"/>
      <c r="EJ17" s="662"/>
      <c r="EK17" s="662"/>
      <c r="EL17" s="662"/>
      <c r="EM17" s="662"/>
      <c r="EN17" s="662"/>
      <c r="EO17" s="662"/>
      <c r="EP17" s="662"/>
      <c r="EQ17" s="662"/>
      <c r="ER17" s="662"/>
      <c r="ES17" s="662"/>
      <c r="ET17" s="662"/>
      <c r="EU17" s="662"/>
      <c r="EV17" s="662"/>
      <c r="EW17" s="662"/>
      <c r="EX17" s="662"/>
      <c r="EY17" s="662"/>
      <c r="EZ17" s="662"/>
      <c r="FA17" s="662"/>
      <c r="FB17" s="662"/>
      <c r="FC17" s="662"/>
      <c r="FD17" s="662"/>
      <c r="FE17" s="662"/>
      <c r="FF17" s="662"/>
      <c r="FG17" s="662"/>
      <c r="FH17" s="662"/>
      <c r="FI17" s="662"/>
      <c r="FJ17" s="662"/>
      <c r="FK17" s="662"/>
      <c r="FL17" s="662"/>
      <c r="FM17" s="662"/>
      <c r="FN17" s="662"/>
      <c r="FO17" s="662"/>
      <c r="FP17" s="662"/>
    </row>
    <row r="18" spans="1:172" s="664" customFormat="1" ht="18" customHeight="1">
      <c r="A18" s="384" t="s">
        <v>38</v>
      </c>
      <c r="B18" s="659">
        <v>11.523237093061036</v>
      </c>
      <c r="C18" s="659">
        <v>1.0977243090886883</v>
      </c>
      <c r="D18" s="659">
        <v>21.563067697617186</v>
      </c>
      <c r="E18" s="659">
        <v>63.404555141601563</v>
      </c>
      <c r="F18" s="659">
        <v>0.55175410923663826</v>
      </c>
      <c r="G18" s="659">
        <v>5.7249067029747818E-3</v>
      </c>
      <c r="H18" s="659">
        <v>6.0500361774622147E-2</v>
      </c>
      <c r="I18" s="659">
        <v>1.7934363809172917</v>
      </c>
      <c r="J18" s="660">
        <v>5465853.2659999998</v>
      </c>
      <c r="K18" s="661"/>
      <c r="L18" s="662"/>
      <c r="M18" s="662"/>
      <c r="N18" s="662"/>
      <c r="O18" s="662"/>
      <c r="P18" s="662"/>
      <c r="Q18" s="662"/>
      <c r="R18" s="662"/>
      <c r="S18" s="662"/>
      <c r="T18" s="662"/>
      <c r="U18" s="662"/>
      <c r="V18" s="663"/>
      <c r="W18" s="663"/>
      <c r="X18" s="663"/>
      <c r="Y18" s="663"/>
      <c r="Z18" s="663"/>
      <c r="AA18" s="663"/>
      <c r="AB18" s="663"/>
      <c r="AC18" s="663"/>
      <c r="AD18" s="663"/>
      <c r="AE18" s="662"/>
      <c r="AF18" s="662"/>
      <c r="AG18" s="662"/>
      <c r="AH18" s="662"/>
      <c r="AI18" s="662"/>
      <c r="AJ18" s="662"/>
      <c r="AK18" s="662"/>
      <c r="AL18" s="662"/>
      <c r="AM18" s="662"/>
      <c r="AN18" s="662"/>
      <c r="AO18" s="662"/>
      <c r="AP18" s="662"/>
      <c r="AQ18" s="662"/>
      <c r="AR18" s="662"/>
      <c r="AS18" s="662"/>
      <c r="AT18" s="662"/>
      <c r="AU18" s="662"/>
      <c r="AV18" s="662"/>
      <c r="AW18" s="662"/>
      <c r="AX18" s="662"/>
      <c r="AY18" s="662"/>
      <c r="AZ18" s="662"/>
      <c r="BA18" s="662"/>
      <c r="BB18" s="662"/>
      <c r="BC18" s="662"/>
      <c r="BD18" s="662"/>
      <c r="BE18" s="662"/>
      <c r="BF18" s="662"/>
      <c r="BG18" s="662"/>
      <c r="BH18" s="662"/>
      <c r="BI18" s="662"/>
      <c r="BJ18" s="662"/>
      <c r="BK18" s="662"/>
      <c r="BL18" s="662"/>
      <c r="BM18" s="662"/>
      <c r="BN18" s="662"/>
      <c r="BO18" s="662"/>
      <c r="BP18" s="662"/>
      <c r="BQ18" s="662"/>
      <c r="BR18" s="662"/>
      <c r="BS18" s="662"/>
      <c r="BT18" s="662"/>
      <c r="BU18" s="662"/>
      <c r="BV18" s="662"/>
      <c r="BW18" s="662"/>
      <c r="BX18" s="662"/>
      <c r="BY18" s="662"/>
      <c r="BZ18" s="662"/>
      <c r="CA18" s="662"/>
      <c r="CB18" s="662"/>
      <c r="CC18" s="662"/>
      <c r="CD18" s="662"/>
      <c r="CE18" s="662"/>
      <c r="CF18" s="662"/>
      <c r="CG18" s="662"/>
      <c r="CH18" s="662"/>
      <c r="CI18" s="662"/>
      <c r="CJ18" s="662"/>
      <c r="CK18" s="662"/>
      <c r="CL18" s="662"/>
      <c r="CM18" s="662"/>
      <c r="CN18" s="662"/>
      <c r="CO18" s="662"/>
      <c r="CP18" s="662"/>
      <c r="CQ18" s="662"/>
      <c r="CR18" s="662"/>
      <c r="CS18" s="662"/>
      <c r="CT18" s="662"/>
      <c r="CU18" s="662"/>
      <c r="CV18" s="662"/>
      <c r="CW18" s="662"/>
      <c r="CX18" s="662"/>
      <c r="CY18" s="662"/>
      <c r="CZ18" s="662"/>
      <c r="DA18" s="662"/>
      <c r="DB18" s="662"/>
      <c r="DC18" s="662"/>
      <c r="DD18" s="662"/>
      <c r="DE18" s="662"/>
      <c r="DF18" s="662"/>
      <c r="DG18" s="662"/>
      <c r="DH18" s="662"/>
      <c r="DI18" s="662"/>
      <c r="DJ18" s="662"/>
      <c r="DK18" s="662"/>
      <c r="DL18" s="662"/>
      <c r="DM18" s="662"/>
      <c r="DN18" s="662"/>
      <c r="DO18" s="662"/>
      <c r="DP18" s="662"/>
      <c r="DQ18" s="662"/>
      <c r="DR18" s="662"/>
      <c r="DS18" s="662"/>
      <c r="DT18" s="662"/>
      <c r="DU18" s="662"/>
      <c r="DV18" s="662"/>
      <c r="DW18" s="662"/>
      <c r="DX18" s="662"/>
      <c r="DY18" s="662"/>
      <c r="DZ18" s="662"/>
      <c r="EA18" s="662"/>
      <c r="EB18" s="662"/>
      <c r="EC18" s="662"/>
      <c r="ED18" s="662"/>
      <c r="EE18" s="662"/>
      <c r="EF18" s="662"/>
      <c r="EG18" s="662"/>
      <c r="EH18" s="662"/>
      <c r="EI18" s="662"/>
      <c r="EJ18" s="662"/>
      <c r="EK18" s="662"/>
      <c r="EL18" s="662"/>
      <c r="EM18" s="662"/>
      <c r="EN18" s="662"/>
      <c r="EO18" s="662"/>
      <c r="EP18" s="662"/>
      <c r="EQ18" s="662"/>
      <c r="ER18" s="662"/>
      <c r="ES18" s="662"/>
      <c r="ET18" s="662"/>
      <c r="EU18" s="662"/>
      <c r="EV18" s="662"/>
      <c r="EW18" s="662"/>
      <c r="EX18" s="662"/>
      <c r="EY18" s="662"/>
      <c r="EZ18" s="662"/>
      <c r="FA18" s="662"/>
      <c r="FB18" s="662"/>
      <c r="FC18" s="662"/>
      <c r="FD18" s="662"/>
      <c r="FE18" s="662"/>
      <c r="FF18" s="662"/>
      <c r="FG18" s="662"/>
      <c r="FH18" s="662"/>
      <c r="FI18" s="662"/>
      <c r="FJ18" s="662"/>
      <c r="FK18" s="662"/>
      <c r="FL18" s="662"/>
      <c r="FM18" s="662"/>
      <c r="FN18" s="662"/>
      <c r="FO18" s="662"/>
      <c r="FP18" s="662"/>
    </row>
    <row r="19" spans="1:172" s="664" customFormat="1" ht="18" customHeight="1">
      <c r="A19" s="26" t="s">
        <v>39</v>
      </c>
      <c r="B19" s="659">
        <v>6.4697172792208963</v>
      </c>
      <c r="C19" s="659">
        <v>1.8930461648527821</v>
      </c>
      <c r="D19" s="659">
        <v>10.78803266461434</v>
      </c>
      <c r="E19" s="659">
        <v>70.668186530631374</v>
      </c>
      <c r="F19" s="659">
        <v>3.8379393710399827</v>
      </c>
      <c r="G19" s="659" t="s">
        <v>131</v>
      </c>
      <c r="H19" s="659">
        <v>0.70310565117374046</v>
      </c>
      <c r="I19" s="659">
        <v>5.6399723384668885</v>
      </c>
      <c r="J19" s="660">
        <v>4437292.7379999999</v>
      </c>
      <c r="K19" s="661"/>
      <c r="L19" s="662"/>
      <c r="M19" s="662"/>
      <c r="N19" s="662"/>
      <c r="O19" s="662"/>
      <c r="P19" s="662"/>
      <c r="Q19" s="662"/>
      <c r="R19" s="662"/>
      <c r="S19" s="662"/>
      <c r="T19" s="662"/>
      <c r="U19" s="662"/>
      <c r="V19" s="663"/>
      <c r="W19" s="663"/>
      <c r="X19" s="663"/>
      <c r="Y19" s="663"/>
      <c r="Z19" s="663"/>
      <c r="AA19" s="663"/>
      <c r="AB19" s="663"/>
      <c r="AC19" s="663"/>
      <c r="AD19" s="663"/>
      <c r="AE19" s="662"/>
      <c r="AF19" s="662"/>
      <c r="AG19" s="662"/>
      <c r="AH19" s="662"/>
      <c r="AI19" s="662"/>
      <c r="AJ19" s="662"/>
      <c r="AK19" s="662"/>
      <c r="AL19" s="662"/>
      <c r="AM19" s="662"/>
      <c r="AN19" s="662"/>
      <c r="AO19" s="662"/>
      <c r="AP19" s="662"/>
      <c r="AQ19" s="662"/>
      <c r="AR19" s="662"/>
      <c r="AS19" s="662"/>
      <c r="AT19" s="662"/>
      <c r="AU19" s="662"/>
      <c r="AV19" s="662"/>
      <c r="AW19" s="662"/>
      <c r="AX19" s="662"/>
      <c r="AY19" s="662"/>
      <c r="AZ19" s="662"/>
      <c r="BA19" s="662"/>
      <c r="BB19" s="662"/>
      <c r="BC19" s="662"/>
      <c r="BD19" s="662"/>
      <c r="BE19" s="662"/>
      <c r="BF19" s="662"/>
      <c r="BG19" s="662"/>
      <c r="BH19" s="662"/>
      <c r="BI19" s="662"/>
      <c r="BJ19" s="662"/>
      <c r="BK19" s="662"/>
      <c r="BL19" s="662"/>
      <c r="BM19" s="662"/>
      <c r="BN19" s="662"/>
      <c r="BO19" s="662"/>
      <c r="BP19" s="662"/>
      <c r="BQ19" s="662"/>
      <c r="BR19" s="662"/>
      <c r="BS19" s="662"/>
      <c r="BT19" s="662"/>
      <c r="BU19" s="662"/>
      <c r="BV19" s="662"/>
      <c r="BW19" s="662"/>
      <c r="BX19" s="662"/>
      <c r="BY19" s="662"/>
      <c r="BZ19" s="662"/>
      <c r="CA19" s="662"/>
      <c r="CB19" s="662"/>
      <c r="CC19" s="662"/>
      <c r="CD19" s="662"/>
      <c r="CE19" s="662"/>
      <c r="CF19" s="662"/>
      <c r="CG19" s="662"/>
      <c r="CH19" s="662"/>
      <c r="CI19" s="662"/>
      <c r="CJ19" s="662"/>
      <c r="CK19" s="662"/>
      <c r="CL19" s="662"/>
      <c r="CM19" s="662"/>
      <c r="CN19" s="662"/>
      <c r="CO19" s="662"/>
      <c r="CP19" s="662"/>
      <c r="CQ19" s="662"/>
      <c r="CR19" s="662"/>
      <c r="CS19" s="662"/>
      <c r="CT19" s="662"/>
      <c r="CU19" s="662"/>
      <c r="CV19" s="662"/>
      <c r="CW19" s="662"/>
      <c r="CX19" s="662"/>
      <c r="CY19" s="662"/>
      <c r="CZ19" s="662"/>
      <c r="DA19" s="662"/>
      <c r="DB19" s="662"/>
      <c r="DC19" s="662"/>
      <c r="DD19" s="662"/>
      <c r="DE19" s="662"/>
      <c r="DF19" s="662"/>
      <c r="DG19" s="662"/>
      <c r="DH19" s="662"/>
      <c r="DI19" s="662"/>
      <c r="DJ19" s="662"/>
      <c r="DK19" s="662"/>
      <c r="DL19" s="662"/>
      <c r="DM19" s="662"/>
      <c r="DN19" s="662"/>
      <c r="DO19" s="662"/>
      <c r="DP19" s="662"/>
      <c r="DQ19" s="662"/>
      <c r="DR19" s="662"/>
      <c r="DS19" s="662"/>
      <c r="DT19" s="662"/>
      <c r="DU19" s="662"/>
      <c r="DV19" s="662"/>
      <c r="DW19" s="662"/>
      <c r="DX19" s="662"/>
      <c r="DY19" s="662"/>
      <c r="DZ19" s="662"/>
      <c r="EA19" s="662"/>
      <c r="EB19" s="662"/>
      <c r="EC19" s="662"/>
      <c r="ED19" s="662"/>
      <c r="EE19" s="662"/>
      <c r="EF19" s="662"/>
      <c r="EG19" s="662"/>
      <c r="EH19" s="662"/>
      <c r="EI19" s="662"/>
      <c r="EJ19" s="662"/>
      <c r="EK19" s="662"/>
      <c r="EL19" s="662"/>
      <c r="EM19" s="662"/>
      <c r="EN19" s="662"/>
      <c r="EO19" s="662"/>
      <c r="EP19" s="662"/>
      <c r="EQ19" s="662"/>
      <c r="ER19" s="662"/>
      <c r="ES19" s="662"/>
      <c r="ET19" s="662"/>
      <c r="EU19" s="662"/>
      <c r="EV19" s="662"/>
      <c r="EW19" s="662"/>
      <c r="EX19" s="662"/>
      <c r="EY19" s="662"/>
      <c r="EZ19" s="662"/>
      <c r="FA19" s="662"/>
      <c r="FB19" s="662"/>
      <c r="FC19" s="662"/>
      <c r="FD19" s="662"/>
      <c r="FE19" s="662"/>
      <c r="FF19" s="662"/>
      <c r="FG19" s="662"/>
      <c r="FH19" s="662"/>
      <c r="FI19" s="662"/>
      <c r="FJ19" s="662"/>
      <c r="FK19" s="662"/>
      <c r="FL19" s="662"/>
      <c r="FM19" s="662"/>
      <c r="FN19" s="662"/>
      <c r="FO19" s="662"/>
      <c r="FP19" s="662"/>
    </row>
    <row r="20" spans="1:172" s="664" customFormat="1" ht="18" customHeight="1">
      <c r="A20" s="26" t="s">
        <v>115</v>
      </c>
      <c r="B20" s="659">
        <v>19.71393546093363</v>
      </c>
      <c r="C20" s="659">
        <v>5.4539979715991462</v>
      </c>
      <c r="D20" s="659">
        <v>10.44942981336292</v>
      </c>
      <c r="E20" s="659">
        <v>55.814404131314987</v>
      </c>
      <c r="F20" s="659">
        <v>5.5247382210075298</v>
      </c>
      <c r="G20" s="659">
        <v>0.11331041119253318</v>
      </c>
      <c r="H20" s="659">
        <v>0.11841340354656986</v>
      </c>
      <c r="I20" s="659">
        <v>2.8117705870426843</v>
      </c>
      <c r="J20" s="660">
        <v>10334877.331</v>
      </c>
      <c r="K20" s="661"/>
      <c r="L20" s="662"/>
      <c r="M20" s="662"/>
      <c r="N20" s="662"/>
      <c r="O20" s="662"/>
      <c r="P20" s="662"/>
      <c r="Q20" s="662"/>
      <c r="R20" s="662"/>
      <c r="S20" s="662"/>
      <c r="T20" s="662"/>
      <c r="U20" s="662"/>
      <c r="V20" s="663"/>
      <c r="W20" s="663"/>
      <c r="X20" s="663"/>
      <c r="Y20" s="663"/>
      <c r="Z20" s="663"/>
      <c r="AA20" s="663"/>
      <c r="AB20" s="663"/>
      <c r="AC20" s="663"/>
      <c r="AD20" s="663"/>
      <c r="AE20" s="662"/>
      <c r="AF20" s="662"/>
      <c r="AG20" s="662"/>
      <c r="AH20" s="662"/>
      <c r="AI20" s="662"/>
      <c r="AJ20" s="662"/>
      <c r="AK20" s="662"/>
      <c r="AL20" s="662"/>
      <c r="AM20" s="662"/>
      <c r="AN20" s="662"/>
      <c r="AO20" s="662"/>
      <c r="AP20" s="662"/>
      <c r="AQ20" s="662"/>
      <c r="AR20" s="662"/>
      <c r="AS20" s="662"/>
      <c r="AT20" s="662"/>
      <c r="AU20" s="662"/>
      <c r="AV20" s="662"/>
      <c r="AW20" s="662"/>
      <c r="AX20" s="662"/>
      <c r="AY20" s="662"/>
      <c r="AZ20" s="662"/>
      <c r="BA20" s="662"/>
      <c r="BB20" s="662"/>
      <c r="BC20" s="662"/>
      <c r="BD20" s="662"/>
      <c r="BE20" s="662"/>
      <c r="BF20" s="662"/>
      <c r="BG20" s="662"/>
      <c r="BH20" s="662"/>
      <c r="BI20" s="662"/>
      <c r="BJ20" s="662"/>
      <c r="BK20" s="662"/>
      <c r="BL20" s="662"/>
      <c r="BM20" s="662"/>
      <c r="BN20" s="662"/>
      <c r="BO20" s="662"/>
      <c r="BP20" s="662"/>
      <c r="BQ20" s="662"/>
      <c r="BR20" s="662"/>
      <c r="BS20" s="662"/>
      <c r="BT20" s="662"/>
      <c r="BU20" s="662"/>
      <c r="BV20" s="662"/>
      <c r="BW20" s="662"/>
      <c r="BX20" s="662"/>
      <c r="BY20" s="662"/>
      <c r="BZ20" s="662"/>
      <c r="CA20" s="662"/>
      <c r="CB20" s="662"/>
      <c r="CC20" s="662"/>
      <c r="CD20" s="662"/>
      <c r="CE20" s="662"/>
      <c r="CF20" s="662"/>
      <c r="CG20" s="662"/>
      <c r="CH20" s="662"/>
      <c r="CI20" s="662"/>
      <c r="CJ20" s="662"/>
      <c r="CK20" s="662"/>
      <c r="CL20" s="662"/>
      <c r="CM20" s="662"/>
      <c r="CN20" s="662"/>
      <c r="CO20" s="662"/>
      <c r="CP20" s="662"/>
      <c r="CQ20" s="662"/>
      <c r="CR20" s="662"/>
      <c r="CS20" s="662"/>
      <c r="CT20" s="662"/>
      <c r="CU20" s="662"/>
      <c r="CV20" s="662"/>
      <c r="CW20" s="662"/>
      <c r="CX20" s="662"/>
      <c r="CY20" s="662"/>
      <c r="CZ20" s="662"/>
      <c r="DA20" s="662"/>
      <c r="DB20" s="662"/>
      <c r="DC20" s="662"/>
      <c r="DD20" s="662"/>
      <c r="DE20" s="662"/>
      <c r="DF20" s="662"/>
      <c r="DG20" s="662"/>
      <c r="DH20" s="662"/>
      <c r="DI20" s="662"/>
      <c r="DJ20" s="662"/>
      <c r="DK20" s="662"/>
      <c r="DL20" s="662"/>
      <c r="DM20" s="662"/>
      <c r="DN20" s="662"/>
      <c r="DO20" s="662"/>
      <c r="DP20" s="662"/>
      <c r="DQ20" s="662"/>
      <c r="DR20" s="662"/>
      <c r="DS20" s="662"/>
      <c r="DT20" s="662"/>
      <c r="DU20" s="662"/>
      <c r="DV20" s="662"/>
      <c r="DW20" s="662"/>
      <c r="DX20" s="662"/>
      <c r="DY20" s="662"/>
      <c r="DZ20" s="662"/>
      <c r="EA20" s="662"/>
      <c r="EB20" s="662"/>
      <c r="EC20" s="662"/>
      <c r="ED20" s="662"/>
      <c r="EE20" s="662"/>
      <c r="EF20" s="662"/>
      <c r="EG20" s="662"/>
      <c r="EH20" s="662"/>
      <c r="EI20" s="662"/>
      <c r="EJ20" s="662"/>
      <c r="EK20" s="662"/>
      <c r="EL20" s="662"/>
      <c r="EM20" s="662"/>
      <c r="EN20" s="662"/>
      <c r="EO20" s="662"/>
      <c r="EP20" s="662"/>
      <c r="EQ20" s="662"/>
      <c r="ER20" s="662"/>
      <c r="ES20" s="662"/>
      <c r="ET20" s="662"/>
      <c r="EU20" s="662"/>
      <c r="EV20" s="662"/>
      <c r="EW20" s="662"/>
      <c r="EX20" s="662"/>
      <c r="EY20" s="662"/>
      <c r="EZ20" s="662"/>
      <c r="FA20" s="662"/>
      <c r="FB20" s="662"/>
      <c r="FC20" s="662"/>
      <c r="FD20" s="662"/>
      <c r="FE20" s="662"/>
      <c r="FF20" s="662"/>
      <c r="FG20" s="662"/>
      <c r="FH20" s="662"/>
      <c r="FI20" s="662"/>
      <c r="FJ20" s="662"/>
      <c r="FK20" s="662"/>
      <c r="FL20" s="662"/>
      <c r="FM20" s="662"/>
      <c r="FN20" s="662"/>
      <c r="FO20" s="662"/>
      <c r="FP20" s="662"/>
    </row>
    <row r="21" spans="1:172" s="664" customFormat="1" ht="18" customHeight="1">
      <c r="A21" s="26" t="s">
        <v>150</v>
      </c>
      <c r="B21" s="659">
        <v>13.913366540713623</v>
      </c>
      <c r="C21" s="659" t="s">
        <v>131</v>
      </c>
      <c r="D21" s="659">
        <v>7.284464023401517</v>
      </c>
      <c r="E21" s="659">
        <v>66.832236751380435</v>
      </c>
      <c r="F21" s="659">
        <v>2.5848815530692635</v>
      </c>
      <c r="G21" s="659" t="s">
        <v>131</v>
      </c>
      <c r="H21" s="659">
        <v>0.35958312648943552</v>
      </c>
      <c r="I21" s="659">
        <v>9.0254680049457274</v>
      </c>
      <c r="J21" s="660">
        <v>1912956.28</v>
      </c>
      <c r="K21" s="661"/>
      <c r="L21" s="662"/>
      <c r="M21" s="662"/>
      <c r="N21" s="662"/>
      <c r="O21" s="662"/>
      <c r="P21" s="662"/>
      <c r="Q21" s="662"/>
      <c r="R21" s="662"/>
      <c r="S21" s="662"/>
      <c r="T21" s="662"/>
      <c r="U21" s="662"/>
      <c r="V21" s="663"/>
      <c r="W21" s="663"/>
      <c r="X21" s="663"/>
      <c r="Y21" s="663"/>
      <c r="Z21" s="663"/>
      <c r="AA21" s="663"/>
      <c r="AB21" s="663"/>
      <c r="AC21" s="663"/>
      <c r="AD21" s="663"/>
      <c r="AE21" s="662"/>
      <c r="AF21" s="662"/>
      <c r="AG21" s="662"/>
      <c r="AH21" s="662"/>
      <c r="AI21" s="662"/>
      <c r="AJ21" s="662"/>
      <c r="AK21" s="662"/>
      <c r="AL21" s="662"/>
      <c r="AM21" s="662"/>
      <c r="AN21" s="662"/>
      <c r="AO21" s="662"/>
      <c r="AP21" s="662"/>
      <c r="AQ21" s="662"/>
      <c r="AR21" s="662"/>
      <c r="AS21" s="662"/>
      <c r="AT21" s="662"/>
      <c r="AU21" s="662"/>
      <c r="AV21" s="662"/>
      <c r="AW21" s="662"/>
      <c r="AX21" s="662"/>
      <c r="AY21" s="662"/>
      <c r="AZ21" s="662"/>
      <c r="BA21" s="662"/>
      <c r="BB21" s="662"/>
      <c r="BC21" s="662"/>
      <c r="BD21" s="662"/>
      <c r="BE21" s="662"/>
      <c r="BF21" s="662"/>
      <c r="BG21" s="662"/>
      <c r="BH21" s="662"/>
      <c r="BI21" s="662"/>
      <c r="BJ21" s="662"/>
      <c r="BK21" s="662"/>
      <c r="BL21" s="662"/>
      <c r="BM21" s="662"/>
      <c r="BN21" s="662"/>
      <c r="BO21" s="662"/>
      <c r="BP21" s="662"/>
      <c r="BQ21" s="662"/>
      <c r="BR21" s="662"/>
      <c r="BS21" s="662"/>
      <c r="BT21" s="662"/>
      <c r="BU21" s="662"/>
      <c r="BV21" s="662"/>
      <c r="BW21" s="662"/>
      <c r="BX21" s="662"/>
      <c r="BY21" s="662"/>
      <c r="BZ21" s="662"/>
      <c r="CA21" s="662"/>
      <c r="CB21" s="662"/>
      <c r="CC21" s="662"/>
      <c r="CD21" s="662"/>
      <c r="CE21" s="662"/>
      <c r="CF21" s="662"/>
      <c r="CG21" s="662"/>
      <c r="CH21" s="662"/>
      <c r="CI21" s="662"/>
      <c r="CJ21" s="662"/>
      <c r="CK21" s="662"/>
      <c r="CL21" s="662"/>
      <c r="CM21" s="662"/>
      <c r="CN21" s="662"/>
      <c r="CO21" s="662"/>
      <c r="CP21" s="662"/>
      <c r="CQ21" s="662"/>
      <c r="CR21" s="662"/>
      <c r="CS21" s="662"/>
      <c r="CT21" s="662"/>
      <c r="CU21" s="662"/>
      <c r="CV21" s="662"/>
      <c r="CW21" s="662"/>
      <c r="CX21" s="662"/>
      <c r="CY21" s="662"/>
      <c r="CZ21" s="662"/>
      <c r="DA21" s="662"/>
      <c r="DB21" s="662"/>
      <c r="DC21" s="662"/>
      <c r="DD21" s="662"/>
      <c r="DE21" s="662"/>
      <c r="DF21" s="662"/>
      <c r="DG21" s="662"/>
      <c r="DH21" s="662"/>
      <c r="DI21" s="662"/>
      <c r="DJ21" s="662"/>
      <c r="DK21" s="662"/>
      <c r="DL21" s="662"/>
      <c r="DM21" s="662"/>
      <c r="DN21" s="662"/>
      <c r="DO21" s="662"/>
      <c r="DP21" s="662"/>
      <c r="DQ21" s="662"/>
      <c r="DR21" s="662"/>
      <c r="DS21" s="662"/>
      <c r="DT21" s="662"/>
      <c r="DU21" s="662"/>
      <c r="DV21" s="662"/>
      <c r="DW21" s="662"/>
      <c r="DX21" s="662"/>
      <c r="DY21" s="662"/>
      <c r="DZ21" s="662"/>
      <c r="EA21" s="662"/>
      <c r="EB21" s="662"/>
      <c r="EC21" s="662"/>
      <c r="ED21" s="662"/>
      <c r="EE21" s="662"/>
      <c r="EF21" s="662"/>
      <c r="EG21" s="662"/>
      <c r="EH21" s="662"/>
      <c r="EI21" s="662"/>
      <c r="EJ21" s="662"/>
      <c r="EK21" s="662"/>
      <c r="EL21" s="662"/>
      <c r="EM21" s="662"/>
      <c r="EN21" s="662"/>
      <c r="EO21" s="662"/>
      <c r="EP21" s="662"/>
      <c r="EQ21" s="662"/>
      <c r="ER21" s="662"/>
      <c r="ES21" s="662"/>
      <c r="ET21" s="662"/>
      <c r="EU21" s="662"/>
      <c r="EV21" s="662"/>
      <c r="EW21" s="662"/>
      <c r="EX21" s="662"/>
      <c r="EY21" s="662"/>
      <c r="EZ21" s="662"/>
      <c r="FA21" s="662"/>
      <c r="FB21" s="662"/>
      <c r="FC21" s="662"/>
      <c r="FD21" s="662"/>
      <c r="FE21" s="662"/>
      <c r="FF21" s="662"/>
      <c r="FG21" s="662"/>
      <c r="FH21" s="662"/>
      <c r="FI21" s="662"/>
      <c r="FJ21" s="662"/>
      <c r="FK21" s="662"/>
      <c r="FL21" s="662"/>
      <c r="FM21" s="662"/>
      <c r="FN21" s="662"/>
      <c r="FO21" s="662"/>
      <c r="FP21" s="662"/>
    </row>
    <row r="22" spans="1:172" s="664" customFormat="1" ht="18" customHeight="1">
      <c r="A22" s="27" t="s">
        <v>42</v>
      </c>
      <c r="B22" s="659">
        <v>29.351663983613495</v>
      </c>
      <c r="C22" s="659" t="s">
        <v>131</v>
      </c>
      <c r="D22" s="659">
        <v>3.1169727594298604</v>
      </c>
      <c r="E22" s="659">
        <v>53.50491427942238</v>
      </c>
      <c r="F22" s="659">
        <v>3.8817129920056233</v>
      </c>
      <c r="G22" s="659" t="s">
        <v>131</v>
      </c>
      <c r="H22" s="659">
        <v>1.5998188623382641</v>
      </c>
      <c r="I22" s="659">
        <v>8.544917123190368</v>
      </c>
      <c r="J22" s="660">
        <v>1283536.4980000001</v>
      </c>
      <c r="K22" s="661"/>
      <c r="L22" s="662"/>
      <c r="M22" s="662"/>
      <c r="N22" s="662"/>
      <c r="O22" s="662"/>
      <c r="P22" s="662"/>
      <c r="Q22" s="662"/>
      <c r="R22" s="662"/>
      <c r="S22" s="662"/>
      <c r="T22" s="662"/>
      <c r="U22" s="662"/>
      <c r="V22" s="663"/>
      <c r="W22" s="663"/>
      <c r="X22" s="663"/>
      <c r="Y22" s="663"/>
      <c r="Z22" s="663"/>
      <c r="AA22" s="663"/>
      <c r="AB22" s="663"/>
      <c r="AC22" s="663"/>
      <c r="AD22" s="663"/>
      <c r="AE22" s="662"/>
      <c r="AF22" s="662"/>
      <c r="AG22" s="662"/>
      <c r="AH22" s="662"/>
      <c r="AI22" s="662"/>
      <c r="AJ22" s="662"/>
      <c r="AK22" s="662"/>
      <c r="AL22" s="662"/>
      <c r="AM22" s="662"/>
      <c r="AN22" s="662"/>
      <c r="AO22" s="662"/>
      <c r="AP22" s="662"/>
      <c r="AQ22" s="662"/>
      <c r="AR22" s="662"/>
      <c r="AS22" s="662"/>
      <c r="AT22" s="662"/>
      <c r="AU22" s="662"/>
      <c r="AV22" s="662"/>
      <c r="AW22" s="662"/>
      <c r="AX22" s="662"/>
      <c r="AY22" s="662"/>
      <c r="AZ22" s="662"/>
      <c r="BA22" s="662"/>
      <c r="BB22" s="662"/>
      <c r="BC22" s="662"/>
      <c r="BD22" s="662"/>
      <c r="BE22" s="662"/>
      <c r="BF22" s="662"/>
      <c r="BG22" s="662"/>
      <c r="BH22" s="662"/>
      <c r="BI22" s="662"/>
      <c r="BJ22" s="662"/>
      <c r="BK22" s="662"/>
      <c r="BL22" s="662"/>
      <c r="BM22" s="662"/>
      <c r="BN22" s="662"/>
      <c r="BO22" s="662"/>
      <c r="BP22" s="662"/>
      <c r="BQ22" s="662"/>
      <c r="BR22" s="662"/>
      <c r="BS22" s="662"/>
      <c r="BT22" s="662"/>
      <c r="BU22" s="662"/>
      <c r="BV22" s="662"/>
      <c r="BW22" s="662"/>
      <c r="BX22" s="662"/>
      <c r="BY22" s="662"/>
      <c r="BZ22" s="662"/>
      <c r="CA22" s="662"/>
      <c r="CB22" s="662"/>
      <c r="CC22" s="662"/>
      <c r="CD22" s="662"/>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2"/>
      <c r="ED22" s="662"/>
      <c r="EE22" s="662"/>
      <c r="EF22" s="662"/>
      <c r="EG22" s="662"/>
      <c r="EH22" s="662"/>
      <c r="EI22" s="662"/>
      <c r="EJ22" s="662"/>
      <c r="EK22" s="662"/>
      <c r="EL22" s="662"/>
      <c r="EM22" s="662"/>
      <c r="EN22" s="662"/>
      <c r="EO22" s="662"/>
      <c r="EP22" s="662"/>
      <c r="EQ22" s="662"/>
      <c r="ER22" s="662"/>
      <c r="ES22" s="662"/>
      <c r="ET22" s="662"/>
      <c r="EU22" s="662"/>
      <c r="EV22" s="662"/>
      <c r="EW22" s="662"/>
      <c r="EX22" s="662"/>
      <c r="EY22" s="662"/>
      <c r="EZ22" s="662"/>
      <c r="FA22" s="662"/>
      <c r="FB22" s="662"/>
      <c r="FC22" s="662"/>
      <c r="FD22" s="662"/>
      <c r="FE22" s="662"/>
      <c r="FF22" s="662"/>
      <c r="FG22" s="662"/>
      <c r="FH22" s="662"/>
      <c r="FI22" s="662"/>
      <c r="FJ22" s="662"/>
      <c r="FK22" s="662"/>
      <c r="FL22" s="662"/>
      <c r="FM22" s="662"/>
      <c r="FN22" s="662"/>
      <c r="FO22" s="662"/>
      <c r="FP22" s="662"/>
    </row>
    <row r="23" spans="1:172" s="664" customFormat="1" ht="18" customHeight="1">
      <c r="A23" s="384" t="s">
        <v>43</v>
      </c>
      <c r="B23" s="659">
        <v>53.476762346566296</v>
      </c>
      <c r="C23" s="659" t="s">
        <v>131</v>
      </c>
      <c r="D23" s="659">
        <v>12.833870304522351</v>
      </c>
      <c r="E23" s="659">
        <v>32.300155764114422</v>
      </c>
      <c r="F23" s="659">
        <v>0.55900091582857858</v>
      </c>
      <c r="G23" s="659" t="s">
        <v>131</v>
      </c>
      <c r="H23" s="659">
        <v>8.0470157851454227E-2</v>
      </c>
      <c r="I23" s="659">
        <v>0.74974051111689854</v>
      </c>
      <c r="J23" s="660">
        <v>2945557.7859999998</v>
      </c>
      <c r="K23" s="661"/>
      <c r="L23" s="662"/>
      <c r="M23" s="662"/>
      <c r="N23" s="662"/>
      <c r="O23" s="662"/>
      <c r="P23" s="662"/>
      <c r="Q23" s="662"/>
      <c r="R23" s="662"/>
      <c r="S23" s="662"/>
      <c r="T23" s="662"/>
      <c r="U23" s="662"/>
      <c r="V23" s="663"/>
      <c r="W23" s="663"/>
      <c r="X23" s="663"/>
      <c r="Y23" s="663"/>
      <c r="Z23" s="663"/>
      <c r="AA23" s="663"/>
      <c r="AB23" s="663"/>
      <c r="AC23" s="663"/>
      <c r="AD23" s="663"/>
      <c r="AE23" s="662"/>
      <c r="AF23" s="662"/>
      <c r="AG23" s="662"/>
      <c r="AH23" s="662"/>
      <c r="AI23" s="662"/>
      <c r="AJ23" s="662"/>
      <c r="AK23" s="662"/>
      <c r="AL23" s="662"/>
      <c r="AM23" s="662"/>
      <c r="AN23" s="662"/>
      <c r="AO23" s="662"/>
      <c r="AP23" s="662"/>
      <c r="AQ23" s="662"/>
      <c r="AR23" s="662"/>
      <c r="AS23" s="662"/>
      <c r="AT23" s="662"/>
      <c r="AU23" s="662"/>
      <c r="AV23" s="662"/>
      <c r="AW23" s="662"/>
      <c r="AX23" s="662"/>
      <c r="AY23" s="662"/>
      <c r="AZ23" s="662"/>
      <c r="BA23" s="662"/>
      <c r="BB23" s="662"/>
      <c r="BC23" s="662"/>
      <c r="BD23" s="662"/>
      <c r="BE23" s="662"/>
      <c r="BF23" s="662"/>
      <c r="BG23" s="662"/>
      <c r="BH23" s="662"/>
      <c r="BI23" s="662"/>
      <c r="BJ23" s="662"/>
      <c r="BK23" s="662"/>
      <c r="BL23" s="662"/>
      <c r="BM23" s="662"/>
      <c r="BN23" s="662"/>
      <c r="BO23" s="662"/>
      <c r="BP23" s="662"/>
      <c r="BQ23" s="662"/>
      <c r="BR23" s="662"/>
      <c r="BS23" s="662"/>
      <c r="BT23" s="662"/>
      <c r="BU23" s="662"/>
      <c r="BV23" s="662"/>
      <c r="BW23" s="662"/>
      <c r="BX23" s="662"/>
      <c r="BY23" s="662"/>
      <c r="BZ23" s="662"/>
      <c r="CA23" s="662"/>
      <c r="CB23" s="662"/>
      <c r="CC23" s="662"/>
      <c r="CD23" s="662"/>
      <c r="CE23" s="662"/>
      <c r="CF23" s="662"/>
      <c r="CG23" s="662"/>
      <c r="CH23" s="662"/>
      <c r="CI23" s="662"/>
      <c r="CJ23" s="662"/>
      <c r="CK23" s="662"/>
      <c r="CL23" s="662"/>
      <c r="CM23" s="662"/>
      <c r="CN23" s="662"/>
      <c r="CO23" s="662"/>
      <c r="CP23" s="662"/>
      <c r="CQ23" s="662"/>
      <c r="CR23" s="662"/>
      <c r="CS23" s="662"/>
      <c r="CT23" s="662"/>
      <c r="CU23" s="662"/>
      <c r="CV23" s="662"/>
      <c r="CW23" s="662"/>
      <c r="CX23" s="662"/>
      <c r="CY23" s="662"/>
      <c r="CZ23" s="662"/>
      <c r="DA23" s="662"/>
      <c r="DB23" s="662"/>
      <c r="DC23" s="662"/>
      <c r="DD23" s="662"/>
      <c r="DE23" s="662"/>
      <c r="DF23" s="662"/>
      <c r="DG23" s="662"/>
      <c r="DH23" s="662"/>
      <c r="DI23" s="662"/>
      <c r="DJ23" s="662"/>
      <c r="DK23" s="662"/>
      <c r="DL23" s="662"/>
      <c r="DM23" s="662"/>
      <c r="DN23" s="662"/>
      <c r="DO23" s="662"/>
      <c r="DP23" s="662"/>
      <c r="DQ23" s="662"/>
      <c r="DR23" s="662"/>
      <c r="DS23" s="662"/>
      <c r="DT23" s="662"/>
      <c r="DU23" s="662"/>
      <c r="DV23" s="662"/>
      <c r="DW23" s="662"/>
      <c r="DX23" s="662"/>
      <c r="DY23" s="662"/>
      <c r="DZ23" s="662"/>
      <c r="EA23" s="662"/>
      <c r="EB23" s="662"/>
      <c r="EC23" s="662"/>
      <c r="ED23" s="662"/>
      <c r="EE23" s="662"/>
      <c r="EF23" s="662"/>
      <c r="EG23" s="662"/>
      <c r="EH23" s="662"/>
      <c r="EI23" s="662"/>
      <c r="EJ23" s="662"/>
      <c r="EK23" s="662"/>
      <c r="EL23" s="662"/>
      <c r="EM23" s="662"/>
      <c r="EN23" s="662"/>
      <c r="EO23" s="662"/>
      <c r="EP23" s="662"/>
      <c r="EQ23" s="662"/>
      <c r="ER23" s="662"/>
      <c r="ES23" s="662"/>
      <c r="ET23" s="662"/>
      <c r="EU23" s="662"/>
      <c r="EV23" s="662"/>
      <c r="EW23" s="662"/>
      <c r="EX23" s="662"/>
      <c r="EY23" s="662"/>
      <c r="EZ23" s="662"/>
      <c r="FA23" s="662"/>
      <c r="FB23" s="662"/>
      <c r="FC23" s="662"/>
      <c r="FD23" s="662"/>
      <c r="FE23" s="662"/>
      <c r="FF23" s="662"/>
      <c r="FG23" s="662"/>
      <c r="FH23" s="662"/>
      <c r="FI23" s="662"/>
      <c r="FJ23" s="662"/>
      <c r="FK23" s="662"/>
      <c r="FL23" s="662"/>
      <c r="FM23" s="662"/>
      <c r="FN23" s="662"/>
      <c r="FO23" s="662"/>
      <c r="FP23" s="662"/>
    </row>
    <row r="24" spans="1:172" s="664" customFormat="1" ht="18" customHeight="1">
      <c r="A24" s="26" t="s">
        <v>44</v>
      </c>
      <c r="B24" s="659">
        <v>77.547488592520182</v>
      </c>
      <c r="C24" s="659">
        <v>7.3201784020541991</v>
      </c>
      <c r="D24" s="659">
        <v>8.2657290589733137</v>
      </c>
      <c r="E24" s="659">
        <v>6.2791756587708791</v>
      </c>
      <c r="F24" s="659">
        <v>0.12921475969899568</v>
      </c>
      <c r="G24" s="659" t="s">
        <v>131</v>
      </c>
      <c r="H24" s="659">
        <v>0.15590767451486759</v>
      </c>
      <c r="I24" s="659">
        <v>0.30230585346755739</v>
      </c>
      <c r="J24" s="660">
        <v>2894738.193</v>
      </c>
      <c r="K24" s="661"/>
      <c r="L24" s="662"/>
      <c r="M24" s="662"/>
      <c r="N24" s="662"/>
      <c r="O24" s="662"/>
      <c r="P24" s="662"/>
      <c r="Q24" s="662"/>
      <c r="R24" s="662"/>
      <c r="S24" s="662"/>
      <c r="T24" s="662"/>
      <c r="U24" s="662"/>
      <c r="V24" s="663"/>
      <c r="W24" s="663"/>
      <c r="X24" s="663"/>
      <c r="Y24" s="663"/>
      <c r="Z24" s="663"/>
      <c r="AA24" s="663"/>
      <c r="AB24" s="663"/>
      <c r="AC24" s="663"/>
      <c r="AD24" s="663"/>
      <c r="AE24" s="662"/>
      <c r="AF24" s="662"/>
      <c r="AG24" s="662"/>
      <c r="AH24" s="662"/>
      <c r="AI24" s="662"/>
      <c r="AJ24" s="662"/>
      <c r="AK24" s="662"/>
      <c r="AL24" s="662"/>
      <c r="AM24" s="662"/>
      <c r="AN24" s="662"/>
      <c r="AO24" s="662"/>
      <c r="AP24" s="662"/>
      <c r="AQ24" s="662"/>
      <c r="AR24" s="662"/>
      <c r="AS24" s="662"/>
      <c r="AT24" s="662"/>
      <c r="AU24" s="662"/>
      <c r="AV24" s="662"/>
      <c r="AW24" s="662"/>
      <c r="AX24" s="662"/>
      <c r="AY24" s="662"/>
      <c r="AZ24" s="662"/>
      <c r="BA24" s="662"/>
      <c r="BB24" s="662"/>
      <c r="BC24" s="662"/>
      <c r="BD24" s="662"/>
      <c r="BE24" s="662"/>
      <c r="BF24" s="662"/>
      <c r="BG24" s="662"/>
      <c r="BH24" s="662"/>
      <c r="BI24" s="662"/>
      <c r="BJ24" s="662"/>
      <c r="BK24" s="662"/>
      <c r="BL24" s="662"/>
      <c r="BM24" s="662"/>
      <c r="BN24" s="662"/>
      <c r="BO24" s="662"/>
      <c r="BP24" s="662"/>
      <c r="BQ24" s="662"/>
      <c r="BR24" s="662"/>
      <c r="BS24" s="662"/>
      <c r="BT24" s="662"/>
      <c r="BU24" s="662"/>
      <c r="BV24" s="662"/>
      <c r="BW24" s="662"/>
      <c r="BX24" s="662"/>
      <c r="BY24" s="662"/>
      <c r="BZ24" s="662"/>
      <c r="CA24" s="662"/>
      <c r="CB24" s="662"/>
      <c r="CC24" s="662"/>
      <c r="CD24" s="662"/>
      <c r="CE24" s="662"/>
      <c r="CF24" s="662"/>
      <c r="CG24" s="662"/>
      <c r="CH24" s="662"/>
      <c r="CI24" s="662"/>
      <c r="CJ24" s="662"/>
      <c r="CK24" s="662"/>
      <c r="CL24" s="662"/>
      <c r="CM24" s="662"/>
      <c r="CN24" s="662"/>
      <c r="CO24" s="662"/>
      <c r="CP24" s="662"/>
      <c r="CQ24" s="662"/>
      <c r="CR24" s="662"/>
      <c r="CS24" s="662"/>
      <c r="CT24" s="662"/>
      <c r="CU24" s="662"/>
      <c r="CV24" s="662"/>
      <c r="CW24" s="662"/>
      <c r="CX24" s="662"/>
      <c r="CY24" s="662"/>
      <c r="CZ24" s="662"/>
      <c r="DA24" s="662"/>
      <c r="DB24" s="662"/>
      <c r="DC24" s="662"/>
      <c r="DD24" s="662"/>
      <c r="DE24" s="662"/>
      <c r="DF24" s="662"/>
      <c r="DG24" s="662"/>
      <c r="DH24" s="662"/>
      <c r="DI24" s="662"/>
      <c r="DJ24" s="662"/>
      <c r="DK24" s="662"/>
      <c r="DL24" s="662"/>
      <c r="DM24" s="662"/>
      <c r="DN24" s="662"/>
      <c r="DO24" s="662"/>
      <c r="DP24" s="662"/>
      <c r="DQ24" s="662"/>
      <c r="DR24" s="662"/>
      <c r="DS24" s="662"/>
      <c r="DT24" s="662"/>
      <c r="DU24" s="662"/>
      <c r="DV24" s="662"/>
      <c r="DW24" s="662"/>
      <c r="DX24" s="662"/>
      <c r="DY24" s="662"/>
      <c r="DZ24" s="662"/>
      <c r="EA24" s="662"/>
      <c r="EB24" s="662"/>
      <c r="EC24" s="662"/>
      <c r="ED24" s="662"/>
      <c r="EE24" s="662"/>
      <c r="EF24" s="662"/>
      <c r="EG24" s="662"/>
      <c r="EH24" s="662"/>
      <c r="EI24" s="662"/>
      <c r="EJ24" s="662"/>
      <c r="EK24" s="662"/>
      <c r="EL24" s="662"/>
      <c r="EM24" s="662"/>
      <c r="EN24" s="662"/>
      <c r="EO24" s="662"/>
      <c r="EP24" s="662"/>
      <c r="EQ24" s="662"/>
      <c r="ER24" s="662"/>
      <c r="ES24" s="662"/>
      <c r="ET24" s="662"/>
      <c r="EU24" s="662"/>
      <c r="EV24" s="662"/>
      <c r="EW24" s="662"/>
      <c r="EX24" s="662"/>
      <c r="EY24" s="662"/>
      <c r="EZ24" s="662"/>
      <c r="FA24" s="662"/>
      <c r="FB24" s="662"/>
      <c r="FC24" s="662"/>
      <c r="FD24" s="662"/>
      <c r="FE24" s="662"/>
      <c r="FF24" s="662"/>
      <c r="FG24" s="662"/>
      <c r="FH24" s="662"/>
      <c r="FI24" s="662"/>
      <c r="FJ24" s="662"/>
      <c r="FK24" s="662"/>
      <c r="FL24" s="662"/>
      <c r="FM24" s="662"/>
      <c r="FN24" s="662"/>
      <c r="FO24" s="662"/>
      <c r="FP24" s="662"/>
    </row>
    <row r="25" spans="1:172" s="664" customFormat="1" ht="18" customHeight="1">
      <c r="A25" s="26" t="s">
        <v>45</v>
      </c>
      <c r="B25" s="659">
        <v>13.437084101193831</v>
      </c>
      <c r="C25" s="659">
        <v>8.4859329255718396</v>
      </c>
      <c r="D25" s="659">
        <v>14.839755166960151</v>
      </c>
      <c r="E25" s="659">
        <v>56.396721818096005</v>
      </c>
      <c r="F25" s="659">
        <v>1.7953652526078538</v>
      </c>
      <c r="G25" s="659" t="s">
        <v>131</v>
      </c>
      <c r="H25" s="659">
        <v>0.34441488563481626</v>
      </c>
      <c r="I25" s="659">
        <v>4.7007258499355098</v>
      </c>
      <c r="J25" s="660">
        <v>1791718.1449999998</v>
      </c>
      <c r="K25" s="661"/>
      <c r="L25" s="662"/>
      <c r="M25" s="662"/>
      <c r="N25" s="662"/>
      <c r="O25" s="662"/>
      <c r="P25" s="662"/>
      <c r="Q25" s="662"/>
      <c r="R25" s="662"/>
      <c r="S25" s="662"/>
      <c r="T25" s="662"/>
      <c r="U25" s="662"/>
      <c r="V25" s="663"/>
      <c r="W25" s="663"/>
      <c r="X25" s="663"/>
      <c r="Y25" s="663"/>
      <c r="Z25" s="663"/>
      <c r="AA25" s="663"/>
      <c r="AB25" s="663"/>
      <c r="AC25" s="663"/>
      <c r="AD25" s="663"/>
      <c r="AE25" s="662"/>
      <c r="AF25" s="662"/>
      <c r="AG25" s="662"/>
      <c r="AH25" s="662"/>
      <c r="AI25" s="662"/>
      <c r="AJ25" s="662"/>
      <c r="AK25" s="662"/>
      <c r="AL25" s="662"/>
      <c r="AM25" s="662"/>
      <c r="AN25" s="662"/>
      <c r="AO25" s="662"/>
      <c r="AP25" s="662"/>
      <c r="AQ25" s="662"/>
      <c r="AR25" s="662"/>
      <c r="AS25" s="662"/>
      <c r="AT25" s="662"/>
      <c r="AU25" s="662"/>
      <c r="AV25" s="662"/>
      <c r="AW25" s="662"/>
      <c r="AX25" s="662"/>
      <c r="AY25" s="662"/>
      <c r="AZ25" s="662"/>
      <c r="BA25" s="662"/>
      <c r="BB25" s="662"/>
      <c r="BC25" s="662"/>
      <c r="BD25" s="662"/>
      <c r="BE25" s="662"/>
      <c r="BF25" s="662"/>
      <c r="BG25" s="662"/>
      <c r="BH25" s="662"/>
      <c r="BI25" s="662"/>
      <c r="BJ25" s="662"/>
      <c r="BK25" s="662"/>
      <c r="BL25" s="662"/>
      <c r="BM25" s="662"/>
      <c r="BN25" s="662"/>
      <c r="BO25" s="662"/>
      <c r="BP25" s="662"/>
      <c r="BQ25" s="662"/>
      <c r="BR25" s="662"/>
      <c r="BS25" s="662"/>
      <c r="BT25" s="662"/>
      <c r="BU25" s="662"/>
      <c r="BV25" s="662"/>
      <c r="BW25" s="662"/>
      <c r="BX25" s="662"/>
      <c r="BY25" s="662"/>
      <c r="BZ25" s="662"/>
      <c r="CA25" s="662"/>
      <c r="CB25" s="662"/>
      <c r="CC25" s="662"/>
      <c r="CD25" s="662"/>
      <c r="CE25" s="662"/>
      <c r="CF25" s="662"/>
      <c r="CG25" s="662"/>
      <c r="CH25" s="662"/>
      <c r="CI25" s="662"/>
      <c r="CJ25" s="662"/>
      <c r="CK25" s="662"/>
      <c r="CL25" s="662"/>
      <c r="CM25" s="662"/>
      <c r="CN25" s="662"/>
      <c r="CO25" s="662"/>
      <c r="CP25" s="662"/>
      <c r="CQ25" s="662"/>
      <c r="CR25" s="662"/>
      <c r="CS25" s="662"/>
      <c r="CT25" s="662"/>
      <c r="CU25" s="662"/>
      <c r="CV25" s="662"/>
      <c r="CW25" s="662"/>
      <c r="CX25" s="662"/>
      <c r="CY25" s="662"/>
      <c r="CZ25" s="662"/>
      <c r="DA25" s="662"/>
      <c r="DB25" s="662"/>
      <c r="DC25" s="662"/>
      <c r="DD25" s="662"/>
      <c r="DE25" s="662"/>
      <c r="DF25" s="662"/>
      <c r="DG25" s="662"/>
      <c r="DH25" s="662"/>
      <c r="DI25" s="662"/>
      <c r="DJ25" s="662"/>
      <c r="DK25" s="662"/>
      <c r="DL25" s="662"/>
      <c r="DM25" s="662"/>
      <c r="DN25" s="662"/>
      <c r="DO25" s="662"/>
      <c r="DP25" s="662"/>
      <c r="DQ25" s="662"/>
      <c r="DR25" s="662"/>
      <c r="DS25" s="662"/>
      <c r="DT25" s="662"/>
      <c r="DU25" s="662"/>
      <c r="DV25" s="662"/>
      <c r="DW25" s="662"/>
      <c r="DX25" s="662"/>
      <c r="DY25" s="662"/>
      <c r="DZ25" s="662"/>
      <c r="EA25" s="662"/>
      <c r="EB25" s="662"/>
      <c r="EC25" s="662"/>
      <c r="ED25" s="662"/>
      <c r="EE25" s="662"/>
      <c r="EF25" s="662"/>
      <c r="EG25" s="662"/>
      <c r="EH25" s="662"/>
      <c r="EI25" s="662"/>
      <c r="EJ25" s="662"/>
      <c r="EK25" s="662"/>
      <c r="EL25" s="662"/>
      <c r="EM25" s="662"/>
      <c r="EN25" s="662"/>
      <c r="EO25" s="662"/>
      <c r="EP25" s="662"/>
      <c r="EQ25" s="662"/>
      <c r="ER25" s="662"/>
      <c r="ES25" s="662"/>
      <c r="ET25" s="662"/>
      <c r="EU25" s="662"/>
      <c r="EV25" s="662"/>
      <c r="EW25" s="662"/>
      <c r="EX25" s="662"/>
      <c r="EY25" s="662"/>
      <c r="EZ25" s="662"/>
      <c r="FA25" s="662"/>
      <c r="FB25" s="662"/>
      <c r="FC25" s="662"/>
      <c r="FD25" s="662"/>
      <c r="FE25" s="662"/>
      <c r="FF25" s="662"/>
      <c r="FG25" s="662"/>
      <c r="FH25" s="662"/>
      <c r="FI25" s="662"/>
      <c r="FJ25" s="662"/>
      <c r="FK25" s="662"/>
      <c r="FL25" s="662"/>
      <c r="FM25" s="662"/>
      <c r="FN25" s="662"/>
      <c r="FO25" s="662"/>
      <c r="FP25" s="662"/>
    </row>
    <row r="26" spans="1:172" s="669" customFormat="1" ht="24" customHeight="1" thickBot="1">
      <c r="A26" s="389" t="s">
        <v>46</v>
      </c>
      <c r="B26" s="665">
        <v>15.281780708967901</v>
      </c>
      <c r="C26" s="665">
        <v>0.36398168394811059</v>
      </c>
      <c r="D26" s="665">
        <v>15.028537589339761</v>
      </c>
      <c r="E26" s="665">
        <v>63.217437973260914</v>
      </c>
      <c r="F26" s="665">
        <v>2.3546822390811415</v>
      </c>
      <c r="G26" s="665">
        <v>4.9149356154061158E-2</v>
      </c>
      <c r="H26" s="665">
        <v>0.62800919064688665</v>
      </c>
      <c r="I26" s="665">
        <v>3.0764212586012292</v>
      </c>
      <c r="J26" s="666">
        <v>519992648.935</v>
      </c>
      <c r="K26" s="661"/>
      <c r="L26" s="667"/>
      <c r="M26" s="667"/>
      <c r="N26" s="667"/>
      <c r="O26" s="667"/>
      <c r="P26" s="667"/>
      <c r="Q26" s="667"/>
      <c r="R26" s="667"/>
      <c r="S26" s="667"/>
      <c r="T26" s="667"/>
      <c r="U26" s="667"/>
      <c r="V26" s="668"/>
      <c r="W26" s="668"/>
      <c r="X26" s="668"/>
      <c r="Y26" s="668"/>
      <c r="Z26" s="668"/>
      <c r="AA26" s="668"/>
      <c r="AB26" s="668"/>
      <c r="AC26" s="668"/>
      <c r="AD26" s="668"/>
      <c r="AE26" s="667"/>
      <c r="AF26" s="667"/>
      <c r="AG26" s="667"/>
      <c r="AH26" s="667"/>
      <c r="AI26" s="667"/>
      <c r="AJ26" s="667"/>
      <c r="AK26" s="667"/>
      <c r="AL26" s="667"/>
      <c r="AM26" s="667"/>
      <c r="AN26" s="667"/>
      <c r="AO26" s="667"/>
      <c r="AP26" s="667"/>
      <c r="AQ26" s="667"/>
      <c r="AR26" s="667"/>
      <c r="AS26" s="667"/>
      <c r="AT26" s="667"/>
      <c r="AU26" s="667"/>
      <c r="AV26" s="667"/>
      <c r="AW26" s="667"/>
      <c r="AX26" s="667"/>
      <c r="AY26" s="667"/>
      <c r="AZ26" s="667"/>
      <c r="BA26" s="667"/>
      <c r="BB26" s="667"/>
      <c r="BC26" s="667"/>
      <c r="BD26" s="667"/>
      <c r="BE26" s="667"/>
      <c r="BF26" s="667"/>
      <c r="BG26" s="667"/>
      <c r="BH26" s="667"/>
      <c r="BI26" s="667"/>
      <c r="BJ26" s="667"/>
      <c r="BK26" s="667"/>
      <c r="BL26" s="667"/>
      <c r="BM26" s="667"/>
      <c r="BN26" s="667"/>
      <c r="BO26" s="667"/>
      <c r="BP26" s="667"/>
      <c r="BQ26" s="667"/>
      <c r="BR26" s="667"/>
      <c r="BS26" s="667"/>
      <c r="BT26" s="667"/>
      <c r="BU26" s="667"/>
      <c r="BV26" s="667"/>
      <c r="BW26" s="667"/>
      <c r="BX26" s="667"/>
      <c r="BY26" s="667"/>
      <c r="BZ26" s="667"/>
      <c r="CA26" s="667"/>
      <c r="CB26" s="667"/>
      <c r="CC26" s="667"/>
      <c r="CD26" s="667"/>
      <c r="CE26" s="667"/>
      <c r="CF26" s="667"/>
      <c r="CG26" s="667"/>
      <c r="CH26" s="667"/>
      <c r="CI26" s="667"/>
      <c r="CJ26" s="667"/>
      <c r="CK26" s="667"/>
      <c r="CL26" s="667"/>
      <c r="CM26" s="667"/>
      <c r="CN26" s="667"/>
      <c r="CO26" s="667"/>
      <c r="CP26" s="667"/>
      <c r="CQ26" s="667"/>
      <c r="CR26" s="667"/>
      <c r="CS26" s="667"/>
      <c r="CT26" s="667"/>
      <c r="CU26" s="667"/>
      <c r="CV26" s="667"/>
      <c r="CW26" s="667"/>
      <c r="CX26" s="667"/>
      <c r="CY26" s="667"/>
      <c r="CZ26" s="667"/>
      <c r="DA26" s="667"/>
      <c r="DB26" s="667"/>
      <c r="DC26" s="667"/>
      <c r="DD26" s="667"/>
      <c r="DE26" s="667"/>
      <c r="DF26" s="667"/>
      <c r="DG26" s="667"/>
      <c r="DH26" s="667"/>
      <c r="DI26" s="667"/>
      <c r="DJ26" s="667"/>
      <c r="DK26" s="667"/>
      <c r="DL26" s="667"/>
      <c r="DM26" s="667"/>
      <c r="DN26" s="667"/>
      <c r="DO26" s="667"/>
      <c r="DP26" s="667"/>
      <c r="DQ26" s="667"/>
      <c r="DR26" s="667"/>
      <c r="DS26" s="667"/>
      <c r="DT26" s="667"/>
      <c r="DU26" s="667"/>
      <c r="DV26" s="667"/>
      <c r="DW26" s="667"/>
      <c r="DX26" s="667"/>
      <c r="DY26" s="667"/>
      <c r="DZ26" s="667"/>
      <c r="EA26" s="667"/>
      <c r="EB26" s="667"/>
      <c r="EC26" s="667"/>
      <c r="ED26" s="667"/>
      <c r="EE26" s="667"/>
      <c r="EF26" s="667"/>
      <c r="EG26" s="667"/>
      <c r="EH26" s="667"/>
      <c r="EI26" s="667"/>
      <c r="EJ26" s="667"/>
      <c r="EK26" s="667"/>
      <c r="EL26" s="667"/>
      <c r="EM26" s="667"/>
      <c r="EN26" s="667"/>
      <c r="EO26" s="667"/>
      <c r="EP26" s="667"/>
      <c r="EQ26" s="667"/>
      <c r="ER26" s="667"/>
      <c r="ES26" s="667"/>
      <c r="ET26" s="667"/>
      <c r="EU26" s="667"/>
      <c r="EV26" s="667"/>
      <c r="EW26" s="667"/>
      <c r="EX26" s="667"/>
      <c r="EY26" s="667"/>
      <c r="EZ26" s="667"/>
      <c r="FA26" s="667"/>
      <c r="FB26" s="667"/>
      <c r="FC26" s="667"/>
      <c r="FD26" s="667"/>
      <c r="FE26" s="667"/>
      <c r="FF26" s="667"/>
      <c r="FG26" s="667"/>
      <c r="FH26" s="667"/>
      <c r="FI26" s="667"/>
      <c r="FJ26" s="667"/>
      <c r="FK26" s="667"/>
      <c r="FL26" s="667"/>
      <c r="FM26" s="667"/>
      <c r="FN26" s="667"/>
      <c r="FO26" s="667"/>
      <c r="FP26" s="667"/>
    </row>
    <row r="27" spans="1:172" ht="5.25" customHeight="1">
      <c r="A27" s="670"/>
      <c r="B27" s="671"/>
      <c r="C27" s="671"/>
      <c r="D27" s="671"/>
      <c r="E27" s="671"/>
      <c r="F27" s="671"/>
      <c r="G27" s="671"/>
      <c r="H27" s="671"/>
      <c r="I27" s="671"/>
      <c r="J27" s="671"/>
      <c r="K27" s="672"/>
      <c r="L27" s="672"/>
      <c r="M27" s="672"/>
      <c r="N27" s="672"/>
      <c r="O27" s="672"/>
      <c r="P27" s="672"/>
      <c r="Q27" s="672"/>
      <c r="R27" s="672"/>
      <c r="S27" s="672"/>
      <c r="T27" s="672"/>
      <c r="U27" s="673"/>
      <c r="V27" s="673"/>
      <c r="W27" s="673"/>
      <c r="X27" s="673"/>
      <c r="Y27" s="673"/>
      <c r="Z27" s="673"/>
      <c r="AA27" s="673"/>
      <c r="AB27" s="673"/>
      <c r="AC27" s="673"/>
      <c r="AD27" s="672"/>
      <c r="AE27" s="672"/>
      <c r="AF27" s="672"/>
      <c r="AG27" s="672"/>
      <c r="AH27" s="672"/>
      <c r="AI27" s="672"/>
      <c r="AJ27" s="672"/>
      <c r="AK27" s="672"/>
      <c r="AL27" s="672"/>
      <c r="AM27" s="672"/>
      <c r="AN27" s="672"/>
      <c r="AO27" s="672"/>
      <c r="AP27" s="672"/>
      <c r="AQ27" s="672"/>
      <c r="AR27" s="672"/>
      <c r="AS27" s="672"/>
      <c r="AT27" s="672"/>
      <c r="AU27" s="672"/>
      <c r="AV27" s="672"/>
      <c r="AW27" s="672"/>
      <c r="AX27" s="672"/>
      <c r="AY27" s="672"/>
      <c r="AZ27" s="672"/>
      <c r="BA27" s="672"/>
      <c r="BB27" s="672"/>
      <c r="BC27" s="672"/>
      <c r="BD27" s="672"/>
      <c r="BE27" s="672"/>
      <c r="BF27" s="672"/>
      <c r="BG27" s="672"/>
      <c r="BH27" s="672"/>
      <c r="BI27" s="672"/>
      <c r="BJ27" s="672"/>
      <c r="BK27" s="672"/>
      <c r="BL27" s="672"/>
      <c r="BM27" s="672"/>
      <c r="BN27" s="672"/>
      <c r="BO27" s="672"/>
      <c r="BP27" s="672"/>
      <c r="BQ27" s="672"/>
      <c r="BR27" s="672"/>
      <c r="BS27" s="672"/>
      <c r="BT27" s="672"/>
      <c r="BU27" s="672"/>
      <c r="BV27" s="672"/>
      <c r="BW27" s="672"/>
      <c r="BX27" s="672"/>
      <c r="BY27" s="672"/>
      <c r="BZ27" s="672"/>
      <c r="CA27" s="672"/>
      <c r="CB27" s="672"/>
      <c r="CC27" s="672"/>
      <c r="CD27" s="672"/>
      <c r="CE27" s="672"/>
      <c r="CF27" s="672"/>
      <c r="CG27" s="672"/>
      <c r="CH27" s="672"/>
      <c r="CI27" s="672"/>
      <c r="CJ27" s="672"/>
      <c r="CK27" s="672"/>
      <c r="CL27" s="672"/>
      <c r="CM27" s="672"/>
      <c r="CN27" s="672"/>
      <c r="CO27" s="672"/>
      <c r="CP27" s="672"/>
      <c r="CQ27" s="672"/>
      <c r="CR27" s="672"/>
      <c r="CS27" s="672"/>
      <c r="CT27" s="672"/>
      <c r="CU27" s="672"/>
      <c r="CV27" s="672"/>
      <c r="CW27" s="672"/>
      <c r="CX27" s="672"/>
      <c r="CY27" s="672"/>
      <c r="CZ27" s="672"/>
      <c r="DA27" s="672"/>
      <c r="DB27" s="672"/>
      <c r="DC27" s="672"/>
      <c r="DD27" s="672"/>
      <c r="DE27" s="672"/>
      <c r="DF27" s="672"/>
      <c r="DG27" s="672"/>
      <c r="DH27" s="672"/>
      <c r="DI27" s="672"/>
      <c r="DJ27" s="672"/>
      <c r="DK27" s="672"/>
      <c r="DL27" s="672"/>
      <c r="DM27" s="672"/>
      <c r="DN27" s="672"/>
      <c r="DO27" s="672"/>
      <c r="DP27" s="672"/>
      <c r="DQ27" s="672"/>
      <c r="DR27" s="672"/>
      <c r="DS27" s="672"/>
      <c r="DT27" s="672"/>
      <c r="DU27" s="672"/>
      <c r="DV27" s="672"/>
      <c r="DW27" s="672"/>
      <c r="DX27" s="672"/>
      <c r="DY27" s="672"/>
      <c r="DZ27" s="672"/>
      <c r="EA27" s="672"/>
      <c r="EB27" s="672"/>
      <c r="EC27" s="672"/>
      <c r="ED27" s="672"/>
      <c r="EE27" s="672"/>
      <c r="EF27" s="672"/>
      <c r="EG27" s="672"/>
      <c r="EH27" s="672"/>
      <c r="EI27" s="672"/>
      <c r="EJ27" s="672"/>
      <c r="EK27" s="672"/>
      <c r="EL27" s="672"/>
      <c r="EM27" s="672"/>
      <c r="EN27" s="672"/>
      <c r="EO27" s="672"/>
      <c r="EP27" s="672"/>
      <c r="EQ27" s="672"/>
      <c r="ER27" s="672"/>
      <c r="ES27" s="672"/>
      <c r="ET27" s="672"/>
      <c r="EU27" s="672"/>
      <c r="EV27" s="672"/>
      <c r="EW27" s="672"/>
      <c r="EX27" s="672"/>
      <c r="EY27" s="672"/>
      <c r="EZ27" s="672"/>
      <c r="FA27" s="672"/>
      <c r="FB27" s="672"/>
      <c r="FC27" s="672"/>
      <c r="FD27" s="672"/>
      <c r="FE27" s="672"/>
      <c r="FF27" s="672"/>
      <c r="FG27" s="672"/>
      <c r="FH27" s="672"/>
      <c r="FI27" s="672"/>
      <c r="FJ27" s="672"/>
      <c r="FK27" s="672"/>
      <c r="FL27" s="672"/>
      <c r="FM27" s="672"/>
      <c r="FN27" s="672"/>
      <c r="FO27" s="672"/>
    </row>
    <row r="28" spans="1:172" s="679" customFormat="1" ht="12" customHeight="1">
      <c r="A28" s="18" t="s">
        <v>153</v>
      </c>
      <c r="B28" s="674"/>
      <c r="C28" s="674"/>
      <c r="D28" s="674"/>
      <c r="E28" s="674"/>
      <c r="F28" s="674"/>
      <c r="G28" s="674"/>
      <c r="H28" s="674"/>
      <c r="I28" s="675"/>
      <c r="J28" s="676"/>
      <c r="K28" s="677"/>
      <c r="L28" s="677"/>
      <c r="M28" s="677"/>
      <c r="N28" s="677"/>
      <c r="O28" s="677"/>
      <c r="P28" s="677"/>
      <c r="Q28" s="677"/>
      <c r="R28" s="677"/>
      <c r="S28" s="677"/>
      <c r="T28" s="677"/>
      <c r="U28" s="678"/>
      <c r="V28" s="678"/>
      <c r="W28" s="678"/>
      <c r="X28" s="678"/>
      <c r="Y28" s="678"/>
      <c r="Z28" s="678"/>
      <c r="AA28" s="678"/>
      <c r="AB28" s="678"/>
      <c r="AC28" s="678"/>
      <c r="AD28" s="677"/>
      <c r="AE28" s="677"/>
      <c r="AF28" s="677"/>
      <c r="AG28" s="677"/>
      <c r="AH28" s="677"/>
      <c r="AI28" s="677"/>
      <c r="AJ28" s="677"/>
      <c r="AK28" s="677"/>
      <c r="AL28" s="677"/>
      <c r="AM28" s="677"/>
      <c r="AN28" s="677"/>
      <c r="AO28" s="677"/>
      <c r="AP28" s="677"/>
      <c r="AQ28" s="677"/>
      <c r="AR28" s="677"/>
      <c r="AS28" s="677"/>
      <c r="AT28" s="677"/>
      <c r="AU28" s="677"/>
      <c r="AV28" s="677"/>
      <c r="AW28" s="677"/>
      <c r="AX28" s="677"/>
      <c r="AY28" s="677"/>
      <c r="AZ28" s="677"/>
      <c r="BA28" s="677"/>
      <c r="BB28" s="677"/>
      <c r="BC28" s="677"/>
      <c r="BD28" s="677"/>
      <c r="BE28" s="677"/>
      <c r="BF28" s="677"/>
      <c r="BG28" s="677"/>
      <c r="BH28" s="677"/>
      <c r="BI28" s="677"/>
      <c r="BJ28" s="677"/>
      <c r="BK28" s="677"/>
      <c r="BL28" s="677"/>
      <c r="BM28" s="677"/>
      <c r="BN28" s="677"/>
      <c r="BO28" s="677"/>
      <c r="BP28" s="677"/>
      <c r="BQ28" s="677"/>
      <c r="BR28" s="677"/>
      <c r="BS28" s="677"/>
      <c r="BT28" s="677"/>
      <c r="BU28" s="677"/>
      <c r="BV28" s="677"/>
      <c r="BW28" s="677"/>
      <c r="BX28" s="677"/>
      <c r="BY28" s="677"/>
      <c r="BZ28" s="677"/>
      <c r="CA28" s="677"/>
      <c r="CB28" s="677"/>
      <c r="CC28" s="677"/>
      <c r="CD28" s="677"/>
      <c r="CE28" s="677"/>
      <c r="CF28" s="677"/>
      <c r="CG28" s="677"/>
      <c r="CH28" s="677"/>
      <c r="CI28" s="677"/>
      <c r="CJ28" s="677"/>
      <c r="CK28" s="677"/>
      <c r="CL28" s="677"/>
      <c r="CM28" s="677"/>
      <c r="CN28" s="677"/>
      <c r="CO28" s="677"/>
      <c r="CP28" s="677"/>
      <c r="CQ28" s="677"/>
      <c r="CR28" s="677"/>
      <c r="CS28" s="677"/>
      <c r="CT28" s="677"/>
      <c r="CU28" s="677"/>
      <c r="CV28" s="677"/>
      <c r="CW28" s="677"/>
      <c r="CX28" s="677"/>
      <c r="CY28" s="677"/>
      <c r="CZ28" s="677"/>
      <c r="DA28" s="677"/>
      <c r="DB28" s="677"/>
      <c r="DC28" s="677"/>
      <c r="DD28" s="677"/>
      <c r="DE28" s="677"/>
      <c r="DF28" s="677"/>
      <c r="DG28" s="677"/>
      <c r="DH28" s="677"/>
      <c r="DI28" s="677"/>
      <c r="DJ28" s="677"/>
      <c r="DK28" s="677"/>
      <c r="DL28" s="677"/>
      <c r="DM28" s="677"/>
      <c r="DN28" s="677"/>
      <c r="DO28" s="677"/>
      <c r="DP28" s="677"/>
      <c r="DQ28" s="677"/>
      <c r="DR28" s="677"/>
      <c r="DS28" s="677"/>
      <c r="DT28" s="677"/>
      <c r="DU28" s="677"/>
      <c r="DV28" s="677"/>
      <c r="DW28" s="677"/>
      <c r="DX28" s="677"/>
      <c r="DY28" s="677"/>
      <c r="DZ28" s="677"/>
      <c r="EA28" s="677"/>
      <c r="EB28" s="677"/>
      <c r="EC28" s="677"/>
      <c r="ED28" s="677"/>
      <c r="EE28" s="677"/>
      <c r="EF28" s="677"/>
      <c r="EG28" s="677"/>
      <c r="EH28" s="677"/>
      <c r="EI28" s="677"/>
      <c r="EJ28" s="677"/>
      <c r="EK28" s="677"/>
      <c r="EL28" s="677"/>
      <c r="EM28" s="677"/>
      <c r="EN28" s="677"/>
      <c r="EO28" s="677"/>
      <c r="EP28" s="677"/>
      <c r="EQ28" s="677"/>
      <c r="ER28" s="677"/>
      <c r="ES28" s="677"/>
      <c r="ET28" s="677"/>
      <c r="EU28" s="677"/>
      <c r="EV28" s="677"/>
      <c r="EW28" s="677"/>
      <c r="EX28" s="677"/>
      <c r="EY28" s="677"/>
      <c r="EZ28" s="677"/>
      <c r="FA28" s="677"/>
      <c r="FB28" s="677"/>
      <c r="FC28" s="677"/>
      <c r="FD28" s="677"/>
      <c r="FE28" s="677"/>
      <c r="FF28" s="677"/>
      <c r="FG28" s="677"/>
      <c r="FH28" s="677"/>
      <c r="FI28" s="677"/>
      <c r="FJ28" s="677"/>
      <c r="FK28" s="677"/>
      <c r="FL28" s="677"/>
      <c r="FM28" s="677"/>
      <c r="FN28" s="677"/>
      <c r="FO28" s="677"/>
    </row>
    <row r="29" spans="1:172" s="203" customFormat="1" ht="12.75" customHeight="1">
      <c r="A29" s="18" t="s">
        <v>684</v>
      </c>
      <c r="B29" s="24"/>
      <c r="C29" s="24"/>
      <c r="D29" s="24"/>
      <c r="E29" s="24"/>
      <c r="F29" s="24"/>
      <c r="G29" s="24"/>
      <c r="H29" s="24"/>
      <c r="I29" s="24"/>
      <c r="J29" s="24"/>
      <c r="K29" s="680"/>
      <c r="L29" s="680"/>
      <c r="M29" s="680"/>
      <c r="N29" s="680"/>
      <c r="O29" s="680"/>
      <c r="P29" s="680"/>
      <c r="Q29" s="680"/>
      <c r="R29" s="680"/>
      <c r="S29" s="680"/>
      <c r="T29" s="680"/>
      <c r="U29" s="681"/>
      <c r="V29" s="681"/>
      <c r="W29" s="681"/>
      <c r="X29" s="681"/>
      <c r="Y29" s="681"/>
      <c r="Z29" s="681"/>
      <c r="AA29" s="681"/>
      <c r="AB29" s="681"/>
      <c r="AC29" s="681"/>
      <c r="AD29" s="680"/>
      <c r="AE29" s="680"/>
      <c r="AF29" s="680"/>
      <c r="AG29" s="680"/>
      <c r="AH29" s="680"/>
      <c r="AI29" s="680"/>
      <c r="AJ29" s="680"/>
      <c r="AK29" s="680"/>
      <c r="AL29" s="680"/>
      <c r="AM29" s="680"/>
      <c r="AN29" s="680"/>
      <c r="AO29" s="680"/>
      <c r="AP29" s="680"/>
      <c r="AQ29" s="680"/>
      <c r="AR29" s="680"/>
      <c r="AS29" s="680"/>
      <c r="AT29" s="680"/>
      <c r="AU29" s="680"/>
      <c r="AV29" s="680"/>
      <c r="AW29" s="680"/>
      <c r="AX29" s="680"/>
      <c r="AY29" s="680"/>
      <c r="AZ29" s="680"/>
      <c r="BA29" s="680"/>
      <c r="BB29" s="680"/>
      <c r="BC29" s="680"/>
      <c r="BD29" s="680"/>
      <c r="BE29" s="680"/>
      <c r="BF29" s="680"/>
      <c r="BG29" s="680"/>
      <c r="BH29" s="680"/>
      <c r="BI29" s="680"/>
      <c r="BJ29" s="680"/>
      <c r="BK29" s="680"/>
      <c r="BL29" s="680"/>
      <c r="BM29" s="680"/>
      <c r="BN29" s="680"/>
      <c r="BO29" s="680"/>
      <c r="BP29" s="680"/>
      <c r="BQ29" s="680"/>
      <c r="BR29" s="680"/>
      <c r="BS29" s="680"/>
      <c r="BT29" s="680"/>
      <c r="BU29" s="680"/>
      <c r="BV29" s="680"/>
      <c r="BW29" s="680"/>
      <c r="BX29" s="680"/>
      <c r="BY29" s="680"/>
      <c r="BZ29" s="680"/>
      <c r="CA29" s="680"/>
      <c r="CB29" s="680"/>
      <c r="CC29" s="680"/>
      <c r="CD29" s="680"/>
      <c r="CE29" s="680"/>
      <c r="CF29" s="680"/>
      <c r="CG29" s="680"/>
      <c r="CH29" s="680"/>
      <c r="CI29" s="680"/>
      <c r="CJ29" s="680"/>
      <c r="CK29" s="680"/>
      <c r="CL29" s="680"/>
      <c r="CM29" s="680"/>
      <c r="CN29" s="680"/>
      <c r="CO29" s="680"/>
      <c r="CP29" s="680"/>
      <c r="CQ29" s="680"/>
      <c r="CR29" s="680"/>
      <c r="CS29" s="680"/>
      <c r="CT29" s="680"/>
      <c r="CU29" s="680"/>
      <c r="CV29" s="680"/>
      <c r="CW29" s="680"/>
      <c r="CX29" s="680"/>
      <c r="CY29" s="680"/>
      <c r="CZ29" s="680"/>
      <c r="DA29" s="680"/>
      <c r="DB29" s="680"/>
      <c r="DC29" s="680"/>
      <c r="DD29" s="680"/>
      <c r="DE29" s="680"/>
      <c r="DF29" s="680"/>
      <c r="DG29" s="680"/>
      <c r="DH29" s="680"/>
      <c r="DI29" s="680"/>
      <c r="DJ29" s="680"/>
      <c r="DK29" s="680"/>
      <c r="DL29" s="680"/>
      <c r="DM29" s="680"/>
      <c r="DN29" s="680"/>
      <c r="DO29" s="680"/>
      <c r="DP29" s="680"/>
      <c r="DQ29" s="680"/>
      <c r="DR29" s="680"/>
      <c r="DS29" s="680"/>
      <c r="DT29" s="680"/>
      <c r="DU29" s="680"/>
      <c r="DV29" s="680"/>
      <c r="DW29" s="680"/>
      <c r="DX29" s="680"/>
      <c r="DY29" s="680"/>
      <c r="DZ29" s="680"/>
      <c r="EA29" s="680"/>
      <c r="EB29" s="680"/>
      <c r="EC29" s="680"/>
      <c r="ED29" s="680"/>
      <c r="EE29" s="680"/>
      <c r="EF29" s="680"/>
      <c r="EG29" s="680"/>
      <c r="EH29" s="680"/>
      <c r="EI29" s="680"/>
      <c r="EJ29" s="680"/>
      <c r="EK29" s="680"/>
      <c r="EL29" s="680"/>
      <c r="EM29" s="680"/>
      <c r="EN29" s="680"/>
      <c r="EO29" s="680"/>
      <c r="EP29" s="680"/>
      <c r="EQ29" s="680"/>
      <c r="ER29" s="680"/>
      <c r="ES29" s="680"/>
      <c r="ET29" s="680"/>
      <c r="EU29" s="680"/>
      <c r="EV29" s="680"/>
      <c r="EW29" s="680"/>
      <c r="EX29" s="680"/>
      <c r="EY29" s="680"/>
      <c r="EZ29" s="680"/>
      <c r="FA29" s="680"/>
      <c r="FB29" s="680"/>
      <c r="FC29" s="680"/>
      <c r="FD29" s="680"/>
      <c r="FE29" s="680"/>
      <c r="FF29" s="680"/>
      <c r="FG29" s="680"/>
      <c r="FH29" s="680"/>
      <c r="FI29" s="680"/>
      <c r="FJ29" s="680"/>
      <c r="FK29" s="680"/>
      <c r="FL29" s="680"/>
      <c r="FM29" s="680"/>
      <c r="FN29" s="680"/>
      <c r="FO29" s="680"/>
    </row>
    <row r="30" spans="1:172" s="203" customFormat="1" ht="13.5" customHeight="1">
      <c r="A30" s="18" t="s">
        <v>685</v>
      </c>
      <c r="B30" s="24"/>
      <c r="C30" s="24"/>
      <c r="D30" s="24"/>
      <c r="E30" s="24"/>
      <c r="F30" s="24"/>
      <c r="G30" s="24"/>
      <c r="H30" s="24"/>
      <c r="I30" s="24"/>
      <c r="J30" s="198"/>
      <c r="K30" s="680"/>
      <c r="L30" s="680"/>
      <c r="M30" s="680"/>
      <c r="N30" s="680"/>
      <c r="O30" s="680"/>
      <c r="P30" s="680"/>
      <c r="Q30" s="680"/>
      <c r="R30" s="680"/>
      <c r="S30" s="680"/>
      <c r="T30" s="680"/>
      <c r="U30" s="680"/>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680"/>
      <c r="BC30" s="680"/>
      <c r="BD30" s="680"/>
      <c r="BE30" s="680"/>
      <c r="BF30" s="680"/>
      <c r="BG30" s="680"/>
      <c r="BH30" s="680"/>
      <c r="BI30" s="680"/>
      <c r="BJ30" s="680"/>
      <c r="BK30" s="680"/>
      <c r="BL30" s="680"/>
      <c r="BM30" s="680"/>
      <c r="BN30" s="680"/>
      <c r="BO30" s="680"/>
      <c r="BP30" s="680"/>
      <c r="BQ30" s="680"/>
      <c r="BR30" s="680"/>
      <c r="BS30" s="680"/>
      <c r="BT30" s="680"/>
      <c r="BU30" s="680"/>
      <c r="BV30" s="680"/>
      <c r="BW30" s="680"/>
      <c r="BX30" s="680"/>
      <c r="BY30" s="680"/>
      <c r="BZ30" s="680"/>
      <c r="CA30" s="680"/>
      <c r="CB30" s="680"/>
      <c r="CC30" s="680"/>
      <c r="CD30" s="680"/>
      <c r="CE30" s="680"/>
      <c r="CF30" s="680"/>
      <c r="CG30" s="680"/>
      <c r="CH30" s="680"/>
      <c r="CI30" s="680"/>
      <c r="CJ30" s="680"/>
      <c r="CK30" s="680"/>
      <c r="CL30" s="680"/>
      <c r="CM30" s="680"/>
      <c r="CN30" s="680"/>
      <c r="CO30" s="680"/>
      <c r="CP30" s="680"/>
      <c r="CQ30" s="680"/>
      <c r="CR30" s="680"/>
      <c r="CS30" s="680"/>
      <c r="CT30" s="680"/>
      <c r="CU30" s="680"/>
      <c r="CV30" s="680"/>
      <c r="CW30" s="680"/>
      <c r="CX30" s="680"/>
      <c r="CY30" s="680"/>
      <c r="CZ30" s="680"/>
      <c r="DA30" s="680"/>
      <c r="DB30" s="680"/>
      <c r="DC30" s="680"/>
      <c r="DD30" s="680"/>
      <c r="DE30" s="680"/>
      <c r="DF30" s="680"/>
      <c r="DG30" s="680"/>
      <c r="DH30" s="680"/>
      <c r="DI30" s="680"/>
      <c r="DJ30" s="680"/>
      <c r="DK30" s="680"/>
      <c r="DL30" s="680"/>
      <c r="DM30" s="680"/>
      <c r="DN30" s="680"/>
      <c r="DO30" s="680"/>
      <c r="DP30" s="680"/>
      <c r="DQ30" s="680"/>
      <c r="DR30" s="680"/>
      <c r="DS30" s="680"/>
      <c r="DT30" s="680"/>
      <c r="DU30" s="680"/>
      <c r="DV30" s="680"/>
      <c r="DW30" s="680"/>
      <c r="DX30" s="680"/>
      <c r="DY30" s="680"/>
      <c r="DZ30" s="680"/>
      <c r="EA30" s="680"/>
      <c r="EB30" s="680"/>
      <c r="EC30" s="680"/>
      <c r="ED30" s="680"/>
      <c r="EE30" s="680"/>
      <c r="EF30" s="680"/>
      <c r="EG30" s="680"/>
      <c r="EH30" s="680"/>
      <c r="EI30" s="680"/>
      <c r="EJ30" s="680"/>
      <c r="EK30" s="680"/>
      <c r="EL30" s="680"/>
      <c r="EM30" s="680"/>
      <c r="EN30" s="680"/>
      <c r="EO30" s="680"/>
      <c r="EP30" s="680"/>
      <c r="EQ30" s="680"/>
      <c r="ER30" s="680"/>
      <c r="ES30" s="680"/>
      <c r="ET30" s="680"/>
      <c r="EU30" s="680"/>
      <c r="EV30" s="680"/>
      <c r="EW30" s="680"/>
      <c r="EX30" s="680"/>
      <c r="EY30" s="680"/>
      <c r="EZ30" s="680"/>
      <c r="FA30" s="680"/>
      <c r="FB30" s="680"/>
      <c r="FC30" s="680"/>
      <c r="FD30" s="680"/>
      <c r="FE30" s="680"/>
      <c r="FF30" s="680"/>
      <c r="FG30" s="680"/>
      <c r="FH30" s="680"/>
      <c r="FI30" s="680"/>
      <c r="FJ30" s="680"/>
      <c r="FK30" s="680"/>
      <c r="FL30" s="680"/>
      <c r="FM30" s="680"/>
      <c r="FN30" s="680"/>
      <c r="FO30" s="680"/>
    </row>
    <row r="31" spans="1:172" s="203" customFormat="1" ht="14.25" customHeight="1">
      <c r="A31" s="163"/>
      <c r="B31" s="241"/>
      <c r="C31" s="241"/>
      <c r="D31" s="241"/>
      <c r="E31" s="241"/>
      <c r="F31" s="241"/>
      <c r="G31" s="241"/>
      <c r="H31" s="241"/>
      <c r="I31" s="241"/>
      <c r="J31" s="241"/>
      <c r="K31" s="241"/>
      <c r="L31" s="241"/>
      <c r="M31" s="7"/>
      <c r="N31" s="7"/>
      <c r="O31" s="7"/>
      <c r="P31" s="7"/>
      <c r="Q31" s="7"/>
      <c r="R31" s="7"/>
      <c r="S31" s="7"/>
      <c r="T31" s="7"/>
      <c r="U31" s="7"/>
      <c r="V31" s="7"/>
      <c r="W31" s="7"/>
      <c r="X31" s="7"/>
      <c r="Y31" s="7"/>
      <c r="Z31" s="7"/>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0"/>
      <c r="AY31" s="680"/>
      <c r="AZ31" s="680"/>
      <c r="BA31" s="680"/>
      <c r="BB31" s="680"/>
      <c r="BC31" s="680"/>
      <c r="BD31" s="680"/>
      <c r="BE31" s="680"/>
      <c r="BF31" s="680"/>
      <c r="BG31" s="680"/>
      <c r="BH31" s="680"/>
      <c r="BI31" s="680"/>
      <c r="BJ31" s="680"/>
      <c r="BK31" s="680"/>
      <c r="BL31" s="680"/>
      <c r="BM31" s="680"/>
      <c r="BN31" s="680"/>
      <c r="BO31" s="680"/>
      <c r="BP31" s="680"/>
      <c r="BQ31" s="680"/>
      <c r="BR31" s="680"/>
      <c r="BS31" s="680"/>
      <c r="BT31" s="680"/>
      <c r="BU31" s="680"/>
      <c r="BV31" s="680"/>
      <c r="BW31" s="680"/>
      <c r="BX31" s="680"/>
      <c r="BY31" s="680"/>
      <c r="BZ31" s="680"/>
      <c r="CA31" s="680"/>
      <c r="CB31" s="680"/>
      <c r="CC31" s="680"/>
      <c r="CD31" s="680"/>
      <c r="CE31" s="680"/>
      <c r="CF31" s="680"/>
      <c r="CG31" s="680"/>
      <c r="CH31" s="680"/>
      <c r="CI31" s="680"/>
      <c r="CJ31" s="680"/>
      <c r="CK31" s="680"/>
      <c r="CL31" s="680"/>
      <c r="CM31" s="680"/>
      <c r="CN31" s="680"/>
      <c r="CO31" s="680"/>
      <c r="CP31" s="680"/>
      <c r="CQ31" s="680"/>
      <c r="CR31" s="680"/>
      <c r="CS31" s="680"/>
      <c r="CT31" s="680"/>
      <c r="CU31" s="680"/>
      <c r="CV31" s="680"/>
      <c r="CW31" s="680"/>
      <c r="CX31" s="680"/>
      <c r="CY31" s="680"/>
      <c r="CZ31" s="680"/>
      <c r="DA31" s="680"/>
      <c r="DB31" s="680"/>
      <c r="DC31" s="680"/>
      <c r="DD31" s="680"/>
      <c r="DE31" s="680"/>
      <c r="DF31" s="680"/>
      <c r="DG31" s="680"/>
      <c r="DH31" s="680"/>
      <c r="DI31" s="680"/>
      <c r="DJ31" s="680"/>
      <c r="DK31" s="680"/>
      <c r="DL31" s="680"/>
      <c r="DM31" s="680"/>
      <c r="DN31" s="680"/>
      <c r="DO31" s="680"/>
      <c r="DP31" s="680"/>
      <c r="DQ31" s="680"/>
      <c r="DR31" s="680"/>
      <c r="DS31" s="680"/>
      <c r="DT31" s="680"/>
      <c r="DU31" s="680"/>
      <c r="DV31" s="680"/>
      <c r="DW31" s="680"/>
      <c r="DX31" s="680"/>
      <c r="DY31" s="680"/>
      <c r="DZ31" s="680"/>
      <c r="EA31" s="680"/>
      <c r="EB31" s="680"/>
      <c r="EC31" s="680"/>
      <c r="ED31" s="680"/>
      <c r="EE31" s="680"/>
      <c r="EF31" s="680"/>
      <c r="EG31" s="680"/>
      <c r="EH31" s="680"/>
      <c r="EI31" s="680"/>
      <c r="EJ31" s="680"/>
      <c r="EK31" s="680"/>
      <c r="EL31" s="680"/>
      <c r="EM31" s="680"/>
      <c r="EN31" s="680"/>
      <c r="EO31" s="680"/>
      <c r="EP31" s="680"/>
      <c r="EQ31" s="680"/>
      <c r="ER31" s="680"/>
      <c r="ES31" s="680"/>
      <c r="ET31" s="680"/>
      <c r="EU31" s="680"/>
      <c r="EV31" s="680"/>
      <c r="EW31" s="680"/>
      <c r="EX31" s="680"/>
      <c r="EY31" s="680"/>
      <c r="EZ31" s="680"/>
      <c r="FA31" s="680"/>
      <c r="FB31" s="680"/>
      <c r="FC31" s="680"/>
      <c r="FD31" s="680"/>
      <c r="FE31" s="680"/>
      <c r="FF31" s="680"/>
      <c r="FG31" s="680"/>
      <c r="FH31" s="680"/>
      <c r="FI31" s="680"/>
      <c r="FJ31" s="680"/>
      <c r="FK31" s="680"/>
      <c r="FL31" s="680"/>
      <c r="FM31" s="680"/>
      <c r="FN31" s="680"/>
      <c r="FO31" s="680"/>
    </row>
    <row r="32" spans="1:172" s="679" customFormat="1" ht="13.5" customHeight="1">
      <c r="A32" s="18"/>
      <c r="B32" s="24"/>
      <c r="C32" s="24"/>
      <c r="D32" s="24"/>
      <c r="E32" s="24"/>
      <c r="F32" s="24"/>
      <c r="G32" s="24"/>
      <c r="H32" s="24"/>
      <c r="I32" s="24"/>
      <c r="J32" s="7"/>
      <c r="K32" s="7"/>
      <c r="L32" s="7"/>
      <c r="M32" s="7"/>
      <c r="N32" s="7"/>
      <c r="O32" s="7"/>
      <c r="P32" s="7"/>
      <c r="Q32" s="7"/>
      <c r="R32" s="7"/>
      <c r="S32" s="7"/>
      <c r="T32" s="7"/>
      <c r="U32" s="7"/>
      <c r="V32" s="7"/>
      <c r="W32" s="7"/>
      <c r="X32" s="7"/>
      <c r="Y32" s="7"/>
      <c r="Z32" s="7"/>
      <c r="AA32" s="677"/>
      <c r="AB32" s="677"/>
      <c r="AC32" s="677"/>
      <c r="AD32" s="677"/>
      <c r="AE32" s="677"/>
      <c r="AF32" s="677"/>
      <c r="AG32" s="677"/>
      <c r="AH32" s="677"/>
      <c r="AI32" s="677"/>
      <c r="AJ32" s="677"/>
      <c r="AK32" s="677"/>
      <c r="AL32" s="677"/>
      <c r="AM32" s="677"/>
      <c r="AN32" s="677"/>
      <c r="AO32" s="677"/>
      <c r="AP32" s="677"/>
      <c r="AQ32" s="677"/>
      <c r="AR32" s="677"/>
      <c r="AS32" s="677"/>
      <c r="AT32" s="677"/>
      <c r="AU32" s="677"/>
      <c r="AV32" s="677"/>
      <c r="AW32" s="677"/>
      <c r="AX32" s="677"/>
      <c r="AY32" s="677"/>
      <c r="AZ32" s="677"/>
      <c r="BA32" s="677"/>
      <c r="BB32" s="677"/>
      <c r="BC32" s="677"/>
      <c r="BD32" s="677"/>
      <c r="BE32" s="677"/>
      <c r="BF32" s="677"/>
      <c r="BG32" s="677"/>
      <c r="BH32" s="677"/>
      <c r="BI32" s="677"/>
      <c r="BJ32" s="677"/>
      <c r="BK32" s="677"/>
      <c r="BL32" s="677"/>
      <c r="BM32" s="677"/>
      <c r="BN32" s="677"/>
      <c r="BO32" s="677"/>
      <c r="BP32" s="677"/>
      <c r="BQ32" s="677"/>
      <c r="BR32" s="677"/>
      <c r="BS32" s="677"/>
      <c r="BT32" s="677"/>
      <c r="BU32" s="677"/>
      <c r="BV32" s="677"/>
      <c r="BW32" s="677"/>
      <c r="BX32" s="677"/>
      <c r="BY32" s="677"/>
      <c r="BZ32" s="677"/>
      <c r="CA32" s="677"/>
      <c r="CB32" s="677"/>
      <c r="CC32" s="677"/>
      <c r="CD32" s="677"/>
      <c r="CE32" s="677"/>
      <c r="CF32" s="677"/>
      <c r="CG32" s="677"/>
      <c r="CH32" s="677"/>
      <c r="CI32" s="677"/>
      <c r="CJ32" s="677"/>
      <c r="CK32" s="677"/>
      <c r="CL32" s="677"/>
      <c r="CM32" s="677"/>
      <c r="CN32" s="677"/>
      <c r="CO32" s="677"/>
      <c r="CP32" s="677"/>
      <c r="CQ32" s="677"/>
      <c r="CR32" s="677"/>
      <c r="CS32" s="677"/>
      <c r="CT32" s="677"/>
      <c r="CU32" s="677"/>
      <c r="CV32" s="677"/>
      <c r="CW32" s="677"/>
      <c r="CX32" s="677"/>
      <c r="CY32" s="677"/>
      <c r="CZ32" s="677"/>
      <c r="DA32" s="677"/>
      <c r="DB32" s="677"/>
      <c r="DC32" s="677"/>
      <c r="DD32" s="677"/>
      <c r="DE32" s="677"/>
      <c r="DF32" s="677"/>
      <c r="DG32" s="677"/>
      <c r="DH32" s="677"/>
      <c r="DI32" s="677"/>
      <c r="DJ32" s="677"/>
      <c r="DK32" s="677"/>
      <c r="DL32" s="677"/>
      <c r="DM32" s="677"/>
      <c r="DN32" s="677"/>
      <c r="DO32" s="677"/>
      <c r="DP32" s="677"/>
      <c r="DQ32" s="677"/>
      <c r="DR32" s="677"/>
      <c r="DS32" s="677"/>
      <c r="DT32" s="677"/>
      <c r="DU32" s="677"/>
      <c r="DV32" s="677"/>
      <c r="DW32" s="677"/>
      <c r="DX32" s="677"/>
      <c r="DY32" s="677"/>
      <c r="DZ32" s="677"/>
      <c r="EA32" s="677"/>
      <c r="EB32" s="677"/>
      <c r="EC32" s="677"/>
      <c r="ED32" s="677"/>
      <c r="EE32" s="677"/>
      <c r="EF32" s="677"/>
      <c r="EG32" s="677"/>
      <c r="EH32" s="677"/>
      <c r="EI32" s="677"/>
      <c r="EJ32" s="677"/>
      <c r="EK32" s="677"/>
      <c r="EL32" s="677"/>
      <c r="EM32" s="677"/>
      <c r="EN32" s="677"/>
      <c r="EO32" s="677"/>
      <c r="EP32" s="677"/>
      <c r="EQ32" s="677"/>
      <c r="ER32" s="677"/>
      <c r="ES32" s="677"/>
      <c r="ET32" s="677"/>
      <c r="EU32" s="677"/>
      <c r="EV32" s="677"/>
      <c r="EW32" s="677"/>
      <c r="EX32" s="677"/>
      <c r="EY32" s="677"/>
      <c r="EZ32" s="677"/>
      <c r="FA32" s="677"/>
      <c r="FB32" s="677"/>
      <c r="FC32" s="677"/>
      <c r="FD32" s="677"/>
      <c r="FE32" s="677"/>
      <c r="FF32" s="677"/>
      <c r="FG32" s="677"/>
      <c r="FH32" s="677"/>
      <c r="FI32" s="677"/>
      <c r="FJ32" s="677"/>
      <c r="FK32" s="677"/>
      <c r="FL32" s="677"/>
      <c r="FM32" s="677"/>
      <c r="FN32" s="677"/>
      <c r="FO32" s="677"/>
    </row>
    <row r="33" spans="1:9" ht="23.25" customHeight="1">
      <c r="A33" s="18"/>
      <c r="B33" s="24"/>
      <c r="C33" s="24"/>
      <c r="D33" s="24"/>
      <c r="E33" s="24"/>
      <c r="F33" s="24"/>
      <c r="G33" s="24"/>
      <c r="H33" s="24"/>
      <c r="I33" s="24"/>
    </row>
  </sheetData>
  <mergeCells count="10">
    <mergeCell ref="G6:G7"/>
    <mergeCell ref="H6:H7"/>
    <mergeCell ref="I6:I7"/>
    <mergeCell ref="J6:J7"/>
    <mergeCell ref="A6:A7"/>
    <mergeCell ref="B6:B7"/>
    <mergeCell ref="C6:C7"/>
    <mergeCell ref="D6:D7"/>
    <mergeCell ref="E6:E7"/>
    <mergeCell ref="F6:F7"/>
  </mergeCells>
  <hyperlinks>
    <hyperlink ref="A1" location="Índice!A1" display="Volver al Índice" xr:uid="{70D720DA-9A5A-4333-A280-F5FA1CD811DB}"/>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D6E5C-2925-4809-A935-D3B64CFB583A}">
  <dimension ref="A1:N32"/>
  <sheetViews>
    <sheetView showGridLines="0" zoomScaleNormal="75" workbookViewId="0"/>
  </sheetViews>
  <sheetFormatPr baseColWidth="10" defaultRowHeight="12.75"/>
  <cols>
    <col min="1" max="1" width="35.5703125" style="7" customWidth="1"/>
    <col min="2" max="10" width="11.5703125" style="7" customWidth="1"/>
    <col min="11" max="11" width="17.140625" style="7" customWidth="1"/>
    <col min="12" max="12" width="14" style="7" customWidth="1"/>
    <col min="13" max="13" width="11.42578125" style="7"/>
    <col min="14" max="14" width="12.5703125" style="7" customWidth="1"/>
    <col min="15" max="16384" width="11.42578125" style="7"/>
  </cols>
  <sheetData>
    <row r="1" spans="1:14" s="403" customFormat="1" ht="20.100000000000001" customHeight="1">
      <c r="A1" s="1430" t="s">
        <v>1209</v>
      </c>
      <c r="B1" s="372"/>
      <c r="C1" s="372"/>
      <c r="D1" s="372"/>
      <c r="E1" s="372"/>
      <c r="F1" s="372"/>
      <c r="G1" s="372"/>
      <c r="H1" s="372"/>
      <c r="I1" s="372"/>
      <c r="J1" s="372"/>
      <c r="K1" s="372"/>
    </row>
    <row r="2" spans="1:14" s="173" customFormat="1" ht="24" customHeight="1">
      <c r="A2" s="168" t="s">
        <v>697</v>
      </c>
      <c r="B2" s="168"/>
      <c r="C2" s="168"/>
      <c r="D2" s="168"/>
      <c r="E2" s="168"/>
      <c r="F2" s="168"/>
      <c r="G2" s="168"/>
      <c r="H2" s="168"/>
      <c r="I2" s="168"/>
      <c r="J2" s="168"/>
      <c r="K2" s="168"/>
      <c r="L2" s="702"/>
      <c r="M2" s="702"/>
      <c r="N2" s="702"/>
    </row>
    <row r="3" spans="1:14" s="403" customFormat="1" ht="20.100000000000001" customHeight="1">
      <c r="A3" s="170">
        <v>45443</v>
      </c>
      <c r="B3" s="170"/>
      <c r="C3" s="170"/>
      <c r="D3" s="170"/>
      <c r="E3" s="170"/>
      <c r="F3" s="170"/>
      <c r="G3" s="170"/>
      <c r="H3" s="170"/>
      <c r="I3" s="170"/>
      <c r="J3" s="170"/>
      <c r="K3" s="170"/>
      <c r="L3" s="647"/>
      <c r="M3" s="647"/>
      <c r="N3" s="647"/>
    </row>
    <row r="4" spans="1:14" s="409" customFormat="1" ht="20.100000000000001" customHeight="1">
      <c r="A4" s="171" t="s">
        <v>173</v>
      </c>
      <c r="B4" s="171"/>
      <c r="C4" s="171"/>
      <c r="D4" s="171"/>
      <c r="E4" s="171"/>
      <c r="F4" s="171"/>
      <c r="G4" s="171"/>
      <c r="H4" s="171"/>
      <c r="I4" s="171"/>
      <c r="J4" s="171"/>
      <c r="K4" s="171"/>
      <c r="L4" s="608"/>
      <c r="M4" s="608"/>
      <c r="N4" s="608"/>
    </row>
    <row r="5" spans="1:14" ht="6.75" customHeight="1" thickBot="1">
      <c r="A5" s="703"/>
    </row>
    <row r="6" spans="1:14" s="36" customFormat="1" ht="60" customHeight="1">
      <c r="A6" s="379" t="s">
        <v>1</v>
      </c>
      <c r="B6" s="704" t="s">
        <v>698</v>
      </c>
      <c r="C6" s="704" t="s">
        <v>699</v>
      </c>
      <c r="D6" s="704" t="s">
        <v>700</v>
      </c>
      <c r="E6" s="705" t="s">
        <v>133</v>
      </c>
      <c r="F6" s="704" t="s">
        <v>701</v>
      </c>
      <c r="G6" s="704" t="s">
        <v>702</v>
      </c>
      <c r="H6" s="704" t="s">
        <v>703</v>
      </c>
      <c r="I6" s="704" t="s">
        <v>704</v>
      </c>
      <c r="J6" s="704" t="s">
        <v>705</v>
      </c>
      <c r="K6" s="379" t="s">
        <v>706</v>
      </c>
    </row>
    <row r="7" spans="1:14" s="36" customFormat="1" ht="7.5" customHeight="1">
      <c r="A7" s="413"/>
      <c r="B7" s="413"/>
      <c r="C7" s="413"/>
      <c r="D7" s="413"/>
      <c r="E7" s="413"/>
      <c r="F7" s="413"/>
      <c r="G7" s="413"/>
      <c r="H7" s="413"/>
      <c r="I7" s="413"/>
      <c r="J7" s="413"/>
      <c r="K7" s="413"/>
    </row>
    <row r="8" spans="1:14" s="24" customFormat="1" ht="20.100000000000001" customHeight="1">
      <c r="A8" s="384" t="s">
        <v>29</v>
      </c>
      <c r="B8" s="706">
        <v>9.9390716485426786E-3</v>
      </c>
      <c r="C8" s="706">
        <v>5.6707323525250235</v>
      </c>
      <c r="D8" s="706">
        <v>1.1968752041783377</v>
      </c>
      <c r="E8" s="706">
        <v>52.280015789259423</v>
      </c>
      <c r="F8" s="706">
        <v>21.291444048982815</v>
      </c>
      <c r="G8" s="706">
        <v>1.3898190412810156</v>
      </c>
      <c r="H8" s="706">
        <v>4.4517635952071792</v>
      </c>
      <c r="I8" s="706">
        <v>7.5454925227340901</v>
      </c>
      <c r="J8" s="706">
        <v>6.1639183741835568</v>
      </c>
      <c r="K8" s="707">
        <v>75386547.807999998</v>
      </c>
      <c r="L8" s="708"/>
    </row>
    <row r="9" spans="1:14" s="24" customFormat="1" ht="20.100000000000001" customHeight="1">
      <c r="A9" s="384" t="s">
        <v>30</v>
      </c>
      <c r="B9" s="706">
        <v>8.2170463864121406E-3</v>
      </c>
      <c r="C9" s="706">
        <v>0.20529913919959214</v>
      </c>
      <c r="D9" s="706">
        <v>0.55209869181822846</v>
      </c>
      <c r="E9" s="706">
        <v>65.98732418384391</v>
      </c>
      <c r="F9" s="706">
        <v>5.629410085895441</v>
      </c>
      <c r="G9" s="706" t="s">
        <v>131</v>
      </c>
      <c r="H9" s="706">
        <v>0.7361843831568714</v>
      </c>
      <c r="I9" s="706">
        <v>5.567801201539007</v>
      </c>
      <c r="J9" s="706">
        <v>21.313665268160538</v>
      </c>
      <c r="K9" s="707">
        <v>1843010.1629999999</v>
      </c>
      <c r="L9" s="708"/>
    </row>
    <row r="10" spans="1:14" s="24" customFormat="1" ht="20.100000000000001" customHeight="1">
      <c r="A10" s="384" t="s">
        <v>31</v>
      </c>
      <c r="B10" s="706">
        <v>0.48552257010970507</v>
      </c>
      <c r="C10" s="706">
        <v>5.5579564832945136</v>
      </c>
      <c r="D10" s="706">
        <v>2.4056739558925977</v>
      </c>
      <c r="E10" s="706">
        <v>59.560318450408388</v>
      </c>
      <c r="F10" s="706">
        <v>17.866092649041043</v>
      </c>
      <c r="G10" s="706">
        <v>2.3245424810574202</v>
      </c>
      <c r="H10" s="706">
        <v>4.8705310216156716</v>
      </c>
      <c r="I10" s="706">
        <v>4.1055695167145432</v>
      </c>
      <c r="J10" s="706">
        <v>2.8237928718661158</v>
      </c>
      <c r="K10" s="707">
        <v>119330346.449</v>
      </c>
      <c r="L10" s="708"/>
    </row>
    <row r="11" spans="1:14" s="24" customFormat="1" ht="20.100000000000001" customHeight="1">
      <c r="A11" s="384" t="s">
        <v>32</v>
      </c>
      <c r="B11" s="706">
        <v>0.14990469630650569</v>
      </c>
      <c r="C11" s="706">
        <v>8.9115475752958435</v>
      </c>
      <c r="D11" s="706">
        <v>1.2466986435788965</v>
      </c>
      <c r="E11" s="706">
        <v>49.215502399508203</v>
      </c>
      <c r="F11" s="706">
        <v>17.778830992468034</v>
      </c>
      <c r="G11" s="706">
        <v>1.2923188917323556E-2</v>
      </c>
      <c r="H11" s="706">
        <v>0.37883619817098407</v>
      </c>
      <c r="I11" s="706">
        <v>11.954915561742943</v>
      </c>
      <c r="J11" s="706">
        <v>10.350840744011274</v>
      </c>
      <c r="K11" s="707">
        <v>8614398.5600000005</v>
      </c>
      <c r="L11" s="708"/>
    </row>
    <row r="12" spans="1:14" s="24" customFormat="1" ht="20.100000000000001" customHeight="1">
      <c r="A12" s="384" t="s">
        <v>33</v>
      </c>
      <c r="B12" s="706">
        <v>0.34820621083796438</v>
      </c>
      <c r="C12" s="706">
        <v>2.3440224046696234</v>
      </c>
      <c r="D12" s="706">
        <v>2.4114482583819541</v>
      </c>
      <c r="E12" s="706">
        <v>47.80790893477819</v>
      </c>
      <c r="F12" s="706">
        <v>22.806135632114565</v>
      </c>
      <c r="G12" s="706">
        <v>2.4266972275474039</v>
      </c>
      <c r="H12" s="706">
        <v>6.1053846003104351</v>
      </c>
      <c r="I12" s="706">
        <v>14.607255160978006</v>
      </c>
      <c r="J12" s="706">
        <v>1.1429415703818651</v>
      </c>
      <c r="K12" s="707">
        <v>14249428.774</v>
      </c>
      <c r="L12" s="708"/>
    </row>
    <row r="13" spans="1:14" s="24" customFormat="1" ht="20.100000000000001" customHeight="1">
      <c r="A13" s="384" t="s">
        <v>114</v>
      </c>
      <c r="B13" s="706">
        <v>0.38808419274153139</v>
      </c>
      <c r="C13" s="706">
        <v>5.0537001755541207</v>
      </c>
      <c r="D13" s="706">
        <v>1.1817846570058315</v>
      </c>
      <c r="E13" s="706">
        <v>56.833079345401174</v>
      </c>
      <c r="F13" s="706">
        <v>21.514801445921851</v>
      </c>
      <c r="G13" s="706">
        <v>2.1306870537070646</v>
      </c>
      <c r="H13" s="706">
        <v>5.0919897751566596</v>
      </c>
      <c r="I13" s="706">
        <v>6.2288975776403381</v>
      </c>
      <c r="J13" s="706">
        <v>1.576975776871429</v>
      </c>
      <c r="K13" s="707">
        <v>52302970.539999999</v>
      </c>
      <c r="L13" s="708"/>
    </row>
    <row r="14" spans="1:14" s="24" customFormat="1" ht="20.100000000000001" customHeight="1">
      <c r="A14" s="384" t="s">
        <v>35</v>
      </c>
      <c r="B14" s="706">
        <v>3.1001781936602422</v>
      </c>
      <c r="C14" s="706">
        <v>1.1531623990635378</v>
      </c>
      <c r="D14" s="706" t="s">
        <v>131</v>
      </c>
      <c r="E14" s="706">
        <v>25.689080148070754</v>
      </c>
      <c r="F14" s="706" t="s">
        <v>131</v>
      </c>
      <c r="G14" s="706">
        <v>27.118063980869138</v>
      </c>
      <c r="H14" s="706" t="s">
        <v>131</v>
      </c>
      <c r="I14" s="706">
        <v>30.598241891578169</v>
      </c>
      <c r="J14" s="706">
        <v>12.341273386758154</v>
      </c>
      <c r="K14" s="707">
        <v>2134078.1680000001</v>
      </c>
      <c r="L14" s="708"/>
    </row>
    <row r="15" spans="1:14" s="24" customFormat="1" ht="20.100000000000001" customHeight="1">
      <c r="A15" s="384" t="s">
        <v>36</v>
      </c>
      <c r="B15" s="706">
        <v>0.17217260620869887</v>
      </c>
      <c r="C15" s="706">
        <v>6.4696733038685155</v>
      </c>
      <c r="D15" s="706">
        <v>2.3646288280723491</v>
      </c>
      <c r="E15" s="706">
        <v>56.960713685499009</v>
      </c>
      <c r="F15" s="706">
        <v>21.572071053314648</v>
      </c>
      <c r="G15" s="706">
        <v>2.084085873400642</v>
      </c>
      <c r="H15" s="706">
        <v>3.2363243576508083</v>
      </c>
      <c r="I15" s="706">
        <v>5.5955030213355741</v>
      </c>
      <c r="J15" s="706">
        <v>1.5448272706497477</v>
      </c>
      <c r="K15" s="707">
        <v>46868476.221000001</v>
      </c>
      <c r="L15" s="708"/>
    </row>
    <row r="16" spans="1:14" s="24" customFormat="1" ht="20.100000000000001" customHeight="1">
      <c r="A16" s="384" t="s">
        <v>37</v>
      </c>
      <c r="B16" s="706" t="s">
        <v>131</v>
      </c>
      <c r="C16" s="706" t="s">
        <v>131</v>
      </c>
      <c r="D16" s="706" t="s">
        <v>131</v>
      </c>
      <c r="E16" s="706">
        <v>96.496891378304042</v>
      </c>
      <c r="F16" s="706">
        <v>3.5031086216959695</v>
      </c>
      <c r="G16" s="706" t="s">
        <v>131</v>
      </c>
      <c r="H16" s="706" t="s">
        <v>131</v>
      </c>
      <c r="I16" s="706" t="s">
        <v>131</v>
      </c>
      <c r="J16" s="706">
        <v>-5.4470525434281516E-15</v>
      </c>
      <c r="K16" s="707">
        <v>12823300.774</v>
      </c>
      <c r="L16" s="708"/>
    </row>
    <row r="17" spans="1:12" s="24" customFormat="1" ht="20.100000000000001" customHeight="1">
      <c r="A17" s="384" t="s">
        <v>38</v>
      </c>
      <c r="B17" s="706" t="s">
        <v>131</v>
      </c>
      <c r="C17" s="706">
        <v>0.32968963057581563</v>
      </c>
      <c r="D17" s="706">
        <v>0.24760972867478112</v>
      </c>
      <c r="E17" s="706">
        <v>71.727529085846271</v>
      </c>
      <c r="F17" s="706">
        <v>16.088335990663438</v>
      </c>
      <c r="G17" s="706" t="s">
        <v>131</v>
      </c>
      <c r="H17" s="706">
        <v>0.39560341853931547</v>
      </c>
      <c r="I17" s="706">
        <v>9.5141200161498052</v>
      </c>
      <c r="J17" s="706">
        <v>1.6971121295505784</v>
      </c>
      <c r="K17" s="707">
        <v>3691251.9750000001</v>
      </c>
      <c r="L17" s="708"/>
    </row>
    <row r="18" spans="1:12" s="24" customFormat="1" ht="20.100000000000001" customHeight="1">
      <c r="A18" s="26" t="s">
        <v>39</v>
      </c>
      <c r="B18" s="706" t="s">
        <v>131</v>
      </c>
      <c r="C18" s="706">
        <v>51.204986219212323</v>
      </c>
      <c r="D18" s="706" t="s">
        <v>131</v>
      </c>
      <c r="E18" s="706">
        <v>48.793429891491066</v>
      </c>
      <c r="F18" s="706">
        <v>1.5839178064021835E-3</v>
      </c>
      <c r="G18" s="706" t="s">
        <v>131</v>
      </c>
      <c r="H18" s="706" t="s">
        <v>131</v>
      </c>
      <c r="I18" s="706" t="s">
        <v>131</v>
      </c>
      <c r="J18" s="706">
        <v>-2.8509789722449701E-8</v>
      </c>
      <c r="K18" s="707">
        <v>3507568.3709999998</v>
      </c>
      <c r="L18" s="708"/>
    </row>
    <row r="19" spans="1:12" s="24" customFormat="1" ht="20.100000000000001" customHeight="1">
      <c r="A19" s="26" t="s">
        <v>115</v>
      </c>
      <c r="B19" s="706">
        <v>2.8774825231832519E-2</v>
      </c>
      <c r="C19" s="706" t="s">
        <v>131</v>
      </c>
      <c r="D19" s="706">
        <v>9.242313611634744</v>
      </c>
      <c r="E19" s="706">
        <v>67.182859645968591</v>
      </c>
      <c r="F19" s="706" t="s">
        <v>131</v>
      </c>
      <c r="G19" s="706">
        <v>2.3292683368850802</v>
      </c>
      <c r="H19" s="706">
        <v>11.24358921837945</v>
      </c>
      <c r="I19" s="706">
        <v>9.1837388334467889</v>
      </c>
      <c r="J19" s="706">
        <v>0.78945552845351408</v>
      </c>
      <c r="K19" s="707">
        <v>6019737.6909999996</v>
      </c>
      <c r="L19" s="708"/>
    </row>
    <row r="20" spans="1:12" s="24" customFormat="1" ht="20.100000000000001" customHeight="1">
      <c r="A20" s="26" t="s">
        <v>150</v>
      </c>
      <c r="B20" s="706" t="s">
        <v>131</v>
      </c>
      <c r="C20" s="706">
        <v>48.77498702875468</v>
      </c>
      <c r="D20" s="706" t="s">
        <v>131</v>
      </c>
      <c r="E20" s="706">
        <v>51.225013041615789</v>
      </c>
      <c r="F20" s="706" t="s">
        <v>131</v>
      </c>
      <c r="G20" s="706" t="s">
        <v>131</v>
      </c>
      <c r="H20" s="706" t="s">
        <v>131</v>
      </c>
      <c r="I20" s="706" t="s">
        <v>131</v>
      </c>
      <c r="J20" s="706">
        <v>-7.0370458866251471E-8</v>
      </c>
      <c r="K20" s="707">
        <v>1421050.912</v>
      </c>
      <c r="L20" s="708"/>
    </row>
    <row r="21" spans="1:12" s="24" customFormat="1" ht="20.100000000000001" customHeight="1">
      <c r="A21" s="27" t="s">
        <v>42</v>
      </c>
      <c r="B21" s="706" t="s">
        <v>131</v>
      </c>
      <c r="C21" s="706" t="s">
        <v>131</v>
      </c>
      <c r="D21" s="706" t="s">
        <v>131</v>
      </c>
      <c r="E21" s="706">
        <v>99.98213975736337</v>
      </c>
      <c r="F21" s="706">
        <v>1.7860373536525007E-2</v>
      </c>
      <c r="G21" s="706" t="s">
        <v>131</v>
      </c>
      <c r="H21" s="706" t="s">
        <v>131</v>
      </c>
      <c r="I21" s="706" t="s">
        <v>131</v>
      </c>
      <c r="J21" s="706">
        <v>-1.3089988374722E-7</v>
      </c>
      <c r="K21" s="707">
        <v>763942.58900000004</v>
      </c>
      <c r="L21" s="708"/>
    </row>
    <row r="22" spans="1:12" s="24" customFormat="1" ht="20.100000000000001" customHeight="1">
      <c r="A22" s="26" t="s">
        <v>43</v>
      </c>
      <c r="B22" s="706" t="s">
        <v>131</v>
      </c>
      <c r="C22" s="706" t="s">
        <v>131</v>
      </c>
      <c r="D22" s="706">
        <v>0.3957686283637335</v>
      </c>
      <c r="E22" s="706">
        <v>59.498613289262067</v>
      </c>
      <c r="F22" s="706" t="s">
        <v>131</v>
      </c>
      <c r="G22" s="706" t="s">
        <v>131</v>
      </c>
      <c r="H22" s="706">
        <v>6.8790912776868733</v>
      </c>
      <c r="I22" s="706">
        <v>28.799643781541629</v>
      </c>
      <c r="J22" s="706">
        <v>4.4268830231456917</v>
      </c>
      <c r="K22" s="707">
        <v>965052.74199999997</v>
      </c>
      <c r="L22" s="708"/>
    </row>
    <row r="23" spans="1:12" s="24" customFormat="1" ht="20.100000000000001" customHeight="1">
      <c r="A23" s="26" t="s">
        <v>44</v>
      </c>
      <c r="B23" s="706" t="s">
        <v>131</v>
      </c>
      <c r="C23" s="706" t="s">
        <v>131</v>
      </c>
      <c r="D23" s="706" t="s">
        <v>131</v>
      </c>
      <c r="E23" s="706">
        <v>97.815252902612485</v>
      </c>
      <c r="F23" s="706" t="s">
        <v>131</v>
      </c>
      <c r="G23" s="706" t="s">
        <v>131</v>
      </c>
      <c r="H23" s="706" t="s">
        <v>131</v>
      </c>
      <c r="I23" s="706">
        <v>2.1847470973875183</v>
      </c>
      <c r="J23" s="706">
        <v>3.1591090270032511E-15</v>
      </c>
      <c r="K23" s="707">
        <v>187132.36900000001</v>
      </c>
      <c r="L23" s="708"/>
    </row>
    <row r="24" spans="1:12" s="24" customFormat="1" ht="20.100000000000001" customHeight="1">
      <c r="A24" s="26" t="s">
        <v>45</v>
      </c>
      <c r="B24" s="706" t="s">
        <v>131</v>
      </c>
      <c r="C24" s="706" t="s">
        <v>131</v>
      </c>
      <c r="D24" s="706" t="s">
        <v>131</v>
      </c>
      <c r="E24" s="706">
        <v>70.746996755650798</v>
      </c>
      <c r="F24" s="706" t="s">
        <v>131</v>
      </c>
      <c r="G24" s="706" t="s">
        <v>131</v>
      </c>
      <c r="H24" s="706" t="s">
        <v>131</v>
      </c>
      <c r="I24" s="706">
        <v>27.802284540042965</v>
      </c>
      <c r="J24" s="706">
        <v>1.4507187043062242</v>
      </c>
      <c r="K24" s="707">
        <v>1030661.558</v>
      </c>
      <c r="L24" s="708"/>
    </row>
    <row r="25" spans="1:12" s="71" customFormat="1" ht="27" customHeight="1" thickBot="1">
      <c r="A25" s="389" t="s">
        <v>46</v>
      </c>
      <c r="B25" s="709">
        <v>0.28510574798142174</v>
      </c>
      <c r="C25" s="709">
        <v>5.7567485574977537</v>
      </c>
      <c r="D25" s="709">
        <v>1.8596246806772239</v>
      </c>
      <c r="E25" s="709">
        <v>57.948442666015886</v>
      </c>
      <c r="F25" s="709">
        <v>18.414999618235008</v>
      </c>
      <c r="G25" s="709">
        <v>1.9874335411755837</v>
      </c>
      <c r="H25" s="709">
        <v>4.278118110704435</v>
      </c>
      <c r="I25" s="709">
        <v>6.2104749470939327</v>
      </c>
      <c r="J25" s="709">
        <v>3.2590521306187399</v>
      </c>
      <c r="K25" s="417">
        <v>351138955.66400003</v>
      </c>
      <c r="L25" s="708"/>
    </row>
    <row r="26" spans="1:12" s="8" customFormat="1" ht="7.5" customHeight="1">
      <c r="A26" s="670"/>
      <c r="B26" s="710"/>
      <c r="C26" s="710"/>
      <c r="D26" s="710"/>
      <c r="E26" s="710"/>
      <c r="F26" s="710"/>
      <c r="G26" s="710"/>
      <c r="H26" s="710"/>
      <c r="I26" s="710"/>
      <c r="J26" s="711"/>
      <c r="K26" s="676"/>
      <c r="L26" s="672"/>
    </row>
    <row r="27" spans="1:12" s="74" customFormat="1" ht="11.25" customHeight="1">
      <c r="A27" s="30" t="s">
        <v>707</v>
      </c>
      <c r="B27" s="18"/>
      <c r="C27" s="18"/>
      <c r="D27" s="18"/>
      <c r="E27" s="18"/>
      <c r="F27" s="18"/>
      <c r="G27" s="18"/>
      <c r="H27" s="18"/>
      <c r="I27" s="18"/>
      <c r="J27" s="18"/>
      <c r="K27" s="699"/>
    </row>
    <row r="28" spans="1:12" s="74" customFormat="1" ht="13.5" customHeight="1">
      <c r="A28" s="30" t="s">
        <v>708</v>
      </c>
      <c r="B28" s="18"/>
      <c r="C28" s="18"/>
      <c r="D28" s="18"/>
      <c r="E28" s="18"/>
      <c r="F28" s="18"/>
      <c r="G28" s="18"/>
      <c r="H28" s="18"/>
      <c r="I28" s="18"/>
      <c r="J28" s="18"/>
      <c r="K28" s="699"/>
    </row>
    <row r="29" spans="1:12" ht="13.5">
      <c r="A29" s="30" t="s">
        <v>709</v>
      </c>
      <c r="B29" s="18"/>
      <c r="C29" s="18"/>
      <c r="D29" s="18"/>
      <c r="E29" s="18"/>
      <c r="F29" s="18"/>
      <c r="G29" s="18"/>
      <c r="H29" s="18"/>
      <c r="I29" s="18"/>
      <c r="J29" s="18"/>
      <c r="K29" s="699"/>
    </row>
    <row r="30" spans="1:12" ht="13.5">
      <c r="A30" s="30" t="s">
        <v>710</v>
      </c>
      <c r="B30" s="18"/>
      <c r="C30" s="18"/>
      <c r="D30" s="18"/>
      <c r="E30" s="18"/>
      <c r="F30" s="18"/>
      <c r="G30" s="18"/>
      <c r="H30" s="18"/>
      <c r="I30" s="18"/>
      <c r="J30" s="18"/>
      <c r="K30" s="699"/>
    </row>
    <row r="31" spans="1:12">
      <c r="A31" s="33" t="s">
        <v>711</v>
      </c>
      <c r="B31" s="241"/>
      <c r="C31" s="241"/>
      <c r="D31" s="241"/>
      <c r="E31" s="241"/>
      <c r="F31" s="241"/>
      <c r="G31" s="241"/>
      <c r="H31" s="241"/>
      <c r="I31" s="241"/>
      <c r="J31" s="241"/>
      <c r="K31" s="241"/>
      <c r="L31" s="241"/>
    </row>
    <row r="32" spans="1:12">
      <c r="A32" s="33"/>
      <c r="B32" s="24"/>
      <c r="C32" s="24"/>
      <c r="D32" s="24"/>
      <c r="E32" s="24"/>
      <c r="F32" s="24"/>
      <c r="G32" s="24"/>
      <c r="H32" s="24"/>
      <c r="K32" s="712"/>
    </row>
  </sheetData>
  <hyperlinks>
    <hyperlink ref="A1" location="Índice!A1" display="Volver al Índice" xr:uid="{27F840F5-9F66-49B4-BD53-65E1FB55C87B}"/>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9AEE7-C26D-4C04-863B-AA75A4B74EE5}">
  <dimension ref="A1:T200"/>
  <sheetViews>
    <sheetView showGridLines="0" zoomScale="80" zoomScaleNormal="80" workbookViewId="0"/>
  </sheetViews>
  <sheetFormatPr baseColWidth="10" defaultRowHeight="12.75"/>
  <cols>
    <col min="1" max="1" width="27.5703125" style="826" customWidth="1"/>
    <col min="2" max="2" width="10.42578125" style="7" bestFit="1" customWidth="1"/>
    <col min="3" max="3" width="9.140625" style="7" bestFit="1" customWidth="1"/>
    <col min="4" max="4" width="10.42578125" style="7" bestFit="1" customWidth="1"/>
    <col min="5" max="6" width="9.42578125" style="7" bestFit="1" customWidth="1"/>
    <col min="7" max="7" width="10.140625" style="7" bestFit="1" customWidth="1"/>
    <col min="8" max="8" width="9.140625" style="7" bestFit="1" customWidth="1"/>
    <col min="9" max="9" width="10" style="7" customWidth="1"/>
    <col min="10" max="13" width="9.42578125" style="7" bestFit="1" customWidth="1"/>
    <col min="14" max="14" width="9.140625" style="7" bestFit="1" customWidth="1"/>
    <col min="15" max="15" width="8.140625" style="7" bestFit="1" customWidth="1"/>
    <col min="16" max="16" width="7.5703125" style="7" bestFit="1" customWidth="1"/>
    <col min="17" max="18" width="7.5703125" style="7" customWidth="1"/>
    <col min="19" max="19" width="13.7109375" style="7" bestFit="1" customWidth="1"/>
    <col min="20" max="24" width="10.140625" style="7" customWidth="1"/>
    <col min="25" max="25" width="9" style="7" bestFit="1" customWidth="1"/>
    <col min="26" max="26" width="7.5703125" style="7" bestFit="1" customWidth="1"/>
    <col min="27" max="27" width="10.42578125" style="7" bestFit="1" customWidth="1"/>
    <col min="28" max="31" width="7.5703125" style="7" bestFit="1" customWidth="1"/>
    <col min="32" max="32" width="6.85546875" style="7" bestFit="1" customWidth="1"/>
    <col min="33" max="33" width="9" style="7" bestFit="1" customWidth="1"/>
    <col min="34" max="35" width="7.5703125" style="7" bestFit="1" customWidth="1"/>
    <col min="36" max="37" width="9" style="7" bestFit="1" customWidth="1"/>
    <col min="38" max="38" width="9" style="7" customWidth="1"/>
    <col min="39" max="39" width="7.5703125" style="7" bestFit="1" customWidth="1"/>
    <col min="40" max="40" width="10.5703125" style="7" bestFit="1" customWidth="1"/>
    <col min="41" max="41" width="11.42578125" style="7"/>
    <col min="42" max="42" width="29.42578125" style="7" customWidth="1"/>
    <col min="43" max="43" width="9" style="7" bestFit="1" customWidth="1"/>
    <col min="44" max="44" width="7.5703125" style="7" bestFit="1" customWidth="1"/>
    <col min="45" max="45" width="10.42578125" style="7" bestFit="1" customWidth="1"/>
    <col min="46" max="49" width="7.5703125" style="7" bestFit="1" customWidth="1"/>
    <col min="50" max="50" width="6.85546875" style="7" bestFit="1" customWidth="1"/>
    <col min="51" max="51" width="9" style="7" bestFit="1" customWidth="1"/>
    <col min="52" max="53" width="7.5703125" style="7" bestFit="1" customWidth="1"/>
    <col min="54" max="55" width="9" style="7" bestFit="1" customWidth="1"/>
    <col min="56" max="56" width="9" style="7" customWidth="1"/>
    <col min="57" max="57" width="7.5703125" style="7" bestFit="1" customWidth="1"/>
    <col min="58" max="58" width="9" style="7" bestFit="1" customWidth="1"/>
    <col min="59" max="59" width="11.42578125" style="7"/>
    <col min="60" max="60" width="29.42578125" style="7" customWidth="1"/>
    <col min="61" max="61" width="9" style="7" bestFit="1" customWidth="1"/>
    <col min="62" max="62" width="7.5703125" style="7" bestFit="1" customWidth="1"/>
    <col min="63" max="63" width="10.42578125" style="7" bestFit="1" customWidth="1"/>
    <col min="64" max="67" width="7.5703125" style="7" bestFit="1" customWidth="1"/>
    <col min="68" max="68" width="6.85546875" style="7" bestFit="1" customWidth="1"/>
    <col min="69" max="69" width="9" style="7" bestFit="1" customWidth="1"/>
    <col min="70" max="71" width="7.5703125" style="7" bestFit="1" customWidth="1"/>
    <col min="72" max="73" width="9" style="7" bestFit="1" customWidth="1"/>
    <col min="74" max="74" width="9" style="7" customWidth="1"/>
    <col min="75" max="75" width="7.5703125" style="7" bestFit="1" customWidth="1"/>
    <col min="76" max="76" width="9" style="7" bestFit="1" customWidth="1"/>
    <col min="77" max="256" width="11.42578125" style="7"/>
    <col min="257" max="257" width="27.5703125" style="7" customWidth="1"/>
    <col min="258" max="258" width="10.42578125" style="7" bestFit="1" customWidth="1"/>
    <col min="259" max="259" width="9.140625" style="7" bestFit="1" customWidth="1"/>
    <col min="260" max="260" width="10.42578125" style="7" bestFit="1" customWidth="1"/>
    <col min="261" max="262" width="9.42578125" style="7" bestFit="1" customWidth="1"/>
    <col min="263" max="263" width="10.140625" style="7" bestFit="1" customWidth="1"/>
    <col min="264" max="264" width="9.140625" style="7" bestFit="1" customWidth="1"/>
    <col min="265" max="265" width="10" style="7" customWidth="1"/>
    <col min="266" max="269" width="9.42578125" style="7" bestFit="1" customWidth="1"/>
    <col min="270" max="270" width="9.140625" style="7" bestFit="1" customWidth="1"/>
    <col min="271" max="271" width="8.140625" style="7" bestFit="1" customWidth="1"/>
    <col min="272" max="272" width="7.5703125" style="7" bestFit="1" customWidth="1"/>
    <col min="273" max="274" width="7.5703125" style="7" customWidth="1"/>
    <col min="275" max="275" width="13.7109375" style="7" bestFit="1" customWidth="1"/>
    <col min="276" max="280" width="10.140625" style="7" customWidth="1"/>
    <col min="281" max="281" width="9" style="7" bestFit="1" customWidth="1"/>
    <col min="282" max="282" width="7.5703125" style="7" bestFit="1" customWidth="1"/>
    <col min="283" max="283" width="10.42578125" style="7" bestFit="1" customWidth="1"/>
    <col min="284" max="287" width="7.5703125" style="7" bestFit="1" customWidth="1"/>
    <col min="288" max="288" width="6.85546875" style="7" bestFit="1" customWidth="1"/>
    <col min="289" max="289" width="9" style="7" bestFit="1" customWidth="1"/>
    <col min="290" max="291" width="7.5703125" style="7" bestFit="1" customWidth="1"/>
    <col min="292" max="293" width="9" style="7" bestFit="1" customWidth="1"/>
    <col min="294" max="294" width="9" style="7" customWidth="1"/>
    <col min="295" max="295" width="7.5703125" style="7" bestFit="1" customWidth="1"/>
    <col min="296" max="296" width="10.5703125" style="7" bestFit="1" customWidth="1"/>
    <col min="297" max="297" width="11.42578125" style="7"/>
    <col min="298" max="298" width="29.42578125" style="7" customWidth="1"/>
    <col min="299" max="299" width="9" style="7" bestFit="1" customWidth="1"/>
    <col min="300" max="300" width="7.5703125" style="7" bestFit="1" customWidth="1"/>
    <col min="301" max="301" width="10.42578125" style="7" bestFit="1" customWidth="1"/>
    <col min="302" max="305" width="7.5703125" style="7" bestFit="1" customWidth="1"/>
    <col min="306" max="306" width="6.85546875" style="7" bestFit="1" customWidth="1"/>
    <col min="307" max="307" width="9" style="7" bestFit="1" customWidth="1"/>
    <col min="308" max="309" width="7.5703125" style="7" bestFit="1" customWidth="1"/>
    <col min="310" max="311" width="9" style="7" bestFit="1" customWidth="1"/>
    <col min="312" max="312" width="9" style="7" customWidth="1"/>
    <col min="313" max="313" width="7.5703125" style="7" bestFit="1" customWidth="1"/>
    <col min="314" max="314" width="9" style="7" bestFit="1" customWidth="1"/>
    <col min="315" max="315" width="11.42578125" style="7"/>
    <col min="316" max="316" width="29.42578125" style="7" customWidth="1"/>
    <col min="317" max="317" width="9" style="7" bestFit="1" customWidth="1"/>
    <col min="318" max="318" width="7.5703125" style="7" bestFit="1" customWidth="1"/>
    <col min="319" max="319" width="10.42578125" style="7" bestFit="1" customWidth="1"/>
    <col min="320" max="323" width="7.5703125" style="7" bestFit="1" customWidth="1"/>
    <col min="324" max="324" width="6.85546875" style="7" bestFit="1" customWidth="1"/>
    <col min="325" max="325" width="9" style="7" bestFit="1" customWidth="1"/>
    <col min="326" max="327" width="7.5703125" style="7" bestFit="1" customWidth="1"/>
    <col min="328" max="329" width="9" style="7" bestFit="1" customWidth="1"/>
    <col min="330" max="330" width="9" style="7" customWidth="1"/>
    <col min="331" max="331" width="7.5703125" style="7" bestFit="1" customWidth="1"/>
    <col min="332" max="332" width="9" style="7" bestFit="1" customWidth="1"/>
    <col min="333" max="512" width="11.42578125" style="7"/>
    <col min="513" max="513" width="27.5703125" style="7" customWidth="1"/>
    <col min="514" max="514" width="10.42578125" style="7" bestFit="1" customWidth="1"/>
    <col min="515" max="515" width="9.140625" style="7" bestFit="1" customWidth="1"/>
    <col min="516" max="516" width="10.42578125" style="7" bestFit="1" customWidth="1"/>
    <col min="517" max="518" width="9.42578125" style="7" bestFit="1" customWidth="1"/>
    <col min="519" max="519" width="10.140625" style="7" bestFit="1" customWidth="1"/>
    <col min="520" max="520" width="9.140625" style="7" bestFit="1" customWidth="1"/>
    <col min="521" max="521" width="10" style="7" customWidth="1"/>
    <col min="522" max="525" width="9.42578125" style="7" bestFit="1" customWidth="1"/>
    <col min="526" max="526" width="9.140625" style="7" bestFit="1" customWidth="1"/>
    <col min="527" max="527" width="8.140625" style="7" bestFit="1" customWidth="1"/>
    <col min="528" max="528" width="7.5703125" style="7" bestFit="1" customWidth="1"/>
    <col min="529" max="530" width="7.5703125" style="7" customWidth="1"/>
    <col min="531" max="531" width="13.7109375" style="7" bestFit="1" customWidth="1"/>
    <col min="532" max="536" width="10.140625" style="7" customWidth="1"/>
    <col min="537" max="537" width="9" style="7" bestFit="1" customWidth="1"/>
    <col min="538" max="538" width="7.5703125" style="7" bestFit="1" customWidth="1"/>
    <col min="539" max="539" width="10.42578125" style="7" bestFit="1" customWidth="1"/>
    <col min="540" max="543" width="7.5703125" style="7" bestFit="1" customWidth="1"/>
    <col min="544" max="544" width="6.85546875" style="7" bestFit="1" customWidth="1"/>
    <col min="545" max="545" width="9" style="7" bestFit="1" customWidth="1"/>
    <col min="546" max="547" width="7.5703125" style="7" bestFit="1" customWidth="1"/>
    <col min="548" max="549" width="9" style="7" bestFit="1" customWidth="1"/>
    <col min="550" max="550" width="9" style="7" customWidth="1"/>
    <col min="551" max="551" width="7.5703125" style="7" bestFit="1" customWidth="1"/>
    <col min="552" max="552" width="10.5703125" style="7" bestFit="1" customWidth="1"/>
    <col min="553" max="553" width="11.42578125" style="7"/>
    <col min="554" max="554" width="29.42578125" style="7" customWidth="1"/>
    <col min="555" max="555" width="9" style="7" bestFit="1" customWidth="1"/>
    <col min="556" max="556" width="7.5703125" style="7" bestFit="1" customWidth="1"/>
    <col min="557" max="557" width="10.42578125" style="7" bestFit="1" customWidth="1"/>
    <col min="558" max="561" width="7.5703125" style="7" bestFit="1" customWidth="1"/>
    <col min="562" max="562" width="6.85546875" style="7" bestFit="1" customWidth="1"/>
    <col min="563" max="563" width="9" style="7" bestFit="1" customWidth="1"/>
    <col min="564" max="565" width="7.5703125" style="7" bestFit="1" customWidth="1"/>
    <col min="566" max="567" width="9" style="7" bestFit="1" customWidth="1"/>
    <col min="568" max="568" width="9" style="7" customWidth="1"/>
    <col min="569" max="569" width="7.5703125" style="7" bestFit="1" customWidth="1"/>
    <col min="570" max="570" width="9" style="7" bestFit="1" customWidth="1"/>
    <col min="571" max="571" width="11.42578125" style="7"/>
    <col min="572" max="572" width="29.42578125" style="7" customWidth="1"/>
    <col min="573" max="573" width="9" style="7" bestFit="1" customWidth="1"/>
    <col min="574" max="574" width="7.5703125" style="7" bestFit="1" customWidth="1"/>
    <col min="575" max="575" width="10.42578125" style="7" bestFit="1" customWidth="1"/>
    <col min="576" max="579" width="7.5703125" style="7" bestFit="1" customWidth="1"/>
    <col min="580" max="580" width="6.85546875" style="7" bestFit="1" customWidth="1"/>
    <col min="581" max="581" width="9" style="7" bestFit="1" customWidth="1"/>
    <col min="582" max="583" width="7.5703125" style="7" bestFit="1" customWidth="1"/>
    <col min="584" max="585" width="9" style="7" bestFit="1" customWidth="1"/>
    <col min="586" max="586" width="9" style="7" customWidth="1"/>
    <col min="587" max="587" width="7.5703125" style="7" bestFit="1" customWidth="1"/>
    <col min="588" max="588" width="9" style="7" bestFit="1" customWidth="1"/>
    <col min="589" max="768" width="11.42578125" style="7"/>
    <col min="769" max="769" width="27.5703125" style="7" customWidth="1"/>
    <col min="770" max="770" width="10.42578125" style="7" bestFit="1" customWidth="1"/>
    <col min="771" max="771" width="9.140625" style="7" bestFit="1" customWidth="1"/>
    <col min="772" max="772" width="10.42578125" style="7" bestFit="1" customWidth="1"/>
    <col min="773" max="774" width="9.42578125" style="7" bestFit="1" customWidth="1"/>
    <col min="775" max="775" width="10.140625" style="7" bestFit="1" customWidth="1"/>
    <col min="776" max="776" width="9.140625" style="7" bestFit="1" customWidth="1"/>
    <col min="777" max="777" width="10" style="7" customWidth="1"/>
    <col min="778" max="781" width="9.42578125" style="7" bestFit="1" customWidth="1"/>
    <col min="782" max="782" width="9.140625" style="7" bestFit="1" customWidth="1"/>
    <col min="783" max="783" width="8.140625" style="7" bestFit="1" customWidth="1"/>
    <col min="784" max="784" width="7.5703125" style="7" bestFit="1" customWidth="1"/>
    <col min="785" max="786" width="7.5703125" style="7" customWidth="1"/>
    <col min="787" max="787" width="13.7109375" style="7" bestFit="1" customWidth="1"/>
    <col min="788" max="792" width="10.140625" style="7" customWidth="1"/>
    <col min="793" max="793" width="9" style="7" bestFit="1" customWidth="1"/>
    <col min="794" max="794" width="7.5703125" style="7" bestFit="1" customWidth="1"/>
    <col min="795" max="795" width="10.42578125" style="7" bestFit="1" customWidth="1"/>
    <col min="796" max="799" width="7.5703125" style="7" bestFit="1" customWidth="1"/>
    <col min="800" max="800" width="6.85546875" style="7" bestFit="1" customWidth="1"/>
    <col min="801" max="801" width="9" style="7" bestFit="1" customWidth="1"/>
    <col min="802" max="803" width="7.5703125" style="7" bestFit="1" customWidth="1"/>
    <col min="804" max="805" width="9" style="7" bestFit="1" customWidth="1"/>
    <col min="806" max="806" width="9" style="7" customWidth="1"/>
    <col min="807" max="807" width="7.5703125" style="7" bestFit="1" customWidth="1"/>
    <col min="808" max="808" width="10.5703125" style="7" bestFit="1" customWidth="1"/>
    <col min="809" max="809" width="11.42578125" style="7"/>
    <col min="810" max="810" width="29.42578125" style="7" customWidth="1"/>
    <col min="811" max="811" width="9" style="7" bestFit="1" customWidth="1"/>
    <col min="812" max="812" width="7.5703125" style="7" bestFit="1" customWidth="1"/>
    <col min="813" max="813" width="10.42578125" style="7" bestFit="1" customWidth="1"/>
    <col min="814" max="817" width="7.5703125" style="7" bestFit="1" customWidth="1"/>
    <col min="818" max="818" width="6.85546875" style="7" bestFit="1" customWidth="1"/>
    <col min="819" max="819" width="9" style="7" bestFit="1" customWidth="1"/>
    <col min="820" max="821" width="7.5703125" style="7" bestFit="1" customWidth="1"/>
    <col min="822" max="823" width="9" style="7" bestFit="1" customWidth="1"/>
    <col min="824" max="824" width="9" style="7" customWidth="1"/>
    <col min="825" max="825" width="7.5703125" style="7" bestFit="1" customWidth="1"/>
    <col min="826" max="826" width="9" style="7" bestFit="1" customWidth="1"/>
    <col min="827" max="827" width="11.42578125" style="7"/>
    <col min="828" max="828" width="29.42578125" style="7" customWidth="1"/>
    <col min="829" max="829" width="9" style="7" bestFit="1" customWidth="1"/>
    <col min="830" max="830" width="7.5703125" style="7" bestFit="1" customWidth="1"/>
    <col min="831" max="831" width="10.42578125" style="7" bestFit="1" customWidth="1"/>
    <col min="832" max="835" width="7.5703125" style="7" bestFit="1" customWidth="1"/>
    <col min="836" max="836" width="6.85546875" style="7" bestFit="1" customWidth="1"/>
    <col min="837" max="837" width="9" style="7" bestFit="1" customWidth="1"/>
    <col min="838" max="839" width="7.5703125" style="7" bestFit="1" customWidth="1"/>
    <col min="840" max="841" width="9" style="7" bestFit="1" customWidth="1"/>
    <col min="842" max="842" width="9" style="7" customWidth="1"/>
    <col min="843" max="843" width="7.5703125" style="7" bestFit="1" customWidth="1"/>
    <col min="844" max="844" width="9" style="7" bestFit="1" customWidth="1"/>
    <col min="845" max="1024" width="11.42578125" style="7"/>
    <col min="1025" max="1025" width="27.5703125" style="7" customWidth="1"/>
    <col min="1026" max="1026" width="10.42578125" style="7" bestFit="1" customWidth="1"/>
    <col min="1027" max="1027" width="9.140625" style="7" bestFit="1" customWidth="1"/>
    <col min="1028" max="1028" width="10.42578125" style="7" bestFit="1" customWidth="1"/>
    <col min="1029" max="1030" width="9.42578125" style="7" bestFit="1" customWidth="1"/>
    <col min="1031" max="1031" width="10.140625" style="7" bestFit="1" customWidth="1"/>
    <col min="1032" max="1032" width="9.140625" style="7" bestFit="1" customWidth="1"/>
    <col min="1033" max="1033" width="10" style="7" customWidth="1"/>
    <col min="1034" max="1037" width="9.42578125" style="7" bestFit="1" customWidth="1"/>
    <col min="1038" max="1038" width="9.140625" style="7" bestFit="1" customWidth="1"/>
    <col min="1039" max="1039" width="8.140625" style="7" bestFit="1" customWidth="1"/>
    <col min="1040" max="1040" width="7.5703125" style="7" bestFit="1" customWidth="1"/>
    <col min="1041" max="1042" width="7.5703125" style="7" customWidth="1"/>
    <col min="1043" max="1043" width="13.7109375" style="7" bestFit="1" customWidth="1"/>
    <col min="1044" max="1048" width="10.140625" style="7" customWidth="1"/>
    <col min="1049" max="1049" width="9" style="7" bestFit="1" customWidth="1"/>
    <col min="1050" max="1050" width="7.5703125" style="7" bestFit="1" customWidth="1"/>
    <col min="1051" max="1051" width="10.42578125" style="7" bestFit="1" customWidth="1"/>
    <col min="1052" max="1055" width="7.5703125" style="7" bestFit="1" customWidth="1"/>
    <col min="1056" max="1056" width="6.85546875" style="7" bestFit="1" customWidth="1"/>
    <col min="1057" max="1057" width="9" style="7" bestFit="1" customWidth="1"/>
    <col min="1058" max="1059" width="7.5703125" style="7" bestFit="1" customWidth="1"/>
    <col min="1060" max="1061" width="9" style="7" bestFit="1" customWidth="1"/>
    <col min="1062" max="1062" width="9" style="7" customWidth="1"/>
    <col min="1063" max="1063" width="7.5703125" style="7" bestFit="1" customWidth="1"/>
    <col min="1064" max="1064" width="10.5703125" style="7" bestFit="1" customWidth="1"/>
    <col min="1065" max="1065" width="11.42578125" style="7"/>
    <col min="1066" max="1066" width="29.42578125" style="7" customWidth="1"/>
    <col min="1067" max="1067" width="9" style="7" bestFit="1" customWidth="1"/>
    <col min="1068" max="1068" width="7.5703125" style="7" bestFit="1" customWidth="1"/>
    <col min="1069" max="1069" width="10.42578125" style="7" bestFit="1" customWidth="1"/>
    <col min="1070" max="1073" width="7.5703125" style="7" bestFit="1" customWidth="1"/>
    <col min="1074" max="1074" width="6.85546875" style="7" bestFit="1" customWidth="1"/>
    <col min="1075" max="1075" width="9" style="7" bestFit="1" customWidth="1"/>
    <col min="1076" max="1077" width="7.5703125" style="7" bestFit="1" customWidth="1"/>
    <col min="1078" max="1079" width="9" style="7" bestFit="1" customWidth="1"/>
    <col min="1080" max="1080" width="9" style="7" customWidth="1"/>
    <col min="1081" max="1081" width="7.5703125" style="7" bestFit="1" customWidth="1"/>
    <col min="1082" max="1082" width="9" style="7" bestFit="1" customWidth="1"/>
    <col min="1083" max="1083" width="11.42578125" style="7"/>
    <col min="1084" max="1084" width="29.42578125" style="7" customWidth="1"/>
    <col min="1085" max="1085" width="9" style="7" bestFit="1" customWidth="1"/>
    <col min="1086" max="1086" width="7.5703125" style="7" bestFit="1" customWidth="1"/>
    <col min="1087" max="1087" width="10.42578125" style="7" bestFit="1" customWidth="1"/>
    <col min="1088" max="1091" width="7.5703125" style="7" bestFit="1" customWidth="1"/>
    <col min="1092" max="1092" width="6.85546875" style="7" bestFit="1" customWidth="1"/>
    <col min="1093" max="1093" width="9" style="7" bestFit="1" customWidth="1"/>
    <col min="1094" max="1095" width="7.5703125" style="7" bestFit="1" customWidth="1"/>
    <col min="1096" max="1097" width="9" style="7" bestFit="1" customWidth="1"/>
    <col min="1098" max="1098" width="9" style="7" customWidth="1"/>
    <col min="1099" max="1099" width="7.5703125" style="7" bestFit="1" customWidth="1"/>
    <col min="1100" max="1100" width="9" style="7" bestFit="1" customWidth="1"/>
    <col min="1101" max="1280" width="11.42578125" style="7"/>
    <col min="1281" max="1281" width="27.5703125" style="7" customWidth="1"/>
    <col min="1282" max="1282" width="10.42578125" style="7" bestFit="1" customWidth="1"/>
    <col min="1283" max="1283" width="9.140625" style="7" bestFit="1" customWidth="1"/>
    <col min="1284" max="1284" width="10.42578125" style="7" bestFit="1" customWidth="1"/>
    <col min="1285" max="1286" width="9.42578125" style="7" bestFit="1" customWidth="1"/>
    <col min="1287" max="1287" width="10.140625" style="7" bestFit="1" customWidth="1"/>
    <col min="1288" max="1288" width="9.140625" style="7" bestFit="1" customWidth="1"/>
    <col min="1289" max="1289" width="10" style="7" customWidth="1"/>
    <col min="1290" max="1293" width="9.42578125" style="7" bestFit="1" customWidth="1"/>
    <col min="1294" max="1294" width="9.140625" style="7" bestFit="1" customWidth="1"/>
    <col min="1295" max="1295" width="8.140625" style="7" bestFit="1" customWidth="1"/>
    <col min="1296" max="1296" width="7.5703125" style="7" bestFit="1" customWidth="1"/>
    <col min="1297" max="1298" width="7.5703125" style="7" customWidth="1"/>
    <col min="1299" max="1299" width="13.7109375" style="7" bestFit="1" customWidth="1"/>
    <col min="1300" max="1304" width="10.140625" style="7" customWidth="1"/>
    <col min="1305" max="1305" width="9" style="7" bestFit="1" customWidth="1"/>
    <col min="1306" max="1306" width="7.5703125" style="7" bestFit="1" customWidth="1"/>
    <col min="1307" max="1307" width="10.42578125" style="7" bestFit="1" customWidth="1"/>
    <col min="1308" max="1311" width="7.5703125" style="7" bestFit="1" customWidth="1"/>
    <col min="1312" max="1312" width="6.85546875" style="7" bestFit="1" customWidth="1"/>
    <col min="1313" max="1313" width="9" style="7" bestFit="1" customWidth="1"/>
    <col min="1314" max="1315" width="7.5703125" style="7" bestFit="1" customWidth="1"/>
    <col min="1316" max="1317" width="9" style="7" bestFit="1" customWidth="1"/>
    <col min="1318" max="1318" width="9" style="7" customWidth="1"/>
    <col min="1319" max="1319" width="7.5703125" style="7" bestFit="1" customWidth="1"/>
    <col min="1320" max="1320" width="10.5703125" style="7" bestFit="1" customWidth="1"/>
    <col min="1321" max="1321" width="11.42578125" style="7"/>
    <col min="1322" max="1322" width="29.42578125" style="7" customWidth="1"/>
    <col min="1323" max="1323" width="9" style="7" bestFit="1" customWidth="1"/>
    <col min="1324" max="1324" width="7.5703125" style="7" bestFit="1" customWidth="1"/>
    <col min="1325" max="1325" width="10.42578125" style="7" bestFit="1" customWidth="1"/>
    <col min="1326" max="1329" width="7.5703125" style="7" bestFit="1" customWidth="1"/>
    <col min="1330" max="1330" width="6.85546875" style="7" bestFit="1" customWidth="1"/>
    <col min="1331" max="1331" width="9" style="7" bestFit="1" customWidth="1"/>
    <col min="1332" max="1333" width="7.5703125" style="7" bestFit="1" customWidth="1"/>
    <col min="1334" max="1335" width="9" style="7" bestFit="1" customWidth="1"/>
    <col min="1336" max="1336" width="9" style="7" customWidth="1"/>
    <col min="1337" max="1337" width="7.5703125" style="7" bestFit="1" customWidth="1"/>
    <col min="1338" max="1338" width="9" style="7" bestFit="1" customWidth="1"/>
    <col min="1339" max="1339" width="11.42578125" style="7"/>
    <col min="1340" max="1340" width="29.42578125" style="7" customWidth="1"/>
    <col min="1341" max="1341" width="9" style="7" bestFit="1" customWidth="1"/>
    <col min="1342" max="1342" width="7.5703125" style="7" bestFit="1" customWidth="1"/>
    <col min="1343" max="1343" width="10.42578125" style="7" bestFit="1" customWidth="1"/>
    <col min="1344" max="1347" width="7.5703125" style="7" bestFit="1" customWidth="1"/>
    <col min="1348" max="1348" width="6.85546875" style="7" bestFit="1" customWidth="1"/>
    <col min="1349" max="1349" width="9" style="7" bestFit="1" customWidth="1"/>
    <col min="1350" max="1351" width="7.5703125" style="7" bestFit="1" customWidth="1"/>
    <col min="1352" max="1353" width="9" style="7" bestFit="1" customWidth="1"/>
    <col min="1354" max="1354" width="9" style="7" customWidth="1"/>
    <col min="1355" max="1355" width="7.5703125" style="7" bestFit="1" customWidth="1"/>
    <col min="1356" max="1356" width="9" style="7" bestFit="1" customWidth="1"/>
    <col min="1357" max="1536" width="11.42578125" style="7"/>
    <col min="1537" max="1537" width="27.5703125" style="7" customWidth="1"/>
    <col min="1538" max="1538" width="10.42578125" style="7" bestFit="1" customWidth="1"/>
    <col min="1539" max="1539" width="9.140625" style="7" bestFit="1" customWidth="1"/>
    <col min="1540" max="1540" width="10.42578125" style="7" bestFit="1" customWidth="1"/>
    <col min="1541" max="1542" width="9.42578125" style="7" bestFit="1" customWidth="1"/>
    <col min="1543" max="1543" width="10.140625" style="7" bestFit="1" customWidth="1"/>
    <col min="1544" max="1544" width="9.140625" style="7" bestFit="1" customWidth="1"/>
    <col min="1545" max="1545" width="10" style="7" customWidth="1"/>
    <col min="1546" max="1549" width="9.42578125" style="7" bestFit="1" customWidth="1"/>
    <col min="1550" max="1550" width="9.140625" style="7" bestFit="1" customWidth="1"/>
    <col min="1551" max="1551" width="8.140625" style="7" bestFit="1" customWidth="1"/>
    <col min="1552" max="1552" width="7.5703125" style="7" bestFit="1" customWidth="1"/>
    <col min="1553" max="1554" width="7.5703125" style="7" customWidth="1"/>
    <col min="1555" max="1555" width="13.7109375" style="7" bestFit="1" customWidth="1"/>
    <col min="1556" max="1560" width="10.140625" style="7" customWidth="1"/>
    <col min="1561" max="1561" width="9" style="7" bestFit="1" customWidth="1"/>
    <col min="1562" max="1562" width="7.5703125" style="7" bestFit="1" customWidth="1"/>
    <col min="1563" max="1563" width="10.42578125" style="7" bestFit="1" customWidth="1"/>
    <col min="1564" max="1567" width="7.5703125" style="7" bestFit="1" customWidth="1"/>
    <col min="1568" max="1568" width="6.85546875" style="7" bestFit="1" customWidth="1"/>
    <col min="1569" max="1569" width="9" style="7" bestFit="1" customWidth="1"/>
    <col min="1570" max="1571" width="7.5703125" style="7" bestFit="1" customWidth="1"/>
    <col min="1572" max="1573" width="9" style="7" bestFit="1" customWidth="1"/>
    <col min="1574" max="1574" width="9" style="7" customWidth="1"/>
    <col min="1575" max="1575" width="7.5703125" style="7" bestFit="1" customWidth="1"/>
    <col min="1576" max="1576" width="10.5703125" style="7" bestFit="1" customWidth="1"/>
    <col min="1577" max="1577" width="11.42578125" style="7"/>
    <col min="1578" max="1578" width="29.42578125" style="7" customWidth="1"/>
    <col min="1579" max="1579" width="9" style="7" bestFit="1" customWidth="1"/>
    <col min="1580" max="1580" width="7.5703125" style="7" bestFit="1" customWidth="1"/>
    <col min="1581" max="1581" width="10.42578125" style="7" bestFit="1" customWidth="1"/>
    <col min="1582" max="1585" width="7.5703125" style="7" bestFit="1" customWidth="1"/>
    <col min="1586" max="1586" width="6.85546875" style="7" bestFit="1" customWidth="1"/>
    <col min="1587" max="1587" width="9" style="7" bestFit="1" customWidth="1"/>
    <col min="1588" max="1589" width="7.5703125" style="7" bestFit="1" customWidth="1"/>
    <col min="1590" max="1591" width="9" style="7" bestFit="1" customWidth="1"/>
    <col min="1592" max="1592" width="9" style="7" customWidth="1"/>
    <col min="1593" max="1593" width="7.5703125" style="7" bestFit="1" customWidth="1"/>
    <col min="1594" max="1594" width="9" style="7" bestFit="1" customWidth="1"/>
    <col min="1595" max="1595" width="11.42578125" style="7"/>
    <col min="1596" max="1596" width="29.42578125" style="7" customWidth="1"/>
    <col min="1597" max="1597" width="9" style="7" bestFit="1" customWidth="1"/>
    <col min="1598" max="1598" width="7.5703125" style="7" bestFit="1" customWidth="1"/>
    <col min="1599" max="1599" width="10.42578125" style="7" bestFit="1" customWidth="1"/>
    <col min="1600" max="1603" width="7.5703125" style="7" bestFit="1" customWidth="1"/>
    <col min="1604" max="1604" width="6.85546875" style="7" bestFit="1" customWidth="1"/>
    <col min="1605" max="1605" width="9" style="7" bestFit="1" customWidth="1"/>
    <col min="1606" max="1607" width="7.5703125" style="7" bestFit="1" customWidth="1"/>
    <col min="1608" max="1609" width="9" style="7" bestFit="1" customWidth="1"/>
    <col min="1610" max="1610" width="9" style="7" customWidth="1"/>
    <col min="1611" max="1611" width="7.5703125" style="7" bestFit="1" customWidth="1"/>
    <col min="1612" max="1612" width="9" style="7" bestFit="1" customWidth="1"/>
    <col min="1613" max="1792" width="11.42578125" style="7"/>
    <col min="1793" max="1793" width="27.5703125" style="7" customWidth="1"/>
    <col min="1794" max="1794" width="10.42578125" style="7" bestFit="1" customWidth="1"/>
    <col min="1795" max="1795" width="9.140625" style="7" bestFit="1" customWidth="1"/>
    <col min="1796" max="1796" width="10.42578125" style="7" bestFit="1" customWidth="1"/>
    <col min="1797" max="1798" width="9.42578125" style="7" bestFit="1" customWidth="1"/>
    <col min="1799" max="1799" width="10.140625" style="7" bestFit="1" customWidth="1"/>
    <col min="1800" max="1800" width="9.140625" style="7" bestFit="1" customWidth="1"/>
    <col min="1801" max="1801" width="10" style="7" customWidth="1"/>
    <col min="1802" max="1805" width="9.42578125" style="7" bestFit="1" customWidth="1"/>
    <col min="1806" max="1806" width="9.140625" style="7" bestFit="1" customWidth="1"/>
    <col min="1807" max="1807" width="8.140625" style="7" bestFit="1" customWidth="1"/>
    <col min="1808" max="1808" width="7.5703125" style="7" bestFit="1" customWidth="1"/>
    <col min="1809" max="1810" width="7.5703125" style="7" customWidth="1"/>
    <col min="1811" max="1811" width="13.7109375" style="7" bestFit="1" customWidth="1"/>
    <col min="1812" max="1816" width="10.140625" style="7" customWidth="1"/>
    <col min="1817" max="1817" width="9" style="7" bestFit="1" customWidth="1"/>
    <col min="1818" max="1818" width="7.5703125" style="7" bestFit="1" customWidth="1"/>
    <col min="1819" max="1819" width="10.42578125" style="7" bestFit="1" customWidth="1"/>
    <col min="1820" max="1823" width="7.5703125" style="7" bestFit="1" customWidth="1"/>
    <col min="1824" max="1824" width="6.85546875" style="7" bestFit="1" customWidth="1"/>
    <col min="1825" max="1825" width="9" style="7" bestFit="1" customWidth="1"/>
    <col min="1826" max="1827" width="7.5703125" style="7" bestFit="1" customWidth="1"/>
    <col min="1828" max="1829" width="9" style="7" bestFit="1" customWidth="1"/>
    <col min="1830" max="1830" width="9" style="7" customWidth="1"/>
    <col min="1831" max="1831" width="7.5703125" style="7" bestFit="1" customWidth="1"/>
    <col min="1832" max="1832" width="10.5703125" style="7" bestFit="1" customWidth="1"/>
    <col min="1833" max="1833" width="11.42578125" style="7"/>
    <col min="1834" max="1834" width="29.42578125" style="7" customWidth="1"/>
    <col min="1835" max="1835" width="9" style="7" bestFit="1" customWidth="1"/>
    <col min="1836" max="1836" width="7.5703125" style="7" bestFit="1" customWidth="1"/>
    <col min="1837" max="1837" width="10.42578125" style="7" bestFit="1" customWidth="1"/>
    <col min="1838" max="1841" width="7.5703125" style="7" bestFit="1" customWidth="1"/>
    <col min="1842" max="1842" width="6.85546875" style="7" bestFit="1" customWidth="1"/>
    <col min="1843" max="1843" width="9" style="7" bestFit="1" customWidth="1"/>
    <col min="1844" max="1845" width="7.5703125" style="7" bestFit="1" customWidth="1"/>
    <col min="1846" max="1847" width="9" style="7" bestFit="1" customWidth="1"/>
    <col min="1848" max="1848" width="9" style="7" customWidth="1"/>
    <col min="1849" max="1849" width="7.5703125" style="7" bestFit="1" customWidth="1"/>
    <col min="1850" max="1850" width="9" style="7" bestFit="1" customWidth="1"/>
    <col min="1851" max="1851" width="11.42578125" style="7"/>
    <col min="1852" max="1852" width="29.42578125" style="7" customWidth="1"/>
    <col min="1853" max="1853" width="9" style="7" bestFit="1" customWidth="1"/>
    <col min="1854" max="1854" width="7.5703125" style="7" bestFit="1" customWidth="1"/>
    <col min="1855" max="1855" width="10.42578125" style="7" bestFit="1" customWidth="1"/>
    <col min="1856" max="1859" width="7.5703125" style="7" bestFit="1" customWidth="1"/>
    <col min="1860" max="1860" width="6.85546875" style="7" bestFit="1" customWidth="1"/>
    <col min="1861" max="1861" width="9" style="7" bestFit="1" customWidth="1"/>
    <col min="1862" max="1863" width="7.5703125" style="7" bestFit="1" customWidth="1"/>
    <col min="1864" max="1865" width="9" style="7" bestFit="1" customWidth="1"/>
    <col min="1866" max="1866" width="9" style="7" customWidth="1"/>
    <col min="1867" max="1867" width="7.5703125" style="7" bestFit="1" customWidth="1"/>
    <col min="1868" max="1868" width="9" style="7" bestFit="1" customWidth="1"/>
    <col min="1869" max="2048" width="11.42578125" style="7"/>
    <col min="2049" max="2049" width="27.5703125" style="7" customWidth="1"/>
    <col min="2050" max="2050" width="10.42578125" style="7" bestFit="1" customWidth="1"/>
    <col min="2051" max="2051" width="9.140625" style="7" bestFit="1" customWidth="1"/>
    <col min="2052" max="2052" width="10.42578125" style="7" bestFit="1" customWidth="1"/>
    <col min="2053" max="2054" width="9.42578125" style="7" bestFit="1" customWidth="1"/>
    <col min="2055" max="2055" width="10.140625" style="7" bestFit="1" customWidth="1"/>
    <col min="2056" max="2056" width="9.140625" style="7" bestFit="1" customWidth="1"/>
    <col min="2057" max="2057" width="10" style="7" customWidth="1"/>
    <col min="2058" max="2061" width="9.42578125" style="7" bestFit="1" customWidth="1"/>
    <col min="2062" max="2062" width="9.140625" style="7" bestFit="1" customWidth="1"/>
    <col min="2063" max="2063" width="8.140625" style="7" bestFit="1" customWidth="1"/>
    <col min="2064" max="2064" width="7.5703125" style="7" bestFit="1" customWidth="1"/>
    <col min="2065" max="2066" width="7.5703125" style="7" customWidth="1"/>
    <col min="2067" max="2067" width="13.7109375" style="7" bestFit="1" customWidth="1"/>
    <col min="2068" max="2072" width="10.140625" style="7" customWidth="1"/>
    <col min="2073" max="2073" width="9" style="7" bestFit="1" customWidth="1"/>
    <col min="2074" max="2074" width="7.5703125" style="7" bestFit="1" customWidth="1"/>
    <col min="2075" max="2075" width="10.42578125" style="7" bestFit="1" customWidth="1"/>
    <col min="2076" max="2079" width="7.5703125" style="7" bestFit="1" customWidth="1"/>
    <col min="2080" max="2080" width="6.85546875" style="7" bestFit="1" customWidth="1"/>
    <col min="2081" max="2081" width="9" style="7" bestFit="1" customWidth="1"/>
    <col min="2082" max="2083" width="7.5703125" style="7" bestFit="1" customWidth="1"/>
    <col min="2084" max="2085" width="9" style="7" bestFit="1" customWidth="1"/>
    <col min="2086" max="2086" width="9" style="7" customWidth="1"/>
    <col min="2087" max="2087" width="7.5703125" style="7" bestFit="1" customWidth="1"/>
    <col min="2088" max="2088" width="10.5703125" style="7" bestFit="1" customWidth="1"/>
    <col min="2089" max="2089" width="11.42578125" style="7"/>
    <col min="2090" max="2090" width="29.42578125" style="7" customWidth="1"/>
    <col min="2091" max="2091" width="9" style="7" bestFit="1" customWidth="1"/>
    <col min="2092" max="2092" width="7.5703125" style="7" bestFit="1" customWidth="1"/>
    <col min="2093" max="2093" width="10.42578125" style="7" bestFit="1" customWidth="1"/>
    <col min="2094" max="2097" width="7.5703125" style="7" bestFit="1" customWidth="1"/>
    <col min="2098" max="2098" width="6.85546875" style="7" bestFit="1" customWidth="1"/>
    <col min="2099" max="2099" width="9" style="7" bestFit="1" customWidth="1"/>
    <col min="2100" max="2101" width="7.5703125" style="7" bestFit="1" customWidth="1"/>
    <col min="2102" max="2103" width="9" style="7" bestFit="1" customWidth="1"/>
    <col min="2104" max="2104" width="9" style="7" customWidth="1"/>
    <col min="2105" max="2105" width="7.5703125" style="7" bestFit="1" customWidth="1"/>
    <col min="2106" max="2106" width="9" style="7" bestFit="1" customWidth="1"/>
    <col min="2107" max="2107" width="11.42578125" style="7"/>
    <col min="2108" max="2108" width="29.42578125" style="7" customWidth="1"/>
    <col min="2109" max="2109" width="9" style="7" bestFit="1" customWidth="1"/>
    <col min="2110" max="2110" width="7.5703125" style="7" bestFit="1" customWidth="1"/>
    <col min="2111" max="2111" width="10.42578125" style="7" bestFit="1" customWidth="1"/>
    <col min="2112" max="2115" width="7.5703125" style="7" bestFit="1" customWidth="1"/>
    <col min="2116" max="2116" width="6.85546875" style="7" bestFit="1" customWidth="1"/>
    <col min="2117" max="2117" width="9" style="7" bestFit="1" customWidth="1"/>
    <col min="2118" max="2119" width="7.5703125" style="7" bestFit="1" customWidth="1"/>
    <col min="2120" max="2121" width="9" style="7" bestFit="1" customWidth="1"/>
    <col min="2122" max="2122" width="9" style="7" customWidth="1"/>
    <col min="2123" max="2123" width="7.5703125" style="7" bestFit="1" customWidth="1"/>
    <col min="2124" max="2124" width="9" style="7" bestFit="1" customWidth="1"/>
    <col min="2125" max="2304" width="11.42578125" style="7"/>
    <col min="2305" max="2305" width="27.5703125" style="7" customWidth="1"/>
    <col min="2306" max="2306" width="10.42578125" style="7" bestFit="1" customWidth="1"/>
    <col min="2307" max="2307" width="9.140625" style="7" bestFit="1" customWidth="1"/>
    <col min="2308" max="2308" width="10.42578125" style="7" bestFit="1" customWidth="1"/>
    <col min="2309" max="2310" width="9.42578125" style="7" bestFit="1" customWidth="1"/>
    <col min="2311" max="2311" width="10.140625" style="7" bestFit="1" customWidth="1"/>
    <col min="2312" max="2312" width="9.140625" style="7" bestFit="1" customWidth="1"/>
    <col min="2313" max="2313" width="10" style="7" customWidth="1"/>
    <col min="2314" max="2317" width="9.42578125" style="7" bestFit="1" customWidth="1"/>
    <col min="2318" max="2318" width="9.140625" style="7" bestFit="1" customWidth="1"/>
    <col min="2319" max="2319" width="8.140625" style="7" bestFit="1" customWidth="1"/>
    <col min="2320" max="2320" width="7.5703125" style="7" bestFit="1" customWidth="1"/>
    <col min="2321" max="2322" width="7.5703125" style="7" customWidth="1"/>
    <col min="2323" max="2323" width="13.7109375" style="7" bestFit="1" customWidth="1"/>
    <col min="2324" max="2328" width="10.140625" style="7" customWidth="1"/>
    <col min="2329" max="2329" width="9" style="7" bestFit="1" customWidth="1"/>
    <col min="2330" max="2330" width="7.5703125" style="7" bestFit="1" customWidth="1"/>
    <col min="2331" max="2331" width="10.42578125" style="7" bestFit="1" customWidth="1"/>
    <col min="2332" max="2335" width="7.5703125" style="7" bestFit="1" customWidth="1"/>
    <col min="2336" max="2336" width="6.85546875" style="7" bestFit="1" customWidth="1"/>
    <col min="2337" max="2337" width="9" style="7" bestFit="1" customWidth="1"/>
    <col min="2338" max="2339" width="7.5703125" style="7" bestFit="1" customWidth="1"/>
    <col min="2340" max="2341" width="9" style="7" bestFit="1" customWidth="1"/>
    <col min="2342" max="2342" width="9" style="7" customWidth="1"/>
    <col min="2343" max="2343" width="7.5703125" style="7" bestFit="1" customWidth="1"/>
    <col min="2344" max="2344" width="10.5703125" style="7" bestFit="1" customWidth="1"/>
    <col min="2345" max="2345" width="11.42578125" style="7"/>
    <col min="2346" max="2346" width="29.42578125" style="7" customWidth="1"/>
    <col min="2347" max="2347" width="9" style="7" bestFit="1" customWidth="1"/>
    <col min="2348" max="2348" width="7.5703125" style="7" bestFit="1" customWidth="1"/>
    <col min="2349" max="2349" width="10.42578125" style="7" bestFit="1" customWidth="1"/>
    <col min="2350" max="2353" width="7.5703125" style="7" bestFit="1" customWidth="1"/>
    <col min="2354" max="2354" width="6.85546875" style="7" bestFit="1" customWidth="1"/>
    <col min="2355" max="2355" width="9" style="7" bestFit="1" customWidth="1"/>
    <col min="2356" max="2357" width="7.5703125" style="7" bestFit="1" customWidth="1"/>
    <col min="2358" max="2359" width="9" style="7" bestFit="1" customWidth="1"/>
    <col min="2360" max="2360" width="9" style="7" customWidth="1"/>
    <col min="2361" max="2361" width="7.5703125" style="7" bestFit="1" customWidth="1"/>
    <col min="2362" max="2362" width="9" style="7" bestFit="1" customWidth="1"/>
    <col min="2363" max="2363" width="11.42578125" style="7"/>
    <col min="2364" max="2364" width="29.42578125" style="7" customWidth="1"/>
    <col min="2365" max="2365" width="9" style="7" bestFit="1" customWidth="1"/>
    <col min="2366" max="2366" width="7.5703125" style="7" bestFit="1" customWidth="1"/>
    <col min="2367" max="2367" width="10.42578125" style="7" bestFit="1" customWidth="1"/>
    <col min="2368" max="2371" width="7.5703125" style="7" bestFit="1" customWidth="1"/>
    <col min="2372" max="2372" width="6.85546875" style="7" bestFit="1" customWidth="1"/>
    <col min="2373" max="2373" width="9" style="7" bestFit="1" customWidth="1"/>
    <col min="2374" max="2375" width="7.5703125" style="7" bestFit="1" customWidth="1"/>
    <col min="2376" max="2377" width="9" style="7" bestFit="1" customWidth="1"/>
    <col min="2378" max="2378" width="9" style="7" customWidth="1"/>
    <col min="2379" max="2379" width="7.5703125" style="7" bestFit="1" customWidth="1"/>
    <col min="2380" max="2380" width="9" style="7" bestFit="1" customWidth="1"/>
    <col min="2381" max="2560" width="11.42578125" style="7"/>
    <col min="2561" max="2561" width="27.5703125" style="7" customWidth="1"/>
    <col min="2562" max="2562" width="10.42578125" style="7" bestFit="1" customWidth="1"/>
    <col min="2563" max="2563" width="9.140625" style="7" bestFit="1" customWidth="1"/>
    <col min="2564" max="2564" width="10.42578125" style="7" bestFit="1" customWidth="1"/>
    <col min="2565" max="2566" width="9.42578125" style="7" bestFit="1" customWidth="1"/>
    <col min="2567" max="2567" width="10.140625" style="7" bestFit="1" customWidth="1"/>
    <col min="2568" max="2568" width="9.140625" style="7" bestFit="1" customWidth="1"/>
    <col min="2569" max="2569" width="10" style="7" customWidth="1"/>
    <col min="2570" max="2573" width="9.42578125" style="7" bestFit="1" customWidth="1"/>
    <col min="2574" max="2574" width="9.140625" style="7" bestFit="1" customWidth="1"/>
    <col min="2575" max="2575" width="8.140625" style="7" bestFit="1" customWidth="1"/>
    <col min="2576" max="2576" width="7.5703125" style="7" bestFit="1" customWidth="1"/>
    <col min="2577" max="2578" width="7.5703125" style="7" customWidth="1"/>
    <col min="2579" max="2579" width="13.7109375" style="7" bestFit="1" customWidth="1"/>
    <col min="2580" max="2584" width="10.140625" style="7" customWidth="1"/>
    <col min="2585" max="2585" width="9" style="7" bestFit="1" customWidth="1"/>
    <col min="2586" max="2586" width="7.5703125" style="7" bestFit="1" customWidth="1"/>
    <col min="2587" max="2587" width="10.42578125" style="7" bestFit="1" customWidth="1"/>
    <col min="2588" max="2591" width="7.5703125" style="7" bestFit="1" customWidth="1"/>
    <col min="2592" max="2592" width="6.85546875" style="7" bestFit="1" customWidth="1"/>
    <col min="2593" max="2593" width="9" style="7" bestFit="1" customWidth="1"/>
    <col min="2594" max="2595" width="7.5703125" style="7" bestFit="1" customWidth="1"/>
    <col min="2596" max="2597" width="9" style="7" bestFit="1" customWidth="1"/>
    <col min="2598" max="2598" width="9" style="7" customWidth="1"/>
    <col min="2599" max="2599" width="7.5703125" style="7" bestFit="1" customWidth="1"/>
    <col min="2600" max="2600" width="10.5703125" style="7" bestFit="1" customWidth="1"/>
    <col min="2601" max="2601" width="11.42578125" style="7"/>
    <col min="2602" max="2602" width="29.42578125" style="7" customWidth="1"/>
    <col min="2603" max="2603" width="9" style="7" bestFit="1" customWidth="1"/>
    <col min="2604" max="2604" width="7.5703125" style="7" bestFit="1" customWidth="1"/>
    <col min="2605" max="2605" width="10.42578125" style="7" bestFit="1" customWidth="1"/>
    <col min="2606" max="2609" width="7.5703125" style="7" bestFit="1" customWidth="1"/>
    <col min="2610" max="2610" width="6.85546875" style="7" bestFit="1" customWidth="1"/>
    <col min="2611" max="2611" width="9" style="7" bestFit="1" customWidth="1"/>
    <col min="2612" max="2613" width="7.5703125" style="7" bestFit="1" customWidth="1"/>
    <col min="2614" max="2615" width="9" style="7" bestFit="1" customWidth="1"/>
    <col min="2616" max="2616" width="9" style="7" customWidth="1"/>
    <col min="2617" max="2617" width="7.5703125" style="7" bestFit="1" customWidth="1"/>
    <col min="2618" max="2618" width="9" style="7" bestFit="1" customWidth="1"/>
    <col min="2619" max="2619" width="11.42578125" style="7"/>
    <col min="2620" max="2620" width="29.42578125" style="7" customWidth="1"/>
    <col min="2621" max="2621" width="9" style="7" bestFit="1" customWidth="1"/>
    <col min="2622" max="2622" width="7.5703125" style="7" bestFit="1" customWidth="1"/>
    <col min="2623" max="2623" width="10.42578125" style="7" bestFit="1" customWidth="1"/>
    <col min="2624" max="2627" width="7.5703125" style="7" bestFit="1" customWidth="1"/>
    <col min="2628" max="2628" width="6.85546875" style="7" bestFit="1" customWidth="1"/>
    <col min="2629" max="2629" width="9" style="7" bestFit="1" customWidth="1"/>
    <col min="2630" max="2631" width="7.5703125" style="7" bestFit="1" customWidth="1"/>
    <col min="2632" max="2633" width="9" style="7" bestFit="1" customWidth="1"/>
    <col min="2634" max="2634" width="9" style="7" customWidth="1"/>
    <col min="2635" max="2635" width="7.5703125" style="7" bestFit="1" customWidth="1"/>
    <col min="2636" max="2636" width="9" style="7" bestFit="1" customWidth="1"/>
    <col min="2637" max="2816" width="11.42578125" style="7"/>
    <col min="2817" max="2817" width="27.5703125" style="7" customWidth="1"/>
    <col min="2818" max="2818" width="10.42578125" style="7" bestFit="1" customWidth="1"/>
    <col min="2819" max="2819" width="9.140625" style="7" bestFit="1" customWidth="1"/>
    <col min="2820" max="2820" width="10.42578125" style="7" bestFit="1" customWidth="1"/>
    <col min="2821" max="2822" width="9.42578125" style="7" bestFit="1" customWidth="1"/>
    <col min="2823" max="2823" width="10.140625" style="7" bestFit="1" customWidth="1"/>
    <col min="2824" max="2824" width="9.140625" style="7" bestFit="1" customWidth="1"/>
    <col min="2825" max="2825" width="10" style="7" customWidth="1"/>
    <col min="2826" max="2829" width="9.42578125" style="7" bestFit="1" customWidth="1"/>
    <col min="2830" max="2830" width="9.140625" style="7" bestFit="1" customWidth="1"/>
    <col min="2831" max="2831" width="8.140625" style="7" bestFit="1" customWidth="1"/>
    <col min="2832" max="2832" width="7.5703125" style="7" bestFit="1" customWidth="1"/>
    <col min="2833" max="2834" width="7.5703125" style="7" customWidth="1"/>
    <col min="2835" max="2835" width="13.7109375" style="7" bestFit="1" customWidth="1"/>
    <col min="2836" max="2840" width="10.140625" style="7" customWidth="1"/>
    <col min="2841" max="2841" width="9" style="7" bestFit="1" customWidth="1"/>
    <col min="2842" max="2842" width="7.5703125" style="7" bestFit="1" customWidth="1"/>
    <col min="2843" max="2843" width="10.42578125" style="7" bestFit="1" customWidth="1"/>
    <col min="2844" max="2847" width="7.5703125" style="7" bestFit="1" customWidth="1"/>
    <col min="2848" max="2848" width="6.85546875" style="7" bestFit="1" customWidth="1"/>
    <col min="2849" max="2849" width="9" style="7" bestFit="1" customWidth="1"/>
    <col min="2850" max="2851" width="7.5703125" style="7" bestFit="1" customWidth="1"/>
    <col min="2852" max="2853" width="9" style="7" bestFit="1" customWidth="1"/>
    <col min="2854" max="2854" width="9" style="7" customWidth="1"/>
    <col min="2855" max="2855" width="7.5703125" style="7" bestFit="1" customWidth="1"/>
    <col min="2856" max="2856" width="10.5703125" style="7" bestFit="1" customWidth="1"/>
    <col min="2857" max="2857" width="11.42578125" style="7"/>
    <col min="2858" max="2858" width="29.42578125" style="7" customWidth="1"/>
    <col min="2859" max="2859" width="9" style="7" bestFit="1" customWidth="1"/>
    <col min="2860" max="2860" width="7.5703125" style="7" bestFit="1" customWidth="1"/>
    <col min="2861" max="2861" width="10.42578125" style="7" bestFit="1" customWidth="1"/>
    <col min="2862" max="2865" width="7.5703125" style="7" bestFit="1" customWidth="1"/>
    <col min="2866" max="2866" width="6.85546875" style="7" bestFit="1" customWidth="1"/>
    <col min="2867" max="2867" width="9" style="7" bestFit="1" customWidth="1"/>
    <col min="2868" max="2869" width="7.5703125" style="7" bestFit="1" customWidth="1"/>
    <col min="2870" max="2871" width="9" style="7" bestFit="1" customWidth="1"/>
    <col min="2872" max="2872" width="9" style="7" customWidth="1"/>
    <col min="2873" max="2873" width="7.5703125" style="7" bestFit="1" customWidth="1"/>
    <col min="2874" max="2874" width="9" style="7" bestFit="1" customWidth="1"/>
    <col min="2875" max="2875" width="11.42578125" style="7"/>
    <col min="2876" max="2876" width="29.42578125" style="7" customWidth="1"/>
    <col min="2877" max="2877" width="9" style="7" bestFit="1" customWidth="1"/>
    <col min="2878" max="2878" width="7.5703125" style="7" bestFit="1" customWidth="1"/>
    <col min="2879" max="2879" width="10.42578125" style="7" bestFit="1" customWidth="1"/>
    <col min="2880" max="2883" width="7.5703125" style="7" bestFit="1" customWidth="1"/>
    <col min="2884" max="2884" width="6.85546875" style="7" bestFit="1" customWidth="1"/>
    <col min="2885" max="2885" width="9" style="7" bestFit="1" customWidth="1"/>
    <col min="2886" max="2887" width="7.5703125" style="7" bestFit="1" customWidth="1"/>
    <col min="2888" max="2889" width="9" style="7" bestFit="1" customWidth="1"/>
    <col min="2890" max="2890" width="9" style="7" customWidth="1"/>
    <col min="2891" max="2891" width="7.5703125" style="7" bestFit="1" customWidth="1"/>
    <col min="2892" max="2892" width="9" style="7" bestFit="1" customWidth="1"/>
    <col min="2893" max="3072" width="11.42578125" style="7"/>
    <col min="3073" max="3073" width="27.5703125" style="7" customWidth="1"/>
    <col min="3074" max="3074" width="10.42578125" style="7" bestFit="1" customWidth="1"/>
    <col min="3075" max="3075" width="9.140625" style="7" bestFit="1" customWidth="1"/>
    <col min="3076" max="3076" width="10.42578125" style="7" bestFit="1" customWidth="1"/>
    <col min="3077" max="3078" width="9.42578125" style="7" bestFit="1" customWidth="1"/>
    <col min="3079" max="3079" width="10.140625" style="7" bestFit="1" customWidth="1"/>
    <col min="3080" max="3080" width="9.140625" style="7" bestFit="1" customWidth="1"/>
    <col min="3081" max="3081" width="10" style="7" customWidth="1"/>
    <col min="3082" max="3085" width="9.42578125" style="7" bestFit="1" customWidth="1"/>
    <col min="3086" max="3086" width="9.140625" style="7" bestFit="1" customWidth="1"/>
    <col min="3087" max="3087" width="8.140625" style="7" bestFit="1" customWidth="1"/>
    <col min="3088" max="3088" width="7.5703125" style="7" bestFit="1" customWidth="1"/>
    <col min="3089" max="3090" width="7.5703125" style="7" customWidth="1"/>
    <col min="3091" max="3091" width="13.7109375" style="7" bestFit="1" customWidth="1"/>
    <col min="3092" max="3096" width="10.140625" style="7" customWidth="1"/>
    <col min="3097" max="3097" width="9" style="7" bestFit="1" customWidth="1"/>
    <col min="3098" max="3098" width="7.5703125" style="7" bestFit="1" customWidth="1"/>
    <col min="3099" max="3099" width="10.42578125" style="7" bestFit="1" customWidth="1"/>
    <col min="3100" max="3103" width="7.5703125" style="7" bestFit="1" customWidth="1"/>
    <col min="3104" max="3104" width="6.85546875" style="7" bestFit="1" customWidth="1"/>
    <col min="3105" max="3105" width="9" style="7" bestFit="1" customWidth="1"/>
    <col min="3106" max="3107" width="7.5703125" style="7" bestFit="1" customWidth="1"/>
    <col min="3108" max="3109" width="9" style="7" bestFit="1" customWidth="1"/>
    <col min="3110" max="3110" width="9" style="7" customWidth="1"/>
    <col min="3111" max="3111" width="7.5703125" style="7" bestFit="1" customWidth="1"/>
    <col min="3112" max="3112" width="10.5703125" style="7" bestFit="1" customWidth="1"/>
    <col min="3113" max="3113" width="11.42578125" style="7"/>
    <col min="3114" max="3114" width="29.42578125" style="7" customWidth="1"/>
    <col min="3115" max="3115" width="9" style="7" bestFit="1" customWidth="1"/>
    <col min="3116" max="3116" width="7.5703125" style="7" bestFit="1" customWidth="1"/>
    <col min="3117" max="3117" width="10.42578125" style="7" bestFit="1" customWidth="1"/>
    <col min="3118" max="3121" width="7.5703125" style="7" bestFit="1" customWidth="1"/>
    <col min="3122" max="3122" width="6.85546875" style="7" bestFit="1" customWidth="1"/>
    <col min="3123" max="3123" width="9" style="7" bestFit="1" customWidth="1"/>
    <col min="3124" max="3125" width="7.5703125" style="7" bestFit="1" customWidth="1"/>
    <col min="3126" max="3127" width="9" style="7" bestFit="1" customWidth="1"/>
    <col min="3128" max="3128" width="9" style="7" customWidth="1"/>
    <col min="3129" max="3129" width="7.5703125" style="7" bestFit="1" customWidth="1"/>
    <col min="3130" max="3130" width="9" style="7" bestFit="1" customWidth="1"/>
    <col min="3131" max="3131" width="11.42578125" style="7"/>
    <col min="3132" max="3132" width="29.42578125" style="7" customWidth="1"/>
    <col min="3133" max="3133" width="9" style="7" bestFit="1" customWidth="1"/>
    <col min="3134" max="3134" width="7.5703125" style="7" bestFit="1" customWidth="1"/>
    <col min="3135" max="3135" width="10.42578125" style="7" bestFit="1" customWidth="1"/>
    <col min="3136" max="3139" width="7.5703125" style="7" bestFit="1" customWidth="1"/>
    <col min="3140" max="3140" width="6.85546875" style="7" bestFit="1" customWidth="1"/>
    <col min="3141" max="3141" width="9" style="7" bestFit="1" customWidth="1"/>
    <col min="3142" max="3143" width="7.5703125" style="7" bestFit="1" customWidth="1"/>
    <col min="3144" max="3145" width="9" style="7" bestFit="1" customWidth="1"/>
    <col min="3146" max="3146" width="9" style="7" customWidth="1"/>
    <col min="3147" max="3147" width="7.5703125" style="7" bestFit="1" customWidth="1"/>
    <col min="3148" max="3148" width="9" style="7" bestFit="1" customWidth="1"/>
    <col min="3149" max="3328" width="11.42578125" style="7"/>
    <col min="3329" max="3329" width="27.5703125" style="7" customWidth="1"/>
    <col min="3330" max="3330" width="10.42578125" style="7" bestFit="1" customWidth="1"/>
    <col min="3331" max="3331" width="9.140625" style="7" bestFit="1" customWidth="1"/>
    <col min="3332" max="3332" width="10.42578125" style="7" bestFit="1" customWidth="1"/>
    <col min="3333" max="3334" width="9.42578125" style="7" bestFit="1" customWidth="1"/>
    <col min="3335" max="3335" width="10.140625" style="7" bestFit="1" customWidth="1"/>
    <col min="3336" max="3336" width="9.140625" style="7" bestFit="1" customWidth="1"/>
    <col min="3337" max="3337" width="10" style="7" customWidth="1"/>
    <col min="3338" max="3341" width="9.42578125" style="7" bestFit="1" customWidth="1"/>
    <col min="3342" max="3342" width="9.140625" style="7" bestFit="1" customWidth="1"/>
    <col min="3343" max="3343" width="8.140625" style="7" bestFit="1" customWidth="1"/>
    <col min="3344" max="3344" width="7.5703125" style="7" bestFit="1" customWidth="1"/>
    <col min="3345" max="3346" width="7.5703125" style="7" customWidth="1"/>
    <col min="3347" max="3347" width="13.7109375" style="7" bestFit="1" customWidth="1"/>
    <col min="3348" max="3352" width="10.140625" style="7" customWidth="1"/>
    <col min="3353" max="3353" width="9" style="7" bestFit="1" customWidth="1"/>
    <col min="3354" max="3354" width="7.5703125" style="7" bestFit="1" customWidth="1"/>
    <col min="3355" max="3355" width="10.42578125" style="7" bestFit="1" customWidth="1"/>
    <col min="3356" max="3359" width="7.5703125" style="7" bestFit="1" customWidth="1"/>
    <col min="3360" max="3360" width="6.85546875" style="7" bestFit="1" customWidth="1"/>
    <col min="3361" max="3361" width="9" style="7" bestFit="1" customWidth="1"/>
    <col min="3362" max="3363" width="7.5703125" style="7" bestFit="1" customWidth="1"/>
    <col min="3364" max="3365" width="9" style="7" bestFit="1" customWidth="1"/>
    <col min="3366" max="3366" width="9" style="7" customWidth="1"/>
    <col min="3367" max="3367" width="7.5703125" style="7" bestFit="1" customWidth="1"/>
    <col min="3368" max="3368" width="10.5703125" style="7" bestFit="1" customWidth="1"/>
    <col min="3369" max="3369" width="11.42578125" style="7"/>
    <col min="3370" max="3370" width="29.42578125" style="7" customWidth="1"/>
    <col min="3371" max="3371" width="9" style="7" bestFit="1" customWidth="1"/>
    <col min="3372" max="3372" width="7.5703125" style="7" bestFit="1" customWidth="1"/>
    <col min="3373" max="3373" width="10.42578125" style="7" bestFit="1" customWidth="1"/>
    <col min="3374" max="3377" width="7.5703125" style="7" bestFit="1" customWidth="1"/>
    <col min="3378" max="3378" width="6.85546875" style="7" bestFit="1" customWidth="1"/>
    <col min="3379" max="3379" width="9" style="7" bestFit="1" customWidth="1"/>
    <col min="3380" max="3381" width="7.5703125" style="7" bestFit="1" customWidth="1"/>
    <col min="3382" max="3383" width="9" style="7" bestFit="1" customWidth="1"/>
    <col min="3384" max="3384" width="9" style="7" customWidth="1"/>
    <col min="3385" max="3385" width="7.5703125" style="7" bestFit="1" customWidth="1"/>
    <col min="3386" max="3386" width="9" style="7" bestFit="1" customWidth="1"/>
    <col min="3387" max="3387" width="11.42578125" style="7"/>
    <col min="3388" max="3388" width="29.42578125" style="7" customWidth="1"/>
    <col min="3389" max="3389" width="9" style="7" bestFit="1" customWidth="1"/>
    <col min="3390" max="3390" width="7.5703125" style="7" bestFit="1" customWidth="1"/>
    <col min="3391" max="3391" width="10.42578125" style="7" bestFit="1" customWidth="1"/>
    <col min="3392" max="3395" width="7.5703125" style="7" bestFit="1" customWidth="1"/>
    <col min="3396" max="3396" width="6.85546875" style="7" bestFit="1" customWidth="1"/>
    <col min="3397" max="3397" width="9" style="7" bestFit="1" customWidth="1"/>
    <col min="3398" max="3399" width="7.5703125" style="7" bestFit="1" customWidth="1"/>
    <col min="3400" max="3401" width="9" style="7" bestFit="1" customWidth="1"/>
    <col min="3402" max="3402" width="9" style="7" customWidth="1"/>
    <col min="3403" max="3403" width="7.5703125" style="7" bestFit="1" customWidth="1"/>
    <col min="3404" max="3404" width="9" style="7" bestFit="1" customWidth="1"/>
    <col min="3405" max="3584" width="11.42578125" style="7"/>
    <col min="3585" max="3585" width="27.5703125" style="7" customWidth="1"/>
    <col min="3586" max="3586" width="10.42578125" style="7" bestFit="1" customWidth="1"/>
    <col min="3587" max="3587" width="9.140625" style="7" bestFit="1" customWidth="1"/>
    <col min="3588" max="3588" width="10.42578125" style="7" bestFit="1" customWidth="1"/>
    <col min="3589" max="3590" width="9.42578125" style="7" bestFit="1" customWidth="1"/>
    <col min="3591" max="3591" width="10.140625" style="7" bestFit="1" customWidth="1"/>
    <col min="3592" max="3592" width="9.140625" style="7" bestFit="1" customWidth="1"/>
    <col min="3593" max="3593" width="10" style="7" customWidth="1"/>
    <col min="3594" max="3597" width="9.42578125" style="7" bestFit="1" customWidth="1"/>
    <col min="3598" max="3598" width="9.140625" style="7" bestFit="1" customWidth="1"/>
    <col min="3599" max="3599" width="8.140625" style="7" bestFit="1" customWidth="1"/>
    <col min="3600" max="3600" width="7.5703125" style="7" bestFit="1" customWidth="1"/>
    <col min="3601" max="3602" width="7.5703125" style="7" customWidth="1"/>
    <col min="3603" max="3603" width="13.7109375" style="7" bestFit="1" customWidth="1"/>
    <col min="3604" max="3608" width="10.140625" style="7" customWidth="1"/>
    <col min="3609" max="3609" width="9" style="7" bestFit="1" customWidth="1"/>
    <col min="3610" max="3610" width="7.5703125" style="7" bestFit="1" customWidth="1"/>
    <col min="3611" max="3611" width="10.42578125" style="7" bestFit="1" customWidth="1"/>
    <col min="3612" max="3615" width="7.5703125" style="7" bestFit="1" customWidth="1"/>
    <col min="3616" max="3616" width="6.85546875" style="7" bestFit="1" customWidth="1"/>
    <col min="3617" max="3617" width="9" style="7" bestFit="1" customWidth="1"/>
    <col min="3618" max="3619" width="7.5703125" style="7" bestFit="1" customWidth="1"/>
    <col min="3620" max="3621" width="9" style="7" bestFit="1" customWidth="1"/>
    <col min="3622" max="3622" width="9" style="7" customWidth="1"/>
    <col min="3623" max="3623" width="7.5703125" style="7" bestFit="1" customWidth="1"/>
    <col min="3624" max="3624" width="10.5703125" style="7" bestFit="1" customWidth="1"/>
    <col min="3625" max="3625" width="11.42578125" style="7"/>
    <col min="3626" max="3626" width="29.42578125" style="7" customWidth="1"/>
    <col min="3627" max="3627" width="9" style="7" bestFit="1" customWidth="1"/>
    <col min="3628" max="3628" width="7.5703125" style="7" bestFit="1" customWidth="1"/>
    <col min="3629" max="3629" width="10.42578125" style="7" bestFit="1" customWidth="1"/>
    <col min="3630" max="3633" width="7.5703125" style="7" bestFit="1" customWidth="1"/>
    <col min="3634" max="3634" width="6.85546875" style="7" bestFit="1" customWidth="1"/>
    <col min="3635" max="3635" width="9" style="7" bestFit="1" customWidth="1"/>
    <col min="3636" max="3637" width="7.5703125" style="7" bestFit="1" customWidth="1"/>
    <col min="3638" max="3639" width="9" style="7" bestFit="1" customWidth="1"/>
    <col min="3640" max="3640" width="9" style="7" customWidth="1"/>
    <col min="3641" max="3641" width="7.5703125" style="7" bestFit="1" customWidth="1"/>
    <col min="3642" max="3642" width="9" style="7" bestFit="1" customWidth="1"/>
    <col min="3643" max="3643" width="11.42578125" style="7"/>
    <col min="3644" max="3644" width="29.42578125" style="7" customWidth="1"/>
    <col min="3645" max="3645" width="9" style="7" bestFit="1" customWidth="1"/>
    <col min="3646" max="3646" width="7.5703125" style="7" bestFit="1" customWidth="1"/>
    <col min="3647" max="3647" width="10.42578125" style="7" bestFit="1" customWidth="1"/>
    <col min="3648" max="3651" width="7.5703125" style="7" bestFit="1" customWidth="1"/>
    <col min="3652" max="3652" width="6.85546875" style="7" bestFit="1" customWidth="1"/>
    <col min="3653" max="3653" width="9" style="7" bestFit="1" customWidth="1"/>
    <col min="3654" max="3655" width="7.5703125" style="7" bestFit="1" customWidth="1"/>
    <col min="3656" max="3657" width="9" style="7" bestFit="1" customWidth="1"/>
    <col min="3658" max="3658" width="9" style="7" customWidth="1"/>
    <col min="3659" max="3659" width="7.5703125" style="7" bestFit="1" customWidth="1"/>
    <col min="3660" max="3660" width="9" style="7" bestFit="1" customWidth="1"/>
    <col min="3661" max="3840" width="11.42578125" style="7"/>
    <col min="3841" max="3841" width="27.5703125" style="7" customWidth="1"/>
    <col min="3842" max="3842" width="10.42578125" style="7" bestFit="1" customWidth="1"/>
    <col min="3843" max="3843" width="9.140625" style="7" bestFit="1" customWidth="1"/>
    <col min="3844" max="3844" width="10.42578125" style="7" bestFit="1" customWidth="1"/>
    <col min="3845" max="3846" width="9.42578125" style="7" bestFit="1" customWidth="1"/>
    <col min="3847" max="3847" width="10.140625" style="7" bestFit="1" customWidth="1"/>
    <col min="3848" max="3848" width="9.140625" style="7" bestFit="1" customWidth="1"/>
    <col min="3849" max="3849" width="10" style="7" customWidth="1"/>
    <col min="3850" max="3853" width="9.42578125" style="7" bestFit="1" customWidth="1"/>
    <col min="3854" max="3854" width="9.140625" style="7" bestFit="1" customWidth="1"/>
    <col min="3855" max="3855" width="8.140625" style="7" bestFit="1" customWidth="1"/>
    <col min="3856" max="3856" width="7.5703125" style="7" bestFit="1" customWidth="1"/>
    <col min="3857" max="3858" width="7.5703125" style="7" customWidth="1"/>
    <col min="3859" max="3859" width="13.7109375" style="7" bestFit="1" customWidth="1"/>
    <col min="3860" max="3864" width="10.140625" style="7" customWidth="1"/>
    <col min="3865" max="3865" width="9" style="7" bestFit="1" customWidth="1"/>
    <col min="3866" max="3866" width="7.5703125" style="7" bestFit="1" customWidth="1"/>
    <col min="3867" max="3867" width="10.42578125" style="7" bestFit="1" customWidth="1"/>
    <col min="3868" max="3871" width="7.5703125" style="7" bestFit="1" customWidth="1"/>
    <col min="3872" max="3872" width="6.85546875" style="7" bestFit="1" customWidth="1"/>
    <col min="3873" max="3873" width="9" style="7" bestFit="1" customWidth="1"/>
    <col min="3874" max="3875" width="7.5703125" style="7" bestFit="1" customWidth="1"/>
    <col min="3876" max="3877" width="9" style="7" bestFit="1" customWidth="1"/>
    <col min="3878" max="3878" width="9" style="7" customWidth="1"/>
    <col min="3879" max="3879" width="7.5703125" style="7" bestFit="1" customWidth="1"/>
    <col min="3880" max="3880" width="10.5703125" style="7" bestFit="1" customWidth="1"/>
    <col min="3881" max="3881" width="11.42578125" style="7"/>
    <col min="3882" max="3882" width="29.42578125" style="7" customWidth="1"/>
    <col min="3883" max="3883" width="9" style="7" bestFit="1" customWidth="1"/>
    <col min="3884" max="3884" width="7.5703125" style="7" bestFit="1" customWidth="1"/>
    <col min="3885" max="3885" width="10.42578125" style="7" bestFit="1" customWidth="1"/>
    <col min="3886" max="3889" width="7.5703125" style="7" bestFit="1" customWidth="1"/>
    <col min="3890" max="3890" width="6.85546875" style="7" bestFit="1" customWidth="1"/>
    <col min="3891" max="3891" width="9" style="7" bestFit="1" customWidth="1"/>
    <col min="3892" max="3893" width="7.5703125" style="7" bestFit="1" customWidth="1"/>
    <col min="3894" max="3895" width="9" style="7" bestFit="1" customWidth="1"/>
    <col min="3896" max="3896" width="9" style="7" customWidth="1"/>
    <col min="3897" max="3897" width="7.5703125" style="7" bestFit="1" customWidth="1"/>
    <col min="3898" max="3898" width="9" style="7" bestFit="1" customWidth="1"/>
    <col min="3899" max="3899" width="11.42578125" style="7"/>
    <col min="3900" max="3900" width="29.42578125" style="7" customWidth="1"/>
    <col min="3901" max="3901" width="9" style="7" bestFit="1" customWidth="1"/>
    <col min="3902" max="3902" width="7.5703125" style="7" bestFit="1" customWidth="1"/>
    <col min="3903" max="3903" width="10.42578125" style="7" bestFit="1" customWidth="1"/>
    <col min="3904" max="3907" width="7.5703125" style="7" bestFit="1" customWidth="1"/>
    <col min="3908" max="3908" width="6.85546875" style="7" bestFit="1" customWidth="1"/>
    <col min="3909" max="3909" width="9" style="7" bestFit="1" customWidth="1"/>
    <col min="3910" max="3911" width="7.5703125" style="7" bestFit="1" customWidth="1"/>
    <col min="3912" max="3913" width="9" style="7" bestFit="1" customWidth="1"/>
    <col min="3914" max="3914" width="9" style="7" customWidth="1"/>
    <col min="3915" max="3915" width="7.5703125" style="7" bestFit="1" customWidth="1"/>
    <col min="3916" max="3916" width="9" style="7" bestFit="1" customWidth="1"/>
    <col min="3917" max="4096" width="11.42578125" style="7"/>
    <col min="4097" max="4097" width="27.5703125" style="7" customWidth="1"/>
    <col min="4098" max="4098" width="10.42578125" style="7" bestFit="1" customWidth="1"/>
    <col min="4099" max="4099" width="9.140625" style="7" bestFit="1" customWidth="1"/>
    <col min="4100" max="4100" width="10.42578125" style="7" bestFit="1" customWidth="1"/>
    <col min="4101" max="4102" width="9.42578125" style="7" bestFit="1" customWidth="1"/>
    <col min="4103" max="4103" width="10.140625" style="7" bestFit="1" customWidth="1"/>
    <col min="4104" max="4104" width="9.140625" style="7" bestFit="1" customWidth="1"/>
    <col min="4105" max="4105" width="10" style="7" customWidth="1"/>
    <col min="4106" max="4109" width="9.42578125" style="7" bestFit="1" customWidth="1"/>
    <col min="4110" max="4110" width="9.140625" style="7" bestFit="1" customWidth="1"/>
    <col min="4111" max="4111" width="8.140625" style="7" bestFit="1" customWidth="1"/>
    <col min="4112" max="4112" width="7.5703125" style="7" bestFit="1" customWidth="1"/>
    <col min="4113" max="4114" width="7.5703125" style="7" customWidth="1"/>
    <col min="4115" max="4115" width="13.7109375" style="7" bestFit="1" customWidth="1"/>
    <col min="4116" max="4120" width="10.140625" style="7" customWidth="1"/>
    <col min="4121" max="4121" width="9" style="7" bestFit="1" customWidth="1"/>
    <col min="4122" max="4122" width="7.5703125" style="7" bestFit="1" customWidth="1"/>
    <col min="4123" max="4123" width="10.42578125" style="7" bestFit="1" customWidth="1"/>
    <col min="4124" max="4127" width="7.5703125" style="7" bestFit="1" customWidth="1"/>
    <col min="4128" max="4128" width="6.85546875" style="7" bestFit="1" customWidth="1"/>
    <col min="4129" max="4129" width="9" style="7" bestFit="1" customWidth="1"/>
    <col min="4130" max="4131" width="7.5703125" style="7" bestFit="1" customWidth="1"/>
    <col min="4132" max="4133" width="9" style="7" bestFit="1" customWidth="1"/>
    <col min="4134" max="4134" width="9" style="7" customWidth="1"/>
    <col min="4135" max="4135" width="7.5703125" style="7" bestFit="1" customWidth="1"/>
    <col min="4136" max="4136" width="10.5703125" style="7" bestFit="1" customWidth="1"/>
    <col min="4137" max="4137" width="11.42578125" style="7"/>
    <col min="4138" max="4138" width="29.42578125" style="7" customWidth="1"/>
    <col min="4139" max="4139" width="9" style="7" bestFit="1" customWidth="1"/>
    <col min="4140" max="4140" width="7.5703125" style="7" bestFit="1" customWidth="1"/>
    <col min="4141" max="4141" width="10.42578125" style="7" bestFit="1" customWidth="1"/>
    <col min="4142" max="4145" width="7.5703125" style="7" bestFit="1" customWidth="1"/>
    <col min="4146" max="4146" width="6.85546875" style="7" bestFit="1" customWidth="1"/>
    <col min="4147" max="4147" width="9" style="7" bestFit="1" customWidth="1"/>
    <col min="4148" max="4149" width="7.5703125" style="7" bestFit="1" customWidth="1"/>
    <col min="4150" max="4151" width="9" style="7" bestFit="1" customWidth="1"/>
    <col min="4152" max="4152" width="9" style="7" customWidth="1"/>
    <col min="4153" max="4153" width="7.5703125" style="7" bestFit="1" customWidth="1"/>
    <col min="4154" max="4154" width="9" style="7" bestFit="1" customWidth="1"/>
    <col min="4155" max="4155" width="11.42578125" style="7"/>
    <col min="4156" max="4156" width="29.42578125" style="7" customWidth="1"/>
    <col min="4157" max="4157" width="9" style="7" bestFit="1" customWidth="1"/>
    <col min="4158" max="4158" width="7.5703125" style="7" bestFit="1" customWidth="1"/>
    <col min="4159" max="4159" width="10.42578125" style="7" bestFit="1" customWidth="1"/>
    <col min="4160" max="4163" width="7.5703125" style="7" bestFit="1" customWidth="1"/>
    <col min="4164" max="4164" width="6.85546875" style="7" bestFit="1" customWidth="1"/>
    <col min="4165" max="4165" width="9" style="7" bestFit="1" customWidth="1"/>
    <col min="4166" max="4167" width="7.5703125" style="7" bestFit="1" customWidth="1"/>
    <col min="4168" max="4169" width="9" style="7" bestFit="1" customWidth="1"/>
    <col min="4170" max="4170" width="9" style="7" customWidth="1"/>
    <col min="4171" max="4171" width="7.5703125" style="7" bestFit="1" customWidth="1"/>
    <col min="4172" max="4172" width="9" style="7" bestFit="1" customWidth="1"/>
    <col min="4173" max="4352" width="11.42578125" style="7"/>
    <col min="4353" max="4353" width="27.5703125" style="7" customWidth="1"/>
    <col min="4354" max="4354" width="10.42578125" style="7" bestFit="1" customWidth="1"/>
    <col min="4355" max="4355" width="9.140625" style="7" bestFit="1" customWidth="1"/>
    <col min="4356" max="4356" width="10.42578125" style="7" bestFit="1" customWidth="1"/>
    <col min="4357" max="4358" width="9.42578125" style="7" bestFit="1" customWidth="1"/>
    <col min="4359" max="4359" width="10.140625" style="7" bestFit="1" customWidth="1"/>
    <col min="4360" max="4360" width="9.140625" style="7" bestFit="1" customWidth="1"/>
    <col min="4361" max="4361" width="10" style="7" customWidth="1"/>
    <col min="4362" max="4365" width="9.42578125" style="7" bestFit="1" customWidth="1"/>
    <col min="4366" max="4366" width="9.140625" style="7" bestFit="1" customWidth="1"/>
    <col min="4367" max="4367" width="8.140625" style="7" bestFit="1" customWidth="1"/>
    <col min="4368" max="4368" width="7.5703125" style="7" bestFit="1" customWidth="1"/>
    <col min="4369" max="4370" width="7.5703125" style="7" customWidth="1"/>
    <col min="4371" max="4371" width="13.7109375" style="7" bestFit="1" customWidth="1"/>
    <col min="4372" max="4376" width="10.140625" style="7" customWidth="1"/>
    <col min="4377" max="4377" width="9" style="7" bestFit="1" customWidth="1"/>
    <col min="4378" max="4378" width="7.5703125" style="7" bestFit="1" customWidth="1"/>
    <col min="4379" max="4379" width="10.42578125" style="7" bestFit="1" customWidth="1"/>
    <col min="4380" max="4383" width="7.5703125" style="7" bestFit="1" customWidth="1"/>
    <col min="4384" max="4384" width="6.85546875" style="7" bestFit="1" customWidth="1"/>
    <col min="4385" max="4385" width="9" style="7" bestFit="1" customWidth="1"/>
    <col min="4386" max="4387" width="7.5703125" style="7" bestFit="1" customWidth="1"/>
    <col min="4388" max="4389" width="9" style="7" bestFit="1" customWidth="1"/>
    <col min="4390" max="4390" width="9" style="7" customWidth="1"/>
    <col min="4391" max="4391" width="7.5703125" style="7" bestFit="1" customWidth="1"/>
    <col min="4392" max="4392" width="10.5703125" style="7" bestFit="1" customWidth="1"/>
    <col min="4393" max="4393" width="11.42578125" style="7"/>
    <col min="4394" max="4394" width="29.42578125" style="7" customWidth="1"/>
    <col min="4395" max="4395" width="9" style="7" bestFit="1" customWidth="1"/>
    <col min="4396" max="4396" width="7.5703125" style="7" bestFit="1" customWidth="1"/>
    <col min="4397" max="4397" width="10.42578125" style="7" bestFit="1" customWidth="1"/>
    <col min="4398" max="4401" width="7.5703125" style="7" bestFit="1" customWidth="1"/>
    <col min="4402" max="4402" width="6.85546875" style="7" bestFit="1" customWidth="1"/>
    <col min="4403" max="4403" width="9" style="7" bestFit="1" customWidth="1"/>
    <col min="4404" max="4405" width="7.5703125" style="7" bestFit="1" customWidth="1"/>
    <col min="4406" max="4407" width="9" style="7" bestFit="1" customWidth="1"/>
    <col min="4408" max="4408" width="9" style="7" customWidth="1"/>
    <col min="4409" max="4409" width="7.5703125" style="7" bestFit="1" customWidth="1"/>
    <col min="4410" max="4410" width="9" style="7" bestFit="1" customWidth="1"/>
    <col min="4411" max="4411" width="11.42578125" style="7"/>
    <col min="4412" max="4412" width="29.42578125" style="7" customWidth="1"/>
    <col min="4413" max="4413" width="9" style="7" bestFit="1" customWidth="1"/>
    <col min="4414" max="4414" width="7.5703125" style="7" bestFit="1" customWidth="1"/>
    <col min="4415" max="4415" width="10.42578125" style="7" bestFit="1" customWidth="1"/>
    <col min="4416" max="4419" width="7.5703125" style="7" bestFit="1" customWidth="1"/>
    <col min="4420" max="4420" width="6.85546875" style="7" bestFit="1" customWidth="1"/>
    <col min="4421" max="4421" width="9" style="7" bestFit="1" customWidth="1"/>
    <col min="4422" max="4423" width="7.5703125" style="7" bestFit="1" customWidth="1"/>
    <col min="4424" max="4425" width="9" style="7" bestFit="1" customWidth="1"/>
    <col min="4426" max="4426" width="9" style="7" customWidth="1"/>
    <col min="4427" max="4427" width="7.5703125" style="7" bestFit="1" customWidth="1"/>
    <col min="4428" max="4428" width="9" style="7" bestFit="1" customWidth="1"/>
    <col min="4429" max="4608" width="11.42578125" style="7"/>
    <col min="4609" max="4609" width="27.5703125" style="7" customWidth="1"/>
    <col min="4610" max="4610" width="10.42578125" style="7" bestFit="1" customWidth="1"/>
    <col min="4611" max="4611" width="9.140625" style="7" bestFit="1" customWidth="1"/>
    <col min="4612" max="4612" width="10.42578125" style="7" bestFit="1" customWidth="1"/>
    <col min="4613" max="4614" width="9.42578125" style="7" bestFit="1" customWidth="1"/>
    <col min="4615" max="4615" width="10.140625" style="7" bestFit="1" customWidth="1"/>
    <col min="4616" max="4616" width="9.140625" style="7" bestFit="1" customWidth="1"/>
    <col min="4617" max="4617" width="10" style="7" customWidth="1"/>
    <col min="4618" max="4621" width="9.42578125" style="7" bestFit="1" customWidth="1"/>
    <col min="4622" max="4622" width="9.140625" style="7" bestFit="1" customWidth="1"/>
    <col min="4623" max="4623" width="8.140625" style="7" bestFit="1" customWidth="1"/>
    <col min="4624" max="4624" width="7.5703125" style="7" bestFit="1" customWidth="1"/>
    <col min="4625" max="4626" width="7.5703125" style="7" customWidth="1"/>
    <col min="4627" max="4627" width="13.7109375" style="7" bestFit="1" customWidth="1"/>
    <col min="4628" max="4632" width="10.140625" style="7" customWidth="1"/>
    <col min="4633" max="4633" width="9" style="7" bestFit="1" customWidth="1"/>
    <col min="4634" max="4634" width="7.5703125" style="7" bestFit="1" customWidth="1"/>
    <col min="4635" max="4635" width="10.42578125" style="7" bestFit="1" customWidth="1"/>
    <col min="4636" max="4639" width="7.5703125" style="7" bestFit="1" customWidth="1"/>
    <col min="4640" max="4640" width="6.85546875" style="7" bestFit="1" customWidth="1"/>
    <col min="4641" max="4641" width="9" style="7" bestFit="1" customWidth="1"/>
    <col min="4642" max="4643" width="7.5703125" style="7" bestFit="1" customWidth="1"/>
    <col min="4644" max="4645" width="9" style="7" bestFit="1" customWidth="1"/>
    <col min="4646" max="4646" width="9" style="7" customWidth="1"/>
    <col min="4647" max="4647" width="7.5703125" style="7" bestFit="1" customWidth="1"/>
    <col min="4648" max="4648" width="10.5703125" style="7" bestFit="1" customWidth="1"/>
    <col min="4649" max="4649" width="11.42578125" style="7"/>
    <col min="4650" max="4650" width="29.42578125" style="7" customWidth="1"/>
    <col min="4651" max="4651" width="9" style="7" bestFit="1" customWidth="1"/>
    <col min="4652" max="4652" width="7.5703125" style="7" bestFit="1" customWidth="1"/>
    <col min="4653" max="4653" width="10.42578125" style="7" bestFit="1" customWidth="1"/>
    <col min="4654" max="4657" width="7.5703125" style="7" bestFit="1" customWidth="1"/>
    <col min="4658" max="4658" width="6.85546875" style="7" bestFit="1" customWidth="1"/>
    <col min="4659" max="4659" width="9" style="7" bestFit="1" customWidth="1"/>
    <col min="4660" max="4661" width="7.5703125" style="7" bestFit="1" customWidth="1"/>
    <col min="4662" max="4663" width="9" style="7" bestFit="1" customWidth="1"/>
    <col min="4664" max="4664" width="9" style="7" customWidth="1"/>
    <col min="4665" max="4665" width="7.5703125" style="7" bestFit="1" customWidth="1"/>
    <col min="4666" max="4666" width="9" style="7" bestFit="1" customWidth="1"/>
    <col min="4667" max="4667" width="11.42578125" style="7"/>
    <col min="4668" max="4668" width="29.42578125" style="7" customWidth="1"/>
    <col min="4669" max="4669" width="9" style="7" bestFit="1" customWidth="1"/>
    <col min="4670" max="4670" width="7.5703125" style="7" bestFit="1" customWidth="1"/>
    <col min="4671" max="4671" width="10.42578125" style="7" bestFit="1" customWidth="1"/>
    <col min="4672" max="4675" width="7.5703125" style="7" bestFit="1" customWidth="1"/>
    <col min="4676" max="4676" width="6.85546875" style="7" bestFit="1" customWidth="1"/>
    <col min="4677" max="4677" width="9" style="7" bestFit="1" customWidth="1"/>
    <col min="4678" max="4679" width="7.5703125" style="7" bestFit="1" customWidth="1"/>
    <col min="4680" max="4681" width="9" style="7" bestFit="1" customWidth="1"/>
    <col min="4682" max="4682" width="9" style="7" customWidth="1"/>
    <col min="4683" max="4683" width="7.5703125" style="7" bestFit="1" customWidth="1"/>
    <col min="4684" max="4684" width="9" style="7" bestFit="1" customWidth="1"/>
    <col min="4685" max="4864" width="11.42578125" style="7"/>
    <col min="4865" max="4865" width="27.5703125" style="7" customWidth="1"/>
    <col min="4866" max="4866" width="10.42578125" style="7" bestFit="1" customWidth="1"/>
    <col min="4867" max="4867" width="9.140625" style="7" bestFit="1" customWidth="1"/>
    <col min="4868" max="4868" width="10.42578125" style="7" bestFit="1" customWidth="1"/>
    <col min="4869" max="4870" width="9.42578125" style="7" bestFit="1" customWidth="1"/>
    <col min="4871" max="4871" width="10.140625" style="7" bestFit="1" customWidth="1"/>
    <col min="4872" max="4872" width="9.140625" style="7" bestFit="1" customWidth="1"/>
    <col min="4873" max="4873" width="10" style="7" customWidth="1"/>
    <col min="4874" max="4877" width="9.42578125" style="7" bestFit="1" customWidth="1"/>
    <col min="4878" max="4878" width="9.140625" style="7" bestFit="1" customWidth="1"/>
    <col min="4879" max="4879" width="8.140625" style="7" bestFit="1" customWidth="1"/>
    <col min="4880" max="4880" width="7.5703125" style="7" bestFit="1" customWidth="1"/>
    <col min="4881" max="4882" width="7.5703125" style="7" customWidth="1"/>
    <col min="4883" max="4883" width="13.7109375" style="7" bestFit="1" customWidth="1"/>
    <col min="4884" max="4888" width="10.140625" style="7" customWidth="1"/>
    <col min="4889" max="4889" width="9" style="7" bestFit="1" customWidth="1"/>
    <col min="4890" max="4890" width="7.5703125" style="7" bestFit="1" customWidth="1"/>
    <col min="4891" max="4891" width="10.42578125" style="7" bestFit="1" customWidth="1"/>
    <col min="4892" max="4895" width="7.5703125" style="7" bestFit="1" customWidth="1"/>
    <col min="4896" max="4896" width="6.85546875" style="7" bestFit="1" customWidth="1"/>
    <col min="4897" max="4897" width="9" style="7" bestFit="1" customWidth="1"/>
    <col min="4898" max="4899" width="7.5703125" style="7" bestFit="1" customWidth="1"/>
    <col min="4900" max="4901" width="9" style="7" bestFit="1" customWidth="1"/>
    <col min="4902" max="4902" width="9" style="7" customWidth="1"/>
    <col min="4903" max="4903" width="7.5703125" style="7" bestFit="1" customWidth="1"/>
    <col min="4904" max="4904" width="10.5703125" style="7" bestFit="1" customWidth="1"/>
    <col min="4905" max="4905" width="11.42578125" style="7"/>
    <col min="4906" max="4906" width="29.42578125" style="7" customWidth="1"/>
    <col min="4907" max="4907" width="9" style="7" bestFit="1" customWidth="1"/>
    <col min="4908" max="4908" width="7.5703125" style="7" bestFit="1" customWidth="1"/>
    <col min="4909" max="4909" width="10.42578125" style="7" bestFit="1" customWidth="1"/>
    <col min="4910" max="4913" width="7.5703125" style="7" bestFit="1" customWidth="1"/>
    <col min="4914" max="4914" width="6.85546875" style="7" bestFit="1" customWidth="1"/>
    <col min="4915" max="4915" width="9" style="7" bestFit="1" customWidth="1"/>
    <col min="4916" max="4917" width="7.5703125" style="7" bestFit="1" customWidth="1"/>
    <col min="4918" max="4919" width="9" style="7" bestFit="1" customWidth="1"/>
    <col min="4920" max="4920" width="9" style="7" customWidth="1"/>
    <col min="4921" max="4921" width="7.5703125" style="7" bestFit="1" customWidth="1"/>
    <col min="4922" max="4922" width="9" style="7" bestFit="1" customWidth="1"/>
    <col min="4923" max="4923" width="11.42578125" style="7"/>
    <col min="4924" max="4924" width="29.42578125" style="7" customWidth="1"/>
    <col min="4925" max="4925" width="9" style="7" bestFit="1" customWidth="1"/>
    <col min="4926" max="4926" width="7.5703125" style="7" bestFit="1" customWidth="1"/>
    <col min="4927" max="4927" width="10.42578125" style="7" bestFit="1" customWidth="1"/>
    <col min="4928" max="4931" width="7.5703125" style="7" bestFit="1" customWidth="1"/>
    <col min="4932" max="4932" width="6.85546875" style="7" bestFit="1" customWidth="1"/>
    <col min="4933" max="4933" width="9" style="7" bestFit="1" customWidth="1"/>
    <col min="4934" max="4935" width="7.5703125" style="7" bestFit="1" customWidth="1"/>
    <col min="4936" max="4937" width="9" style="7" bestFit="1" customWidth="1"/>
    <col min="4938" max="4938" width="9" style="7" customWidth="1"/>
    <col min="4939" max="4939" width="7.5703125" style="7" bestFit="1" customWidth="1"/>
    <col min="4940" max="4940" width="9" style="7" bestFit="1" customWidth="1"/>
    <col min="4941" max="5120" width="11.42578125" style="7"/>
    <col min="5121" max="5121" width="27.5703125" style="7" customWidth="1"/>
    <col min="5122" max="5122" width="10.42578125" style="7" bestFit="1" customWidth="1"/>
    <col min="5123" max="5123" width="9.140625" style="7" bestFit="1" customWidth="1"/>
    <col min="5124" max="5124" width="10.42578125" style="7" bestFit="1" customWidth="1"/>
    <col min="5125" max="5126" width="9.42578125" style="7" bestFit="1" customWidth="1"/>
    <col min="5127" max="5127" width="10.140625" style="7" bestFit="1" customWidth="1"/>
    <col min="5128" max="5128" width="9.140625" style="7" bestFit="1" customWidth="1"/>
    <col min="5129" max="5129" width="10" style="7" customWidth="1"/>
    <col min="5130" max="5133" width="9.42578125" style="7" bestFit="1" customWidth="1"/>
    <col min="5134" max="5134" width="9.140625" style="7" bestFit="1" customWidth="1"/>
    <col min="5135" max="5135" width="8.140625" style="7" bestFit="1" customWidth="1"/>
    <col min="5136" max="5136" width="7.5703125" style="7" bestFit="1" customWidth="1"/>
    <col min="5137" max="5138" width="7.5703125" style="7" customWidth="1"/>
    <col min="5139" max="5139" width="13.7109375" style="7" bestFit="1" customWidth="1"/>
    <col min="5140" max="5144" width="10.140625" style="7" customWidth="1"/>
    <col min="5145" max="5145" width="9" style="7" bestFit="1" customWidth="1"/>
    <col min="5146" max="5146" width="7.5703125" style="7" bestFit="1" customWidth="1"/>
    <col min="5147" max="5147" width="10.42578125" style="7" bestFit="1" customWidth="1"/>
    <col min="5148" max="5151" width="7.5703125" style="7" bestFit="1" customWidth="1"/>
    <col min="5152" max="5152" width="6.85546875" style="7" bestFit="1" customWidth="1"/>
    <col min="5153" max="5153" width="9" style="7" bestFit="1" customWidth="1"/>
    <col min="5154" max="5155" width="7.5703125" style="7" bestFit="1" customWidth="1"/>
    <col min="5156" max="5157" width="9" style="7" bestFit="1" customWidth="1"/>
    <col min="5158" max="5158" width="9" style="7" customWidth="1"/>
    <col min="5159" max="5159" width="7.5703125" style="7" bestFit="1" customWidth="1"/>
    <col min="5160" max="5160" width="10.5703125" style="7" bestFit="1" customWidth="1"/>
    <col min="5161" max="5161" width="11.42578125" style="7"/>
    <col min="5162" max="5162" width="29.42578125" style="7" customWidth="1"/>
    <col min="5163" max="5163" width="9" style="7" bestFit="1" customWidth="1"/>
    <col min="5164" max="5164" width="7.5703125" style="7" bestFit="1" customWidth="1"/>
    <col min="5165" max="5165" width="10.42578125" style="7" bestFit="1" customWidth="1"/>
    <col min="5166" max="5169" width="7.5703125" style="7" bestFit="1" customWidth="1"/>
    <col min="5170" max="5170" width="6.85546875" style="7" bestFit="1" customWidth="1"/>
    <col min="5171" max="5171" width="9" style="7" bestFit="1" customWidth="1"/>
    <col min="5172" max="5173" width="7.5703125" style="7" bestFit="1" customWidth="1"/>
    <col min="5174" max="5175" width="9" style="7" bestFit="1" customWidth="1"/>
    <col min="5176" max="5176" width="9" style="7" customWidth="1"/>
    <col min="5177" max="5177" width="7.5703125" style="7" bestFit="1" customWidth="1"/>
    <col min="5178" max="5178" width="9" style="7" bestFit="1" customWidth="1"/>
    <col min="5179" max="5179" width="11.42578125" style="7"/>
    <col min="5180" max="5180" width="29.42578125" style="7" customWidth="1"/>
    <col min="5181" max="5181" width="9" style="7" bestFit="1" customWidth="1"/>
    <col min="5182" max="5182" width="7.5703125" style="7" bestFit="1" customWidth="1"/>
    <col min="5183" max="5183" width="10.42578125" style="7" bestFit="1" customWidth="1"/>
    <col min="5184" max="5187" width="7.5703125" style="7" bestFit="1" customWidth="1"/>
    <col min="5188" max="5188" width="6.85546875" style="7" bestFit="1" customWidth="1"/>
    <col min="5189" max="5189" width="9" style="7" bestFit="1" customWidth="1"/>
    <col min="5190" max="5191" width="7.5703125" style="7" bestFit="1" customWidth="1"/>
    <col min="5192" max="5193" width="9" style="7" bestFit="1" customWidth="1"/>
    <col min="5194" max="5194" width="9" style="7" customWidth="1"/>
    <col min="5195" max="5195" width="7.5703125" style="7" bestFit="1" customWidth="1"/>
    <col min="5196" max="5196" width="9" style="7" bestFit="1" customWidth="1"/>
    <col min="5197" max="5376" width="11.42578125" style="7"/>
    <col min="5377" max="5377" width="27.5703125" style="7" customWidth="1"/>
    <col min="5378" max="5378" width="10.42578125" style="7" bestFit="1" customWidth="1"/>
    <col min="5379" max="5379" width="9.140625" style="7" bestFit="1" customWidth="1"/>
    <col min="5380" max="5380" width="10.42578125" style="7" bestFit="1" customWidth="1"/>
    <col min="5381" max="5382" width="9.42578125" style="7" bestFit="1" customWidth="1"/>
    <col min="5383" max="5383" width="10.140625" style="7" bestFit="1" customWidth="1"/>
    <col min="5384" max="5384" width="9.140625" style="7" bestFit="1" customWidth="1"/>
    <col min="5385" max="5385" width="10" style="7" customWidth="1"/>
    <col min="5386" max="5389" width="9.42578125" style="7" bestFit="1" customWidth="1"/>
    <col min="5390" max="5390" width="9.140625" style="7" bestFit="1" customWidth="1"/>
    <col min="5391" max="5391" width="8.140625" style="7" bestFit="1" customWidth="1"/>
    <col min="5392" max="5392" width="7.5703125" style="7" bestFit="1" customWidth="1"/>
    <col min="5393" max="5394" width="7.5703125" style="7" customWidth="1"/>
    <col min="5395" max="5395" width="13.7109375" style="7" bestFit="1" customWidth="1"/>
    <col min="5396" max="5400" width="10.140625" style="7" customWidth="1"/>
    <col min="5401" max="5401" width="9" style="7" bestFit="1" customWidth="1"/>
    <col min="5402" max="5402" width="7.5703125" style="7" bestFit="1" customWidth="1"/>
    <col min="5403" max="5403" width="10.42578125" style="7" bestFit="1" customWidth="1"/>
    <col min="5404" max="5407" width="7.5703125" style="7" bestFit="1" customWidth="1"/>
    <col min="5408" max="5408" width="6.85546875" style="7" bestFit="1" customWidth="1"/>
    <col min="5409" max="5409" width="9" style="7" bestFit="1" customWidth="1"/>
    <col min="5410" max="5411" width="7.5703125" style="7" bestFit="1" customWidth="1"/>
    <col min="5412" max="5413" width="9" style="7" bestFit="1" customWidth="1"/>
    <col min="5414" max="5414" width="9" style="7" customWidth="1"/>
    <col min="5415" max="5415" width="7.5703125" style="7" bestFit="1" customWidth="1"/>
    <col min="5416" max="5416" width="10.5703125" style="7" bestFit="1" customWidth="1"/>
    <col min="5417" max="5417" width="11.42578125" style="7"/>
    <col min="5418" max="5418" width="29.42578125" style="7" customWidth="1"/>
    <col min="5419" max="5419" width="9" style="7" bestFit="1" customWidth="1"/>
    <col min="5420" max="5420" width="7.5703125" style="7" bestFit="1" customWidth="1"/>
    <col min="5421" max="5421" width="10.42578125" style="7" bestFit="1" customWidth="1"/>
    <col min="5422" max="5425" width="7.5703125" style="7" bestFit="1" customWidth="1"/>
    <col min="5426" max="5426" width="6.85546875" style="7" bestFit="1" customWidth="1"/>
    <col min="5427" max="5427" width="9" style="7" bestFit="1" customWidth="1"/>
    <col min="5428" max="5429" width="7.5703125" style="7" bestFit="1" customWidth="1"/>
    <col min="5430" max="5431" width="9" style="7" bestFit="1" customWidth="1"/>
    <col min="5432" max="5432" width="9" style="7" customWidth="1"/>
    <col min="5433" max="5433" width="7.5703125" style="7" bestFit="1" customWidth="1"/>
    <col min="5434" max="5434" width="9" style="7" bestFit="1" customWidth="1"/>
    <col min="5435" max="5435" width="11.42578125" style="7"/>
    <col min="5436" max="5436" width="29.42578125" style="7" customWidth="1"/>
    <col min="5437" max="5437" width="9" style="7" bestFit="1" customWidth="1"/>
    <col min="5438" max="5438" width="7.5703125" style="7" bestFit="1" customWidth="1"/>
    <col min="5439" max="5439" width="10.42578125" style="7" bestFit="1" customWidth="1"/>
    <col min="5440" max="5443" width="7.5703125" style="7" bestFit="1" customWidth="1"/>
    <col min="5444" max="5444" width="6.85546875" style="7" bestFit="1" customWidth="1"/>
    <col min="5445" max="5445" width="9" style="7" bestFit="1" customWidth="1"/>
    <col min="5446" max="5447" width="7.5703125" style="7" bestFit="1" customWidth="1"/>
    <col min="5448" max="5449" width="9" style="7" bestFit="1" customWidth="1"/>
    <col min="5450" max="5450" width="9" style="7" customWidth="1"/>
    <col min="5451" max="5451" width="7.5703125" style="7" bestFit="1" customWidth="1"/>
    <col min="5452" max="5452" width="9" style="7" bestFit="1" customWidth="1"/>
    <col min="5453" max="5632" width="11.42578125" style="7"/>
    <col min="5633" max="5633" width="27.5703125" style="7" customWidth="1"/>
    <col min="5634" max="5634" width="10.42578125" style="7" bestFit="1" customWidth="1"/>
    <col min="5635" max="5635" width="9.140625" style="7" bestFit="1" customWidth="1"/>
    <col min="5636" max="5636" width="10.42578125" style="7" bestFit="1" customWidth="1"/>
    <col min="5637" max="5638" width="9.42578125" style="7" bestFit="1" customWidth="1"/>
    <col min="5639" max="5639" width="10.140625" style="7" bestFit="1" customWidth="1"/>
    <col min="5640" max="5640" width="9.140625" style="7" bestFit="1" customWidth="1"/>
    <col min="5641" max="5641" width="10" style="7" customWidth="1"/>
    <col min="5642" max="5645" width="9.42578125" style="7" bestFit="1" customWidth="1"/>
    <col min="5646" max="5646" width="9.140625" style="7" bestFit="1" customWidth="1"/>
    <col min="5647" max="5647" width="8.140625" style="7" bestFit="1" customWidth="1"/>
    <col min="5648" max="5648" width="7.5703125" style="7" bestFit="1" customWidth="1"/>
    <col min="5649" max="5650" width="7.5703125" style="7" customWidth="1"/>
    <col min="5651" max="5651" width="13.7109375" style="7" bestFit="1" customWidth="1"/>
    <col min="5652" max="5656" width="10.140625" style="7" customWidth="1"/>
    <col min="5657" max="5657" width="9" style="7" bestFit="1" customWidth="1"/>
    <col min="5658" max="5658" width="7.5703125" style="7" bestFit="1" customWidth="1"/>
    <col min="5659" max="5659" width="10.42578125" style="7" bestFit="1" customWidth="1"/>
    <col min="5660" max="5663" width="7.5703125" style="7" bestFit="1" customWidth="1"/>
    <col min="5664" max="5664" width="6.85546875" style="7" bestFit="1" customWidth="1"/>
    <col min="5665" max="5665" width="9" style="7" bestFit="1" customWidth="1"/>
    <col min="5666" max="5667" width="7.5703125" style="7" bestFit="1" customWidth="1"/>
    <col min="5668" max="5669" width="9" style="7" bestFit="1" customWidth="1"/>
    <col min="5670" max="5670" width="9" style="7" customWidth="1"/>
    <col min="5671" max="5671" width="7.5703125" style="7" bestFit="1" customWidth="1"/>
    <col min="5672" max="5672" width="10.5703125" style="7" bestFit="1" customWidth="1"/>
    <col min="5673" max="5673" width="11.42578125" style="7"/>
    <col min="5674" max="5674" width="29.42578125" style="7" customWidth="1"/>
    <col min="5675" max="5675" width="9" style="7" bestFit="1" customWidth="1"/>
    <col min="5676" max="5676" width="7.5703125" style="7" bestFit="1" customWidth="1"/>
    <col min="5677" max="5677" width="10.42578125" style="7" bestFit="1" customWidth="1"/>
    <col min="5678" max="5681" width="7.5703125" style="7" bestFit="1" customWidth="1"/>
    <col min="5682" max="5682" width="6.85546875" style="7" bestFit="1" customWidth="1"/>
    <col min="5683" max="5683" width="9" style="7" bestFit="1" customWidth="1"/>
    <col min="5684" max="5685" width="7.5703125" style="7" bestFit="1" customWidth="1"/>
    <col min="5686" max="5687" width="9" style="7" bestFit="1" customWidth="1"/>
    <col min="5688" max="5688" width="9" style="7" customWidth="1"/>
    <col min="5689" max="5689" width="7.5703125" style="7" bestFit="1" customWidth="1"/>
    <col min="5690" max="5690" width="9" style="7" bestFit="1" customWidth="1"/>
    <col min="5691" max="5691" width="11.42578125" style="7"/>
    <col min="5692" max="5692" width="29.42578125" style="7" customWidth="1"/>
    <col min="5693" max="5693" width="9" style="7" bestFit="1" customWidth="1"/>
    <col min="5694" max="5694" width="7.5703125" style="7" bestFit="1" customWidth="1"/>
    <col min="5695" max="5695" width="10.42578125" style="7" bestFit="1" customWidth="1"/>
    <col min="5696" max="5699" width="7.5703125" style="7" bestFit="1" customWidth="1"/>
    <col min="5700" max="5700" width="6.85546875" style="7" bestFit="1" customWidth="1"/>
    <col min="5701" max="5701" width="9" style="7" bestFit="1" customWidth="1"/>
    <col min="5702" max="5703" width="7.5703125" style="7" bestFit="1" customWidth="1"/>
    <col min="5704" max="5705" width="9" style="7" bestFit="1" customWidth="1"/>
    <col min="5706" max="5706" width="9" style="7" customWidth="1"/>
    <col min="5707" max="5707" width="7.5703125" style="7" bestFit="1" customWidth="1"/>
    <col min="5708" max="5708" width="9" style="7" bestFit="1" customWidth="1"/>
    <col min="5709" max="5888" width="11.42578125" style="7"/>
    <col min="5889" max="5889" width="27.5703125" style="7" customWidth="1"/>
    <col min="5890" max="5890" width="10.42578125" style="7" bestFit="1" customWidth="1"/>
    <col min="5891" max="5891" width="9.140625" style="7" bestFit="1" customWidth="1"/>
    <col min="5892" max="5892" width="10.42578125" style="7" bestFit="1" customWidth="1"/>
    <col min="5893" max="5894" width="9.42578125" style="7" bestFit="1" customWidth="1"/>
    <col min="5895" max="5895" width="10.140625" style="7" bestFit="1" customWidth="1"/>
    <col min="5896" max="5896" width="9.140625" style="7" bestFit="1" customWidth="1"/>
    <col min="5897" max="5897" width="10" style="7" customWidth="1"/>
    <col min="5898" max="5901" width="9.42578125" style="7" bestFit="1" customWidth="1"/>
    <col min="5902" max="5902" width="9.140625" style="7" bestFit="1" customWidth="1"/>
    <col min="5903" max="5903" width="8.140625" style="7" bestFit="1" customWidth="1"/>
    <col min="5904" max="5904" width="7.5703125" style="7" bestFit="1" customWidth="1"/>
    <col min="5905" max="5906" width="7.5703125" style="7" customWidth="1"/>
    <col min="5907" max="5907" width="13.7109375" style="7" bestFit="1" customWidth="1"/>
    <col min="5908" max="5912" width="10.140625" style="7" customWidth="1"/>
    <col min="5913" max="5913" width="9" style="7" bestFit="1" customWidth="1"/>
    <col min="5914" max="5914" width="7.5703125" style="7" bestFit="1" customWidth="1"/>
    <col min="5915" max="5915" width="10.42578125" style="7" bestFit="1" customWidth="1"/>
    <col min="5916" max="5919" width="7.5703125" style="7" bestFit="1" customWidth="1"/>
    <col min="5920" max="5920" width="6.85546875" style="7" bestFit="1" customWidth="1"/>
    <col min="5921" max="5921" width="9" style="7" bestFit="1" customWidth="1"/>
    <col min="5922" max="5923" width="7.5703125" style="7" bestFit="1" customWidth="1"/>
    <col min="5924" max="5925" width="9" style="7" bestFit="1" customWidth="1"/>
    <col min="5926" max="5926" width="9" style="7" customWidth="1"/>
    <col min="5927" max="5927" width="7.5703125" style="7" bestFit="1" customWidth="1"/>
    <col min="5928" max="5928" width="10.5703125" style="7" bestFit="1" customWidth="1"/>
    <col min="5929" max="5929" width="11.42578125" style="7"/>
    <col min="5930" max="5930" width="29.42578125" style="7" customWidth="1"/>
    <col min="5931" max="5931" width="9" style="7" bestFit="1" customWidth="1"/>
    <col min="5932" max="5932" width="7.5703125" style="7" bestFit="1" customWidth="1"/>
    <col min="5933" max="5933" width="10.42578125" style="7" bestFit="1" customWidth="1"/>
    <col min="5934" max="5937" width="7.5703125" style="7" bestFit="1" customWidth="1"/>
    <col min="5938" max="5938" width="6.85546875" style="7" bestFit="1" customWidth="1"/>
    <col min="5939" max="5939" width="9" style="7" bestFit="1" customWidth="1"/>
    <col min="5940" max="5941" width="7.5703125" style="7" bestFit="1" customWidth="1"/>
    <col min="5942" max="5943" width="9" style="7" bestFit="1" customWidth="1"/>
    <col min="5944" max="5944" width="9" style="7" customWidth="1"/>
    <col min="5945" max="5945" width="7.5703125" style="7" bestFit="1" customWidth="1"/>
    <col min="5946" max="5946" width="9" style="7" bestFit="1" customWidth="1"/>
    <col min="5947" max="5947" width="11.42578125" style="7"/>
    <col min="5948" max="5948" width="29.42578125" style="7" customWidth="1"/>
    <col min="5949" max="5949" width="9" style="7" bestFit="1" customWidth="1"/>
    <col min="5950" max="5950" width="7.5703125" style="7" bestFit="1" customWidth="1"/>
    <col min="5951" max="5951" width="10.42578125" style="7" bestFit="1" customWidth="1"/>
    <col min="5952" max="5955" width="7.5703125" style="7" bestFit="1" customWidth="1"/>
    <col min="5956" max="5956" width="6.85546875" style="7" bestFit="1" customWidth="1"/>
    <col min="5957" max="5957" width="9" style="7" bestFit="1" customWidth="1"/>
    <col min="5958" max="5959" width="7.5703125" style="7" bestFit="1" customWidth="1"/>
    <col min="5960" max="5961" width="9" style="7" bestFit="1" customWidth="1"/>
    <col min="5962" max="5962" width="9" style="7" customWidth="1"/>
    <col min="5963" max="5963" width="7.5703125" style="7" bestFit="1" customWidth="1"/>
    <col min="5964" max="5964" width="9" style="7" bestFit="1" customWidth="1"/>
    <col min="5965" max="6144" width="11.42578125" style="7"/>
    <col min="6145" max="6145" width="27.5703125" style="7" customWidth="1"/>
    <col min="6146" max="6146" width="10.42578125" style="7" bestFit="1" customWidth="1"/>
    <col min="6147" max="6147" width="9.140625" style="7" bestFit="1" customWidth="1"/>
    <col min="6148" max="6148" width="10.42578125" style="7" bestFit="1" customWidth="1"/>
    <col min="6149" max="6150" width="9.42578125" style="7" bestFit="1" customWidth="1"/>
    <col min="6151" max="6151" width="10.140625" style="7" bestFit="1" customWidth="1"/>
    <col min="6152" max="6152" width="9.140625" style="7" bestFit="1" customWidth="1"/>
    <col min="6153" max="6153" width="10" style="7" customWidth="1"/>
    <col min="6154" max="6157" width="9.42578125" style="7" bestFit="1" customWidth="1"/>
    <col min="6158" max="6158" width="9.140625" style="7" bestFit="1" customWidth="1"/>
    <col min="6159" max="6159" width="8.140625" style="7" bestFit="1" customWidth="1"/>
    <col min="6160" max="6160" width="7.5703125" style="7" bestFit="1" customWidth="1"/>
    <col min="6161" max="6162" width="7.5703125" style="7" customWidth="1"/>
    <col min="6163" max="6163" width="13.7109375" style="7" bestFit="1" customWidth="1"/>
    <col min="6164" max="6168" width="10.140625" style="7" customWidth="1"/>
    <col min="6169" max="6169" width="9" style="7" bestFit="1" customWidth="1"/>
    <col min="6170" max="6170" width="7.5703125" style="7" bestFit="1" customWidth="1"/>
    <col min="6171" max="6171" width="10.42578125" style="7" bestFit="1" customWidth="1"/>
    <col min="6172" max="6175" width="7.5703125" style="7" bestFit="1" customWidth="1"/>
    <col min="6176" max="6176" width="6.85546875" style="7" bestFit="1" customWidth="1"/>
    <col min="6177" max="6177" width="9" style="7" bestFit="1" customWidth="1"/>
    <col min="6178" max="6179" width="7.5703125" style="7" bestFit="1" customWidth="1"/>
    <col min="6180" max="6181" width="9" style="7" bestFit="1" customWidth="1"/>
    <col min="6182" max="6182" width="9" style="7" customWidth="1"/>
    <col min="6183" max="6183" width="7.5703125" style="7" bestFit="1" customWidth="1"/>
    <col min="6184" max="6184" width="10.5703125" style="7" bestFit="1" customWidth="1"/>
    <col min="6185" max="6185" width="11.42578125" style="7"/>
    <col min="6186" max="6186" width="29.42578125" style="7" customWidth="1"/>
    <col min="6187" max="6187" width="9" style="7" bestFit="1" customWidth="1"/>
    <col min="6188" max="6188" width="7.5703125" style="7" bestFit="1" customWidth="1"/>
    <col min="6189" max="6189" width="10.42578125" style="7" bestFit="1" customWidth="1"/>
    <col min="6190" max="6193" width="7.5703125" style="7" bestFit="1" customWidth="1"/>
    <col min="6194" max="6194" width="6.85546875" style="7" bestFit="1" customWidth="1"/>
    <col min="6195" max="6195" width="9" style="7" bestFit="1" customWidth="1"/>
    <col min="6196" max="6197" width="7.5703125" style="7" bestFit="1" customWidth="1"/>
    <col min="6198" max="6199" width="9" style="7" bestFit="1" customWidth="1"/>
    <col min="6200" max="6200" width="9" style="7" customWidth="1"/>
    <col min="6201" max="6201" width="7.5703125" style="7" bestFit="1" customWidth="1"/>
    <col min="6202" max="6202" width="9" style="7" bestFit="1" customWidth="1"/>
    <col min="6203" max="6203" width="11.42578125" style="7"/>
    <col min="6204" max="6204" width="29.42578125" style="7" customWidth="1"/>
    <col min="6205" max="6205" width="9" style="7" bestFit="1" customWidth="1"/>
    <col min="6206" max="6206" width="7.5703125" style="7" bestFit="1" customWidth="1"/>
    <col min="6207" max="6207" width="10.42578125" style="7" bestFit="1" customWidth="1"/>
    <col min="6208" max="6211" width="7.5703125" style="7" bestFit="1" customWidth="1"/>
    <col min="6212" max="6212" width="6.85546875" style="7" bestFit="1" customWidth="1"/>
    <col min="6213" max="6213" width="9" style="7" bestFit="1" customWidth="1"/>
    <col min="6214" max="6215" width="7.5703125" style="7" bestFit="1" customWidth="1"/>
    <col min="6216" max="6217" width="9" style="7" bestFit="1" customWidth="1"/>
    <col min="6218" max="6218" width="9" style="7" customWidth="1"/>
    <col min="6219" max="6219" width="7.5703125" style="7" bestFit="1" customWidth="1"/>
    <col min="6220" max="6220" width="9" style="7" bestFit="1" customWidth="1"/>
    <col min="6221" max="6400" width="11.42578125" style="7"/>
    <col min="6401" max="6401" width="27.5703125" style="7" customWidth="1"/>
    <col min="6402" max="6402" width="10.42578125" style="7" bestFit="1" customWidth="1"/>
    <col min="6403" max="6403" width="9.140625" style="7" bestFit="1" customWidth="1"/>
    <col min="6404" max="6404" width="10.42578125" style="7" bestFit="1" customWidth="1"/>
    <col min="6405" max="6406" width="9.42578125" style="7" bestFit="1" customWidth="1"/>
    <col min="6407" max="6407" width="10.140625" style="7" bestFit="1" customWidth="1"/>
    <col min="6408" max="6408" width="9.140625" style="7" bestFit="1" customWidth="1"/>
    <col min="6409" max="6409" width="10" style="7" customWidth="1"/>
    <col min="6410" max="6413" width="9.42578125" style="7" bestFit="1" customWidth="1"/>
    <col min="6414" max="6414" width="9.140625" style="7" bestFit="1" customWidth="1"/>
    <col min="6415" max="6415" width="8.140625" style="7" bestFit="1" customWidth="1"/>
    <col min="6416" max="6416" width="7.5703125" style="7" bestFit="1" customWidth="1"/>
    <col min="6417" max="6418" width="7.5703125" style="7" customWidth="1"/>
    <col min="6419" max="6419" width="13.7109375" style="7" bestFit="1" customWidth="1"/>
    <col min="6420" max="6424" width="10.140625" style="7" customWidth="1"/>
    <col min="6425" max="6425" width="9" style="7" bestFit="1" customWidth="1"/>
    <col min="6426" max="6426" width="7.5703125" style="7" bestFit="1" customWidth="1"/>
    <col min="6427" max="6427" width="10.42578125" style="7" bestFit="1" customWidth="1"/>
    <col min="6428" max="6431" width="7.5703125" style="7" bestFit="1" customWidth="1"/>
    <col min="6432" max="6432" width="6.85546875" style="7" bestFit="1" customWidth="1"/>
    <col min="6433" max="6433" width="9" style="7" bestFit="1" customWidth="1"/>
    <col min="6434" max="6435" width="7.5703125" style="7" bestFit="1" customWidth="1"/>
    <col min="6436" max="6437" width="9" style="7" bestFit="1" customWidth="1"/>
    <col min="6438" max="6438" width="9" style="7" customWidth="1"/>
    <col min="6439" max="6439" width="7.5703125" style="7" bestFit="1" customWidth="1"/>
    <col min="6440" max="6440" width="10.5703125" style="7" bestFit="1" customWidth="1"/>
    <col min="6441" max="6441" width="11.42578125" style="7"/>
    <col min="6442" max="6442" width="29.42578125" style="7" customWidth="1"/>
    <col min="6443" max="6443" width="9" style="7" bestFit="1" customWidth="1"/>
    <col min="6444" max="6444" width="7.5703125" style="7" bestFit="1" customWidth="1"/>
    <col min="6445" max="6445" width="10.42578125" style="7" bestFit="1" customWidth="1"/>
    <col min="6446" max="6449" width="7.5703125" style="7" bestFit="1" customWidth="1"/>
    <col min="6450" max="6450" width="6.85546875" style="7" bestFit="1" customWidth="1"/>
    <col min="6451" max="6451" width="9" style="7" bestFit="1" customWidth="1"/>
    <col min="6452" max="6453" width="7.5703125" style="7" bestFit="1" customWidth="1"/>
    <col min="6454" max="6455" width="9" style="7" bestFit="1" customWidth="1"/>
    <col min="6456" max="6456" width="9" style="7" customWidth="1"/>
    <col min="6457" max="6457" width="7.5703125" style="7" bestFit="1" customWidth="1"/>
    <col min="6458" max="6458" width="9" style="7" bestFit="1" customWidth="1"/>
    <col min="6459" max="6459" width="11.42578125" style="7"/>
    <col min="6460" max="6460" width="29.42578125" style="7" customWidth="1"/>
    <col min="6461" max="6461" width="9" style="7" bestFit="1" customWidth="1"/>
    <col min="6462" max="6462" width="7.5703125" style="7" bestFit="1" customWidth="1"/>
    <col min="6463" max="6463" width="10.42578125" style="7" bestFit="1" customWidth="1"/>
    <col min="6464" max="6467" width="7.5703125" style="7" bestFit="1" customWidth="1"/>
    <col min="6468" max="6468" width="6.85546875" style="7" bestFit="1" customWidth="1"/>
    <col min="6469" max="6469" width="9" style="7" bestFit="1" customWidth="1"/>
    <col min="6470" max="6471" width="7.5703125" style="7" bestFit="1" customWidth="1"/>
    <col min="6472" max="6473" width="9" style="7" bestFit="1" customWidth="1"/>
    <col min="6474" max="6474" width="9" style="7" customWidth="1"/>
    <col min="6475" max="6475" width="7.5703125" style="7" bestFit="1" customWidth="1"/>
    <col min="6476" max="6476" width="9" style="7" bestFit="1" customWidth="1"/>
    <col min="6477" max="6656" width="11.42578125" style="7"/>
    <col min="6657" max="6657" width="27.5703125" style="7" customWidth="1"/>
    <col min="6658" max="6658" width="10.42578125" style="7" bestFit="1" customWidth="1"/>
    <col min="6659" max="6659" width="9.140625" style="7" bestFit="1" customWidth="1"/>
    <col min="6660" max="6660" width="10.42578125" style="7" bestFit="1" customWidth="1"/>
    <col min="6661" max="6662" width="9.42578125" style="7" bestFit="1" customWidth="1"/>
    <col min="6663" max="6663" width="10.140625" style="7" bestFit="1" customWidth="1"/>
    <col min="6664" max="6664" width="9.140625" style="7" bestFit="1" customWidth="1"/>
    <col min="6665" max="6665" width="10" style="7" customWidth="1"/>
    <col min="6666" max="6669" width="9.42578125" style="7" bestFit="1" customWidth="1"/>
    <col min="6670" max="6670" width="9.140625" style="7" bestFit="1" customWidth="1"/>
    <col min="6671" max="6671" width="8.140625" style="7" bestFit="1" customWidth="1"/>
    <col min="6672" max="6672" width="7.5703125" style="7" bestFit="1" customWidth="1"/>
    <col min="6673" max="6674" width="7.5703125" style="7" customWidth="1"/>
    <col min="6675" max="6675" width="13.7109375" style="7" bestFit="1" customWidth="1"/>
    <col min="6676" max="6680" width="10.140625" style="7" customWidth="1"/>
    <col min="6681" max="6681" width="9" style="7" bestFit="1" customWidth="1"/>
    <col min="6682" max="6682" width="7.5703125" style="7" bestFit="1" customWidth="1"/>
    <col min="6683" max="6683" width="10.42578125" style="7" bestFit="1" customWidth="1"/>
    <col min="6684" max="6687" width="7.5703125" style="7" bestFit="1" customWidth="1"/>
    <col min="6688" max="6688" width="6.85546875" style="7" bestFit="1" customWidth="1"/>
    <col min="6689" max="6689" width="9" style="7" bestFit="1" customWidth="1"/>
    <col min="6690" max="6691" width="7.5703125" style="7" bestFit="1" customWidth="1"/>
    <col min="6692" max="6693" width="9" style="7" bestFit="1" customWidth="1"/>
    <col min="6694" max="6694" width="9" style="7" customWidth="1"/>
    <col min="6695" max="6695" width="7.5703125" style="7" bestFit="1" customWidth="1"/>
    <col min="6696" max="6696" width="10.5703125" style="7" bestFit="1" customWidth="1"/>
    <col min="6697" max="6697" width="11.42578125" style="7"/>
    <col min="6698" max="6698" width="29.42578125" style="7" customWidth="1"/>
    <col min="6699" max="6699" width="9" style="7" bestFit="1" customWidth="1"/>
    <col min="6700" max="6700" width="7.5703125" style="7" bestFit="1" customWidth="1"/>
    <col min="6701" max="6701" width="10.42578125" style="7" bestFit="1" customWidth="1"/>
    <col min="6702" max="6705" width="7.5703125" style="7" bestFit="1" customWidth="1"/>
    <col min="6706" max="6706" width="6.85546875" style="7" bestFit="1" customWidth="1"/>
    <col min="6707" max="6707" width="9" style="7" bestFit="1" customWidth="1"/>
    <col min="6708" max="6709" width="7.5703125" style="7" bestFit="1" customWidth="1"/>
    <col min="6710" max="6711" width="9" style="7" bestFit="1" customWidth="1"/>
    <col min="6712" max="6712" width="9" style="7" customWidth="1"/>
    <col min="6713" max="6713" width="7.5703125" style="7" bestFit="1" customWidth="1"/>
    <col min="6714" max="6714" width="9" style="7" bestFit="1" customWidth="1"/>
    <col min="6715" max="6715" width="11.42578125" style="7"/>
    <col min="6716" max="6716" width="29.42578125" style="7" customWidth="1"/>
    <col min="6717" max="6717" width="9" style="7" bestFit="1" customWidth="1"/>
    <col min="6718" max="6718" width="7.5703125" style="7" bestFit="1" customWidth="1"/>
    <col min="6719" max="6719" width="10.42578125" style="7" bestFit="1" customWidth="1"/>
    <col min="6720" max="6723" width="7.5703125" style="7" bestFit="1" customWidth="1"/>
    <col min="6724" max="6724" width="6.85546875" style="7" bestFit="1" customWidth="1"/>
    <col min="6725" max="6725" width="9" style="7" bestFit="1" customWidth="1"/>
    <col min="6726" max="6727" width="7.5703125" style="7" bestFit="1" customWidth="1"/>
    <col min="6728" max="6729" width="9" style="7" bestFit="1" customWidth="1"/>
    <col min="6730" max="6730" width="9" style="7" customWidth="1"/>
    <col min="6731" max="6731" width="7.5703125" style="7" bestFit="1" customWidth="1"/>
    <col min="6732" max="6732" width="9" style="7" bestFit="1" customWidth="1"/>
    <col min="6733" max="6912" width="11.42578125" style="7"/>
    <col min="6913" max="6913" width="27.5703125" style="7" customWidth="1"/>
    <col min="6914" max="6914" width="10.42578125" style="7" bestFit="1" customWidth="1"/>
    <col min="6915" max="6915" width="9.140625" style="7" bestFit="1" customWidth="1"/>
    <col min="6916" max="6916" width="10.42578125" style="7" bestFit="1" customWidth="1"/>
    <col min="6917" max="6918" width="9.42578125" style="7" bestFit="1" customWidth="1"/>
    <col min="6919" max="6919" width="10.140625" style="7" bestFit="1" customWidth="1"/>
    <col min="6920" max="6920" width="9.140625" style="7" bestFit="1" customWidth="1"/>
    <col min="6921" max="6921" width="10" style="7" customWidth="1"/>
    <col min="6922" max="6925" width="9.42578125" style="7" bestFit="1" customWidth="1"/>
    <col min="6926" max="6926" width="9.140625" style="7" bestFit="1" customWidth="1"/>
    <col min="6927" max="6927" width="8.140625" style="7" bestFit="1" customWidth="1"/>
    <col min="6928" max="6928" width="7.5703125" style="7" bestFit="1" customWidth="1"/>
    <col min="6929" max="6930" width="7.5703125" style="7" customWidth="1"/>
    <col min="6931" max="6931" width="13.7109375" style="7" bestFit="1" customWidth="1"/>
    <col min="6932" max="6936" width="10.140625" style="7" customWidth="1"/>
    <col min="6937" max="6937" width="9" style="7" bestFit="1" customWidth="1"/>
    <col min="6938" max="6938" width="7.5703125" style="7" bestFit="1" customWidth="1"/>
    <col min="6939" max="6939" width="10.42578125" style="7" bestFit="1" customWidth="1"/>
    <col min="6940" max="6943" width="7.5703125" style="7" bestFit="1" customWidth="1"/>
    <col min="6944" max="6944" width="6.85546875" style="7" bestFit="1" customWidth="1"/>
    <col min="6945" max="6945" width="9" style="7" bestFit="1" customWidth="1"/>
    <col min="6946" max="6947" width="7.5703125" style="7" bestFit="1" customWidth="1"/>
    <col min="6948" max="6949" width="9" style="7" bestFit="1" customWidth="1"/>
    <col min="6950" max="6950" width="9" style="7" customWidth="1"/>
    <col min="6951" max="6951" width="7.5703125" style="7" bestFit="1" customWidth="1"/>
    <col min="6952" max="6952" width="10.5703125" style="7" bestFit="1" customWidth="1"/>
    <col min="6953" max="6953" width="11.42578125" style="7"/>
    <col min="6954" max="6954" width="29.42578125" style="7" customWidth="1"/>
    <col min="6955" max="6955" width="9" style="7" bestFit="1" customWidth="1"/>
    <col min="6956" max="6956" width="7.5703125" style="7" bestFit="1" customWidth="1"/>
    <col min="6957" max="6957" width="10.42578125" style="7" bestFit="1" customWidth="1"/>
    <col min="6958" max="6961" width="7.5703125" style="7" bestFit="1" customWidth="1"/>
    <col min="6962" max="6962" width="6.85546875" style="7" bestFit="1" customWidth="1"/>
    <col min="6963" max="6963" width="9" style="7" bestFit="1" customWidth="1"/>
    <col min="6964" max="6965" width="7.5703125" style="7" bestFit="1" customWidth="1"/>
    <col min="6966" max="6967" width="9" style="7" bestFit="1" customWidth="1"/>
    <col min="6968" max="6968" width="9" style="7" customWidth="1"/>
    <col min="6969" max="6969" width="7.5703125" style="7" bestFit="1" customWidth="1"/>
    <col min="6970" max="6970" width="9" style="7" bestFit="1" customWidth="1"/>
    <col min="6971" max="6971" width="11.42578125" style="7"/>
    <col min="6972" max="6972" width="29.42578125" style="7" customWidth="1"/>
    <col min="6973" max="6973" width="9" style="7" bestFit="1" customWidth="1"/>
    <col min="6974" max="6974" width="7.5703125" style="7" bestFit="1" customWidth="1"/>
    <col min="6975" max="6975" width="10.42578125" style="7" bestFit="1" customWidth="1"/>
    <col min="6976" max="6979" width="7.5703125" style="7" bestFit="1" customWidth="1"/>
    <col min="6980" max="6980" width="6.85546875" style="7" bestFit="1" customWidth="1"/>
    <col min="6981" max="6981" width="9" style="7" bestFit="1" customWidth="1"/>
    <col min="6982" max="6983" width="7.5703125" style="7" bestFit="1" customWidth="1"/>
    <col min="6984" max="6985" width="9" style="7" bestFit="1" customWidth="1"/>
    <col min="6986" max="6986" width="9" style="7" customWidth="1"/>
    <col min="6987" max="6987" width="7.5703125" style="7" bestFit="1" customWidth="1"/>
    <col min="6988" max="6988" width="9" style="7" bestFit="1" customWidth="1"/>
    <col min="6989" max="7168" width="11.42578125" style="7"/>
    <col min="7169" max="7169" width="27.5703125" style="7" customWidth="1"/>
    <col min="7170" max="7170" width="10.42578125" style="7" bestFit="1" customWidth="1"/>
    <col min="7171" max="7171" width="9.140625" style="7" bestFit="1" customWidth="1"/>
    <col min="7172" max="7172" width="10.42578125" style="7" bestFit="1" customWidth="1"/>
    <col min="7173" max="7174" width="9.42578125" style="7" bestFit="1" customWidth="1"/>
    <col min="7175" max="7175" width="10.140625" style="7" bestFit="1" customWidth="1"/>
    <col min="7176" max="7176" width="9.140625" style="7" bestFit="1" customWidth="1"/>
    <col min="7177" max="7177" width="10" style="7" customWidth="1"/>
    <col min="7178" max="7181" width="9.42578125" style="7" bestFit="1" customWidth="1"/>
    <col min="7182" max="7182" width="9.140625" style="7" bestFit="1" customWidth="1"/>
    <col min="7183" max="7183" width="8.140625" style="7" bestFit="1" customWidth="1"/>
    <col min="7184" max="7184" width="7.5703125" style="7" bestFit="1" customWidth="1"/>
    <col min="7185" max="7186" width="7.5703125" style="7" customWidth="1"/>
    <col min="7187" max="7187" width="13.7109375" style="7" bestFit="1" customWidth="1"/>
    <col min="7188" max="7192" width="10.140625" style="7" customWidth="1"/>
    <col min="7193" max="7193" width="9" style="7" bestFit="1" customWidth="1"/>
    <col min="7194" max="7194" width="7.5703125" style="7" bestFit="1" customWidth="1"/>
    <col min="7195" max="7195" width="10.42578125" style="7" bestFit="1" customWidth="1"/>
    <col min="7196" max="7199" width="7.5703125" style="7" bestFit="1" customWidth="1"/>
    <col min="7200" max="7200" width="6.85546875" style="7" bestFit="1" customWidth="1"/>
    <col min="7201" max="7201" width="9" style="7" bestFit="1" customWidth="1"/>
    <col min="7202" max="7203" width="7.5703125" style="7" bestFit="1" customWidth="1"/>
    <col min="7204" max="7205" width="9" style="7" bestFit="1" customWidth="1"/>
    <col min="7206" max="7206" width="9" style="7" customWidth="1"/>
    <col min="7207" max="7207" width="7.5703125" style="7" bestFit="1" customWidth="1"/>
    <col min="7208" max="7208" width="10.5703125" style="7" bestFit="1" customWidth="1"/>
    <col min="7209" max="7209" width="11.42578125" style="7"/>
    <col min="7210" max="7210" width="29.42578125" style="7" customWidth="1"/>
    <col min="7211" max="7211" width="9" style="7" bestFit="1" customWidth="1"/>
    <col min="7212" max="7212" width="7.5703125" style="7" bestFit="1" customWidth="1"/>
    <col min="7213" max="7213" width="10.42578125" style="7" bestFit="1" customWidth="1"/>
    <col min="7214" max="7217" width="7.5703125" style="7" bestFit="1" customWidth="1"/>
    <col min="7218" max="7218" width="6.85546875" style="7" bestFit="1" customWidth="1"/>
    <col min="7219" max="7219" width="9" style="7" bestFit="1" customWidth="1"/>
    <col min="7220" max="7221" width="7.5703125" style="7" bestFit="1" customWidth="1"/>
    <col min="7222" max="7223" width="9" style="7" bestFit="1" customWidth="1"/>
    <col min="7224" max="7224" width="9" style="7" customWidth="1"/>
    <col min="7225" max="7225" width="7.5703125" style="7" bestFit="1" customWidth="1"/>
    <col min="7226" max="7226" width="9" style="7" bestFit="1" customWidth="1"/>
    <col min="7227" max="7227" width="11.42578125" style="7"/>
    <col min="7228" max="7228" width="29.42578125" style="7" customWidth="1"/>
    <col min="7229" max="7229" width="9" style="7" bestFit="1" customWidth="1"/>
    <col min="7230" max="7230" width="7.5703125" style="7" bestFit="1" customWidth="1"/>
    <col min="7231" max="7231" width="10.42578125" style="7" bestFit="1" customWidth="1"/>
    <col min="7232" max="7235" width="7.5703125" style="7" bestFit="1" customWidth="1"/>
    <col min="7236" max="7236" width="6.85546875" style="7" bestFit="1" customWidth="1"/>
    <col min="7237" max="7237" width="9" style="7" bestFit="1" customWidth="1"/>
    <col min="7238" max="7239" width="7.5703125" style="7" bestFit="1" customWidth="1"/>
    <col min="7240" max="7241" width="9" style="7" bestFit="1" customWidth="1"/>
    <col min="7242" max="7242" width="9" style="7" customWidth="1"/>
    <col min="7243" max="7243" width="7.5703125" style="7" bestFit="1" customWidth="1"/>
    <col min="7244" max="7244" width="9" style="7" bestFit="1" customWidth="1"/>
    <col min="7245" max="7424" width="11.42578125" style="7"/>
    <col min="7425" max="7425" width="27.5703125" style="7" customWidth="1"/>
    <col min="7426" max="7426" width="10.42578125" style="7" bestFit="1" customWidth="1"/>
    <col min="7427" max="7427" width="9.140625" style="7" bestFit="1" customWidth="1"/>
    <col min="7428" max="7428" width="10.42578125" style="7" bestFit="1" customWidth="1"/>
    <col min="7429" max="7430" width="9.42578125" style="7" bestFit="1" customWidth="1"/>
    <col min="7431" max="7431" width="10.140625" style="7" bestFit="1" customWidth="1"/>
    <col min="7432" max="7432" width="9.140625" style="7" bestFit="1" customWidth="1"/>
    <col min="7433" max="7433" width="10" style="7" customWidth="1"/>
    <col min="7434" max="7437" width="9.42578125" style="7" bestFit="1" customWidth="1"/>
    <col min="7438" max="7438" width="9.140625" style="7" bestFit="1" customWidth="1"/>
    <col min="7439" max="7439" width="8.140625" style="7" bestFit="1" customWidth="1"/>
    <col min="7440" max="7440" width="7.5703125" style="7" bestFit="1" customWidth="1"/>
    <col min="7441" max="7442" width="7.5703125" style="7" customWidth="1"/>
    <col min="7443" max="7443" width="13.7109375" style="7" bestFit="1" customWidth="1"/>
    <col min="7444" max="7448" width="10.140625" style="7" customWidth="1"/>
    <col min="7449" max="7449" width="9" style="7" bestFit="1" customWidth="1"/>
    <col min="7450" max="7450" width="7.5703125" style="7" bestFit="1" customWidth="1"/>
    <col min="7451" max="7451" width="10.42578125" style="7" bestFit="1" customWidth="1"/>
    <col min="7452" max="7455" width="7.5703125" style="7" bestFit="1" customWidth="1"/>
    <col min="7456" max="7456" width="6.85546875" style="7" bestFit="1" customWidth="1"/>
    <col min="7457" max="7457" width="9" style="7" bestFit="1" customWidth="1"/>
    <col min="7458" max="7459" width="7.5703125" style="7" bestFit="1" customWidth="1"/>
    <col min="7460" max="7461" width="9" style="7" bestFit="1" customWidth="1"/>
    <col min="7462" max="7462" width="9" style="7" customWidth="1"/>
    <col min="7463" max="7463" width="7.5703125" style="7" bestFit="1" customWidth="1"/>
    <col min="7464" max="7464" width="10.5703125" style="7" bestFit="1" customWidth="1"/>
    <col min="7465" max="7465" width="11.42578125" style="7"/>
    <col min="7466" max="7466" width="29.42578125" style="7" customWidth="1"/>
    <col min="7467" max="7467" width="9" style="7" bestFit="1" customWidth="1"/>
    <col min="7468" max="7468" width="7.5703125" style="7" bestFit="1" customWidth="1"/>
    <col min="7469" max="7469" width="10.42578125" style="7" bestFit="1" customWidth="1"/>
    <col min="7470" max="7473" width="7.5703125" style="7" bestFit="1" customWidth="1"/>
    <col min="7474" max="7474" width="6.85546875" style="7" bestFit="1" customWidth="1"/>
    <col min="7475" max="7475" width="9" style="7" bestFit="1" customWidth="1"/>
    <col min="7476" max="7477" width="7.5703125" style="7" bestFit="1" customWidth="1"/>
    <col min="7478" max="7479" width="9" style="7" bestFit="1" customWidth="1"/>
    <col min="7480" max="7480" width="9" style="7" customWidth="1"/>
    <col min="7481" max="7481" width="7.5703125" style="7" bestFit="1" customWidth="1"/>
    <col min="7482" max="7482" width="9" style="7" bestFit="1" customWidth="1"/>
    <col min="7483" max="7483" width="11.42578125" style="7"/>
    <col min="7484" max="7484" width="29.42578125" style="7" customWidth="1"/>
    <col min="7485" max="7485" width="9" style="7" bestFit="1" customWidth="1"/>
    <col min="7486" max="7486" width="7.5703125" style="7" bestFit="1" customWidth="1"/>
    <col min="7487" max="7487" width="10.42578125" style="7" bestFit="1" customWidth="1"/>
    <col min="7488" max="7491" width="7.5703125" style="7" bestFit="1" customWidth="1"/>
    <col min="7492" max="7492" width="6.85546875" style="7" bestFit="1" customWidth="1"/>
    <col min="7493" max="7493" width="9" style="7" bestFit="1" customWidth="1"/>
    <col min="7494" max="7495" width="7.5703125" style="7" bestFit="1" customWidth="1"/>
    <col min="7496" max="7497" width="9" style="7" bestFit="1" customWidth="1"/>
    <col min="7498" max="7498" width="9" style="7" customWidth="1"/>
    <col min="7499" max="7499" width="7.5703125" style="7" bestFit="1" customWidth="1"/>
    <col min="7500" max="7500" width="9" style="7" bestFit="1" customWidth="1"/>
    <col min="7501" max="7680" width="11.42578125" style="7"/>
    <col min="7681" max="7681" width="27.5703125" style="7" customWidth="1"/>
    <col min="7682" max="7682" width="10.42578125" style="7" bestFit="1" customWidth="1"/>
    <col min="7683" max="7683" width="9.140625" style="7" bestFit="1" customWidth="1"/>
    <col min="7684" max="7684" width="10.42578125" style="7" bestFit="1" customWidth="1"/>
    <col min="7685" max="7686" width="9.42578125" style="7" bestFit="1" customWidth="1"/>
    <col min="7687" max="7687" width="10.140625" style="7" bestFit="1" customWidth="1"/>
    <col min="7688" max="7688" width="9.140625" style="7" bestFit="1" customWidth="1"/>
    <col min="7689" max="7689" width="10" style="7" customWidth="1"/>
    <col min="7690" max="7693" width="9.42578125" style="7" bestFit="1" customWidth="1"/>
    <col min="7694" max="7694" width="9.140625" style="7" bestFit="1" customWidth="1"/>
    <col min="7695" max="7695" width="8.140625" style="7" bestFit="1" customWidth="1"/>
    <col min="7696" max="7696" width="7.5703125" style="7" bestFit="1" customWidth="1"/>
    <col min="7697" max="7698" width="7.5703125" style="7" customWidth="1"/>
    <col min="7699" max="7699" width="13.7109375" style="7" bestFit="1" customWidth="1"/>
    <col min="7700" max="7704" width="10.140625" style="7" customWidth="1"/>
    <col min="7705" max="7705" width="9" style="7" bestFit="1" customWidth="1"/>
    <col min="7706" max="7706" width="7.5703125" style="7" bestFit="1" customWidth="1"/>
    <col min="7707" max="7707" width="10.42578125" style="7" bestFit="1" customWidth="1"/>
    <col min="7708" max="7711" width="7.5703125" style="7" bestFit="1" customWidth="1"/>
    <col min="7712" max="7712" width="6.85546875" style="7" bestFit="1" customWidth="1"/>
    <col min="7713" max="7713" width="9" style="7" bestFit="1" customWidth="1"/>
    <col min="7714" max="7715" width="7.5703125" style="7" bestFit="1" customWidth="1"/>
    <col min="7716" max="7717" width="9" style="7" bestFit="1" customWidth="1"/>
    <col min="7718" max="7718" width="9" style="7" customWidth="1"/>
    <col min="7719" max="7719" width="7.5703125" style="7" bestFit="1" customWidth="1"/>
    <col min="7720" max="7720" width="10.5703125" style="7" bestFit="1" customWidth="1"/>
    <col min="7721" max="7721" width="11.42578125" style="7"/>
    <col min="7722" max="7722" width="29.42578125" style="7" customWidth="1"/>
    <col min="7723" max="7723" width="9" style="7" bestFit="1" customWidth="1"/>
    <col min="7724" max="7724" width="7.5703125" style="7" bestFit="1" customWidth="1"/>
    <col min="7725" max="7725" width="10.42578125" style="7" bestFit="1" customWidth="1"/>
    <col min="7726" max="7729" width="7.5703125" style="7" bestFit="1" customWidth="1"/>
    <col min="7730" max="7730" width="6.85546875" style="7" bestFit="1" customWidth="1"/>
    <col min="7731" max="7731" width="9" style="7" bestFit="1" customWidth="1"/>
    <col min="7732" max="7733" width="7.5703125" style="7" bestFit="1" customWidth="1"/>
    <col min="7734" max="7735" width="9" style="7" bestFit="1" customWidth="1"/>
    <col min="7736" max="7736" width="9" style="7" customWidth="1"/>
    <col min="7737" max="7737" width="7.5703125" style="7" bestFit="1" customWidth="1"/>
    <col min="7738" max="7738" width="9" style="7" bestFit="1" customWidth="1"/>
    <col min="7739" max="7739" width="11.42578125" style="7"/>
    <col min="7740" max="7740" width="29.42578125" style="7" customWidth="1"/>
    <col min="7741" max="7741" width="9" style="7" bestFit="1" customWidth="1"/>
    <col min="7742" max="7742" width="7.5703125" style="7" bestFit="1" customWidth="1"/>
    <col min="7743" max="7743" width="10.42578125" style="7" bestFit="1" customWidth="1"/>
    <col min="7744" max="7747" width="7.5703125" style="7" bestFit="1" customWidth="1"/>
    <col min="7748" max="7748" width="6.85546875" style="7" bestFit="1" customWidth="1"/>
    <col min="7749" max="7749" width="9" style="7" bestFit="1" customWidth="1"/>
    <col min="7750" max="7751" width="7.5703125" style="7" bestFit="1" customWidth="1"/>
    <col min="7752" max="7753" width="9" style="7" bestFit="1" customWidth="1"/>
    <col min="7754" max="7754" width="9" style="7" customWidth="1"/>
    <col min="7755" max="7755" width="7.5703125" style="7" bestFit="1" customWidth="1"/>
    <col min="7756" max="7756" width="9" style="7" bestFit="1" customWidth="1"/>
    <col min="7757" max="7936" width="11.42578125" style="7"/>
    <col min="7937" max="7937" width="27.5703125" style="7" customWidth="1"/>
    <col min="7938" max="7938" width="10.42578125" style="7" bestFit="1" customWidth="1"/>
    <col min="7939" max="7939" width="9.140625" style="7" bestFit="1" customWidth="1"/>
    <col min="7940" max="7940" width="10.42578125" style="7" bestFit="1" customWidth="1"/>
    <col min="7941" max="7942" width="9.42578125" style="7" bestFit="1" customWidth="1"/>
    <col min="7943" max="7943" width="10.140625" style="7" bestFit="1" customWidth="1"/>
    <col min="7944" max="7944" width="9.140625" style="7" bestFit="1" customWidth="1"/>
    <col min="7945" max="7945" width="10" style="7" customWidth="1"/>
    <col min="7946" max="7949" width="9.42578125" style="7" bestFit="1" customWidth="1"/>
    <col min="7950" max="7950" width="9.140625" style="7" bestFit="1" customWidth="1"/>
    <col min="7951" max="7951" width="8.140625" style="7" bestFit="1" customWidth="1"/>
    <col min="7952" max="7952" width="7.5703125" style="7" bestFit="1" customWidth="1"/>
    <col min="7953" max="7954" width="7.5703125" style="7" customWidth="1"/>
    <col min="7955" max="7955" width="13.7109375" style="7" bestFit="1" customWidth="1"/>
    <col min="7956" max="7960" width="10.140625" style="7" customWidth="1"/>
    <col min="7961" max="7961" width="9" style="7" bestFit="1" customWidth="1"/>
    <col min="7962" max="7962" width="7.5703125" style="7" bestFit="1" customWidth="1"/>
    <col min="7963" max="7963" width="10.42578125" style="7" bestFit="1" customWidth="1"/>
    <col min="7964" max="7967" width="7.5703125" style="7" bestFit="1" customWidth="1"/>
    <col min="7968" max="7968" width="6.85546875" style="7" bestFit="1" customWidth="1"/>
    <col min="7969" max="7969" width="9" style="7" bestFit="1" customWidth="1"/>
    <col min="7970" max="7971" width="7.5703125" style="7" bestFit="1" customWidth="1"/>
    <col min="7972" max="7973" width="9" style="7" bestFit="1" customWidth="1"/>
    <col min="7974" max="7974" width="9" style="7" customWidth="1"/>
    <col min="7975" max="7975" width="7.5703125" style="7" bestFit="1" customWidth="1"/>
    <col min="7976" max="7976" width="10.5703125" style="7" bestFit="1" customWidth="1"/>
    <col min="7977" max="7977" width="11.42578125" style="7"/>
    <col min="7978" max="7978" width="29.42578125" style="7" customWidth="1"/>
    <col min="7979" max="7979" width="9" style="7" bestFit="1" customWidth="1"/>
    <col min="7980" max="7980" width="7.5703125" style="7" bestFit="1" customWidth="1"/>
    <col min="7981" max="7981" width="10.42578125" style="7" bestFit="1" customWidth="1"/>
    <col min="7982" max="7985" width="7.5703125" style="7" bestFit="1" customWidth="1"/>
    <col min="7986" max="7986" width="6.85546875" style="7" bestFit="1" customWidth="1"/>
    <col min="7987" max="7987" width="9" style="7" bestFit="1" customWidth="1"/>
    <col min="7988" max="7989" width="7.5703125" style="7" bestFit="1" customWidth="1"/>
    <col min="7990" max="7991" width="9" style="7" bestFit="1" customWidth="1"/>
    <col min="7992" max="7992" width="9" style="7" customWidth="1"/>
    <col min="7993" max="7993" width="7.5703125" style="7" bestFit="1" customWidth="1"/>
    <col min="7994" max="7994" width="9" style="7" bestFit="1" customWidth="1"/>
    <col min="7995" max="7995" width="11.42578125" style="7"/>
    <col min="7996" max="7996" width="29.42578125" style="7" customWidth="1"/>
    <col min="7997" max="7997" width="9" style="7" bestFit="1" customWidth="1"/>
    <col min="7998" max="7998" width="7.5703125" style="7" bestFit="1" customWidth="1"/>
    <col min="7999" max="7999" width="10.42578125" style="7" bestFit="1" customWidth="1"/>
    <col min="8000" max="8003" width="7.5703125" style="7" bestFit="1" customWidth="1"/>
    <col min="8004" max="8004" width="6.85546875" style="7" bestFit="1" customWidth="1"/>
    <col min="8005" max="8005" width="9" style="7" bestFit="1" customWidth="1"/>
    <col min="8006" max="8007" width="7.5703125" style="7" bestFit="1" customWidth="1"/>
    <col min="8008" max="8009" width="9" style="7" bestFit="1" customWidth="1"/>
    <col min="8010" max="8010" width="9" style="7" customWidth="1"/>
    <col min="8011" max="8011" width="7.5703125" style="7" bestFit="1" customWidth="1"/>
    <col min="8012" max="8012" width="9" style="7" bestFit="1" customWidth="1"/>
    <col min="8013" max="8192" width="11.42578125" style="7"/>
    <col min="8193" max="8193" width="27.5703125" style="7" customWidth="1"/>
    <col min="8194" max="8194" width="10.42578125" style="7" bestFit="1" customWidth="1"/>
    <col min="8195" max="8195" width="9.140625" style="7" bestFit="1" customWidth="1"/>
    <col min="8196" max="8196" width="10.42578125" style="7" bestFit="1" customWidth="1"/>
    <col min="8197" max="8198" width="9.42578125" style="7" bestFit="1" customWidth="1"/>
    <col min="8199" max="8199" width="10.140625" style="7" bestFit="1" customWidth="1"/>
    <col min="8200" max="8200" width="9.140625" style="7" bestFit="1" customWidth="1"/>
    <col min="8201" max="8201" width="10" style="7" customWidth="1"/>
    <col min="8202" max="8205" width="9.42578125" style="7" bestFit="1" customWidth="1"/>
    <col min="8206" max="8206" width="9.140625" style="7" bestFit="1" customWidth="1"/>
    <col min="8207" max="8207" width="8.140625" style="7" bestFit="1" customWidth="1"/>
    <col min="8208" max="8208" width="7.5703125" style="7" bestFit="1" customWidth="1"/>
    <col min="8209" max="8210" width="7.5703125" style="7" customWidth="1"/>
    <col min="8211" max="8211" width="13.7109375" style="7" bestFit="1" customWidth="1"/>
    <col min="8212" max="8216" width="10.140625" style="7" customWidth="1"/>
    <col min="8217" max="8217" width="9" style="7" bestFit="1" customWidth="1"/>
    <col min="8218" max="8218" width="7.5703125" style="7" bestFit="1" customWidth="1"/>
    <col min="8219" max="8219" width="10.42578125" style="7" bestFit="1" customWidth="1"/>
    <col min="8220" max="8223" width="7.5703125" style="7" bestFit="1" customWidth="1"/>
    <col min="8224" max="8224" width="6.85546875" style="7" bestFit="1" customWidth="1"/>
    <col min="8225" max="8225" width="9" style="7" bestFit="1" customWidth="1"/>
    <col min="8226" max="8227" width="7.5703125" style="7" bestFit="1" customWidth="1"/>
    <col min="8228" max="8229" width="9" style="7" bestFit="1" customWidth="1"/>
    <col min="8230" max="8230" width="9" style="7" customWidth="1"/>
    <col min="8231" max="8231" width="7.5703125" style="7" bestFit="1" customWidth="1"/>
    <col min="8232" max="8232" width="10.5703125" style="7" bestFit="1" customWidth="1"/>
    <col min="8233" max="8233" width="11.42578125" style="7"/>
    <col min="8234" max="8234" width="29.42578125" style="7" customWidth="1"/>
    <col min="8235" max="8235" width="9" style="7" bestFit="1" customWidth="1"/>
    <col min="8236" max="8236" width="7.5703125" style="7" bestFit="1" customWidth="1"/>
    <col min="8237" max="8237" width="10.42578125" style="7" bestFit="1" customWidth="1"/>
    <col min="8238" max="8241" width="7.5703125" style="7" bestFit="1" customWidth="1"/>
    <col min="8242" max="8242" width="6.85546875" style="7" bestFit="1" customWidth="1"/>
    <col min="8243" max="8243" width="9" style="7" bestFit="1" customWidth="1"/>
    <col min="8244" max="8245" width="7.5703125" style="7" bestFit="1" customWidth="1"/>
    <col min="8246" max="8247" width="9" style="7" bestFit="1" customWidth="1"/>
    <col min="8248" max="8248" width="9" style="7" customWidth="1"/>
    <col min="8249" max="8249" width="7.5703125" style="7" bestFit="1" customWidth="1"/>
    <col min="8250" max="8250" width="9" style="7" bestFit="1" customWidth="1"/>
    <col min="8251" max="8251" width="11.42578125" style="7"/>
    <col min="8252" max="8252" width="29.42578125" style="7" customWidth="1"/>
    <col min="8253" max="8253" width="9" style="7" bestFit="1" customWidth="1"/>
    <col min="8254" max="8254" width="7.5703125" style="7" bestFit="1" customWidth="1"/>
    <col min="8255" max="8255" width="10.42578125" style="7" bestFit="1" customWidth="1"/>
    <col min="8256" max="8259" width="7.5703125" style="7" bestFit="1" customWidth="1"/>
    <col min="8260" max="8260" width="6.85546875" style="7" bestFit="1" customWidth="1"/>
    <col min="8261" max="8261" width="9" style="7" bestFit="1" customWidth="1"/>
    <col min="8262" max="8263" width="7.5703125" style="7" bestFit="1" customWidth="1"/>
    <col min="8264" max="8265" width="9" style="7" bestFit="1" customWidth="1"/>
    <col min="8266" max="8266" width="9" style="7" customWidth="1"/>
    <col min="8267" max="8267" width="7.5703125" style="7" bestFit="1" customWidth="1"/>
    <col min="8268" max="8268" width="9" style="7" bestFit="1" customWidth="1"/>
    <col min="8269" max="8448" width="11.42578125" style="7"/>
    <col min="8449" max="8449" width="27.5703125" style="7" customWidth="1"/>
    <col min="8450" max="8450" width="10.42578125" style="7" bestFit="1" customWidth="1"/>
    <col min="8451" max="8451" width="9.140625" style="7" bestFit="1" customWidth="1"/>
    <col min="8452" max="8452" width="10.42578125" style="7" bestFit="1" customWidth="1"/>
    <col min="8453" max="8454" width="9.42578125" style="7" bestFit="1" customWidth="1"/>
    <col min="8455" max="8455" width="10.140625" style="7" bestFit="1" customWidth="1"/>
    <col min="8456" max="8456" width="9.140625" style="7" bestFit="1" customWidth="1"/>
    <col min="8457" max="8457" width="10" style="7" customWidth="1"/>
    <col min="8458" max="8461" width="9.42578125" style="7" bestFit="1" customWidth="1"/>
    <col min="8462" max="8462" width="9.140625" style="7" bestFit="1" customWidth="1"/>
    <col min="8463" max="8463" width="8.140625" style="7" bestFit="1" customWidth="1"/>
    <col min="8464" max="8464" width="7.5703125" style="7" bestFit="1" customWidth="1"/>
    <col min="8465" max="8466" width="7.5703125" style="7" customWidth="1"/>
    <col min="8467" max="8467" width="13.7109375" style="7" bestFit="1" customWidth="1"/>
    <col min="8468" max="8472" width="10.140625" style="7" customWidth="1"/>
    <col min="8473" max="8473" width="9" style="7" bestFit="1" customWidth="1"/>
    <col min="8474" max="8474" width="7.5703125" style="7" bestFit="1" customWidth="1"/>
    <col min="8475" max="8475" width="10.42578125" style="7" bestFit="1" customWidth="1"/>
    <col min="8476" max="8479" width="7.5703125" style="7" bestFit="1" customWidth="1"/>
    <col min="8480" max="8480" width="6.85546875" style="7" bestFit="1" customWidth="1"/>
    <col min="8481" max="8481" width="9" style="7" bestFit="1" customWidth="1"/>
    <col min="8482" max="8483" width="7.5703125" style="7" bestFit="1" customWidth="1"/>
    <col min="8484" max="8485" width="9" style="7" bestFit="1" customWidth="1"/>
    <col min="8486" max="8486" width="9" style="7" customWidth="1"/>
    <col min="8487" max="8487" width="7.5703125" style="7" bestFit="1" customWidth="1"/>
    <col min="8488" max="8488" width="10.5703125" style="7" bestFit="1" customWidth="1"/>
    <col min="8489" max="8489" width="11.42578125" style="7"/>
    <col min="8490" max="8490" width="29.42578125" style="7" customWidth="1"/>
    <col min="8491" max="8491" width="9" style="7" bestFit="1" customWidth="1"/>
    <col min="8492" max="8492" width="7.5703125" style="7" bestFit="1" customWidth="1"/>
    <col min="8493" max="8493" width="10.42578125" style="7" bestFit="1" customWidth="1"/>
    <col min="8494" max="8497" width="7.5703125" style="7" bestFit="1" customWidth="1"/>
    <col min="8498" max="8498" width="6.85546875" style="7" bestFit="1" customWidth="1"/>
    <col min="8499" max="8499" width="9" style="7" bestFit="1" customWidth="1"/>
    <col min="8500" max="8501" width="7.5703125" style="7" bestFit="1" customWidth="1"/>
    <col min="8502" max="8503" width="9" style="7" bestFit="1" customWidth="1"/>
    <col min="8504" max="8504" width="9" style="7" customWidth="1"/>
    <col min="8505" max="8505" width="7.5703125" style="7" bestFit="1" customWidth="1"/>
    <col min="8506" max="8506" width="9" style="7" bestFit="1" customWidth="1"/>
    <col min="8507" max="8507" width="11.42578125" style="7"/>
    <col min="8508" max="8508" width="29.42578125" style="7" customWidth="1"/>
    <col min="8509" max="8509" width="9" style="7" bestFit="1" customWidth="1"/>
    <col min="8510" max="8510" width="7.5703125" style="7" bestFit="1" customWidth="1"/>
    <col min="8511" max="8511" width="10.42578125" style="7" bestFit="1" customWidth="1"/>
    <col min="8512" max="8515" width="7.5703125" style="7" bestFit="1" customWidth="1"/>
    <col min="8516" max="8516" width="6.85546875" style="7" bestFit="1" customWidth="1"/>
    <col min="8517" max="8517" width="9" style="7" bestFit="1" customWidth="1"/>
    <col min="8518" max="8519" width="7.5703125" style="7" bestFit="1" customWidth="1"/>
    <col min="8520" max="8521" width="9" style="7" bestFit="1" customWidth="1"/>
    <col min="8522" max="8522" width="9" style="7" customWidth="1"/>
    <col min="8523" max="8523" width="7.5703125" style="7" bestFit="1" customWidth="1"/>
    <col min="8524" max="8524" width="9" style="7" bestFit="1" customWidth="1"/>
    <col min="8525" max="8704" width="11.42578125" style="7"/>
    <col min="8705" max="8705" width="27.5703125" style="7" customWidth="1"/>
    <col min="8706" max="8706" width="10.42578125" style="7" bestFit="1" customWidth="1"/>
    <col min="8707" max="8707" width="9.140625" style="7" bestFit="1" customWidth="1"/>
    <col min="8708" max="8708" width="10.42578125" style="7" bestFit="1" customWidth="1"/>
    <col min="8709" max="8710" width="9.42578125" style="7" bestFit="1" customWidth="1"/>
    <col min="8711" max="8711" width="10.140625" style="7" bestFit="1" customWidth="1"/>
    <col min="8712" max="8712" width="9.140625" style="7" bestFit="1" customWidth="1"/>
    <col min="8713" max="8713" width="10" style="7" customWidth="1"/>
    <col min="8714" max="8717" width="9.42578125" style="7" bestFit="1" customWidth="1"/>
    <col min="8718" max="8718" width="9.140625" style="7" bestFit="1" customWidth="1"/>
    <col min="8719" max="8719" width="8.140625" style="7" bestFit="1" customWidth="1"/>
    <col min="8720" max="8720" width="7.5703125" style="7" bestFit="1" customWidth="1"/>
    <col min="8721" max="8722" width="7.5703125" style="7" customWidth="1"/>
    <col min="8723" max="8723" width="13.7109375" style="7" bestFit="1" customWidth="1"/>
    <col min="8724" max="8728" width="10.140625" style="7" customWidth="1"/>
    <col min="8729" max="8729" width="9" style="7" bestFit="1" customWidth="1"/>
    <col min="8730" max="8730" width="7.5703125" style="7" bestFit="1" customWidth="1"/>
    <col min="8731" max="8731" width="10.42578125" style="7" bestFit="1" customWidth="1"/>
    <col min="8732" max="8735" width="7.5703125" style="7" bestFit="1" customWidth="1"/>
    <col min="8736" max="8736" width="6.85546875" style="7" bestFit="1" customWidth="1"/>
    <col min="8737" max="8737" width="9" style="7" bestFit="1" customWidth="1"/>
    <col min="8738" max="8739" width="7.5703125" style="7" bestFit="1" customWidth="1"/>
    <col min="8740" max="8741" width="9" style="7" bestFit="1" customWidth="1"/>
    <col min="8742" max="8742" width="9" style="7" customWidth="1"/>
    <col min="8743" max="8743" width="7.5703125" style="7" bestFit="1" customWidth="1"/>
    <col min="8744" max="8744" width="10.5703125" style="7" bestFit="1" customWidth="1"/>
    <col min="8745" max="8745" width="11.42578125" style="7"/>
    <col min="8746" max="8746" width="29.42578125" style="7" customWidth="1"/>
    <col min="8747" max="8747" width="9" style="7" bestFit="1" customWidth="1"/>
    <col min="8748" max="8748" width="7.5703125" style="7" bestFit="1" customWidth="1"/>
    <col min="8749" max="8749" width="10.42578125" style="7" bestFit="1" customWidth="1"/>
    <col min="8750" max="8753" width="7.5703125" style="7" bestFit="1" customWidth="1"/>
    <col min="8754" max="8754" width="6.85546875" style="7" bestFit="1" customWidth="1"/>
    <col min="8755" max="8755" width="9" style="7" bestFit="1" customWidth="1"/>
    <col min="8756" max="8757" width="7.5703125" style="7" bestFit="1" customWidth="1"/>
    <col min="8758" max="8759" width="9" style="7" bestFit="1" customWidth="1"/>
    <col min="8760" max="8760" width="9" style="7" customWidth="1"/>
    <col min="8761" max="8761" width="7.5703125" style="7" bestFit="1" customWidth="1"/>
    <col min="8762" max="8762" width="9" style="7" bestFit="1" customWidth="1"/>
    <col min="8763" max="8763" width="11.42578125" style="7"/>
    <col min="8764" max="8764" width="29.42578125" style="7" customWidth="1"/>
    <col min="8765" max="8765" width="9" style="7" bestFit="1" customWidth="1"/>
    <col min="8766" max="8766" width="7.5703125" style="7" bestFit="1" customWidth="1"/>
    <col min="8767" max="8767" width="10.42578125" style="7" bestFit="1" customWidth="1"/>
    <col min="8768" max="8771" width="7.5703125" style="7" bestFit="1" customWidth="1"/>
    <col min="8772" max="8772" width="6.85546875" style="7" bestFit="1" customWidth="1"/>
    <col min="8773" max="8773" width="9" style="7" bestFit="1" customWidth="1"/>
    <col min="8774" max="8775" width="7.5703125" style="7" bestFit="1" customWidth="1"/>
    <col min="8776" max="8777" width="9" style="7" bestFit="1" customWidth="1"/>
    <col min="8778" max="8778" width="9" style="7" customWidth="1"/>
    <col min="8779" max="8779" width="7.5703125" style="7" bestFit="1" customWidth="1"/>
    <col min="8780" max="8780" width="9" style="7" bestFit="1" customWidth="1"/>
    <col min="8781" max="8960" width="11.42578125" style="7"/>
    <col min="8961" max="8961" width="27.5703125" style="7" customWidth="1"/>
    <col min="8962" max="8962" width="10.42578125" style="7" bestFit="1" customWidth="1"/>
    <col min="8963" max="8963" width="9.140625" style="7" bestFit="1" customWidth="1"/>
    <col min="8964" max="8964" width="10.42578125" style="7" bestFit="1" customWidth="1"/>
    <col min="8965" max="8966" width="9.42578125" style="7" bestFit="1" customWidth="1"/>
    <col min="8967" max="8967" width="10.140625" style="7" bestFit="1" customWidth="1"/>
    <col min="8968" max="8968" width="9.140625" style="7" bestFit="1" customWidth="1"/>
    <col min="8969" max="8969" width="10" style="7" customWidth="1"/>
    <col min="8970" max="8973" width="9.42578125" style="7" bestFit="1" customWidth="1"/>
    <col min="8974" max="8974" width="9.140625" style="7" bestFit="1" customWidth="1"/>
    <col min="8975" max="8975" width="8.140625" style="7" bestFit="1" customWidth="1"/>
    <col min="8976" max="8976" width="7.5703125" style="7" bestFit="1" customWidth="1"/>
    <col min="8977" max="8978" width="7.5703125" style="7" customWidth="1"/>
    <col min="8979" max="8979" width="13.7109375" style="7" bestFit="1" customWidth="1"/>
    <col min="8980" max="8984" width="10.140625" style="7" customWidth="1"/>
    <col min="8985" max="8985" width="9" style="7" bestFit="1" customWidth="1"/>
    <col min="8986" max="8986" width="7.5703125" style="7" bestFit="1" customWidth="1"/>
    <col min="8987" max="8987" width="10.42578125" style="7" bestFit="1" customWidth="1"/>
    <col min="8988" max="8991" width="7.5703125" style="7" bestFit="1" customWidth="1"/>
    <col min="8992" max="8992" width="6.85546875" style="7" bestFit="1" customWidth="1"/>
    <col min="8993" max="8993" width="9" style="7" bestFit="1" customWidth="1"/>
    <col min="8994" max="8995" width="7.5703125" style="7" bestFit="1" customWidth="1"/>
    <col min="8996" max="8997" width="9" style="7" bestFit="1" customWidth="1"/>
    <col min="8998" max="8998" width="9" style="7" customWidth="1"/>
    <col min="8999" max="8999" width="7.5703125" style="7" bestFit="1" customWidth="1"/>
    <col min="9000" max="9000" width="10.5703125" style="7" bestFit="1" customWidth="1"/>
    <col min="9001" max="9001" width="11.42578125" style="7"/>
    <col min="9002" max="9002" width="29.42578125" style="7" customWidth="1"/>
    <col min="9003" max="9003" width="9" style="7" bestFit="1" customWidth="1"/>
    <col min="9004" max="9004" width="7.5703125" style="7" bestFit="1" customWidth="1"/>
    <col min="9005" max="9005" width="10.42578125" style="7" bestFit="1" customWidth="1"/>
    <col min="9006" max="9009" width="7.5703125" style="7" bestFit="1" customWidth="1"/>
    <col min="9010" max="9010" width="6.85546875" style="7" bestFit="1" customWidth="1"/>
    <col min="9011" max="9011" width="9" style="7" bestFit="1" customWidth="1"/>
    <col min="9012" max="9013" width="7.5703125" style="7" bestFit="1" customWidth="1"/>
    <col min="9014" max="9015" width="9" style="7" bestFit="1" customWidth="1"/>
    <col min="9016" max="9016" width="9" style="7" customWidth="1"/>
    <col min="9017" max="9017" width="7.5703125" style="7" bestFit="1" customWidth="1"/>
    <col min="9018" max="9018" width="9" style="7" bestFit="1" customWidth="1"/>
    <col min="9019" max="9019" width="11.42578125" style="7"/>
    <col min="9020" max="9020" width="29.42578125" style="7" customWidth="1"/>
    <col min="9021" max="9021" width="9" style="7" bestFit="1" customWidth="1"/>
    <col min="9022" max="9022" width="7.5703125" style="7" bestFit="1" customWidth="1"/>
    <col min="9023" max="9023" width="10.42578125" style="7" bestFit="1" customWidth="1"/>
    <col min="9024" max="9027" width="7.5703125" style="7" bestFit="1" customWidth="1"/>
    <col min="9028" max="9028" width="6.85546875" style="7" bestFit="1" customWidth="1"/>
    <col min="9029" max="9029" width="9" style="7" bestFit="1" customWidth="1"/>
    <col min="9030" max="9031" width="7.5703125" style="7" bestFit="1" customWidth="1"/>
    <col min="9032" max="9033" width="9" style="7" bestFit="1" customWidth="1"/>
    <col min="9034" max="9034" width="9" style="7" customWidth="1"/>
    <col min="9035" max="9035" width="7.5703125" style="7" bestFit="1" customWidth="1"/>
    <col min="9036" max="9036" width="9" style="7" bestFit="1" customWidth="1"/>
    <col min="9037" max="9216" width="11.42578125" style="7"/>
    <col min="9217" max="9217" width="27.5703125" style="7" customWidth="1"/>
    <col min="9218" max="9218" width="10.42578125" style="7" bestFit="1" customWidth="1"/>
    <col min="9219" max="9219" width="9.140625" style="7" bestFit="1" customWidth="1"/>
    <col min="9220" max="9220" width="10.42578125" style="7" bestFit="1" customWidth="1"/>
    <col min="9221" max="9222" width="9.42578125" style="7" bestFit="1" customWidth="1"/>
    <col min="9223" max="9223" width="10.140625" style="7" bestFit="1" customWidth="1"/>
    <col min="9224" max="9224" width="9.140625" style="7" bestFit="1" customWidth="1"/>
    <col min="9225" max="9225" width="10" style="7" customWidth="1"/>
    <col min="9226" max="9229" width="9.42578125" style="7" bestFit="1" customWidth="1"/>
    <col min="9230" max="9230" width="9.140625" style="7" bestFit="1" customWidth="1"/>
    <col min="9231" max="9231" width="8.140625" style="7" bestFit="1" customWidth="1"/>
    <col min="9232" max="9232" width="7.5703125" style="7" bestFit="1" customWidth="1"/>
    <col min="9233" max="9234" width="7.5703125" style="7" customWidth="1"/>
    <col min="9235" max="9235" width="13.7109375" style="7" bestFit="1" customWidth="1"/>
    <col min="9236" max="9240" width="10.140625" style="7" customWidth="1"/>
    <col min="9241" max="9241" width="9" style="7" bestFit="1" customWidth="1"/>
    <col min="9242" max="9242" width="7.5703125" style="7" bestFit="1" customWidth="1"/>
    <col min="9243" max="9243" width="10.42578125" style="7" bestFit="1" customWidth="1"/>
    <col min="9244" max="9247" width="7.5703125" style="7" bestFit="1" customWidth="1"/>
    <col min="9248" max="9248" width="6.85546875" style="7" bestFit="1" customWidth="1"/>
    <col min="9249" max="9249" width="9" style="7" bestFit="1" customWidth="1"/>
    <col min="9250" max="9251" width="7.5703125" style="7" bestFit="1" customWidth="1"/>
    <col min="9252" max="9253" width="9" style="7" bestFit="1" customWidth="1"/>
    <col min="9254" max="9254" width="9" style="7" customWidth="1"/>
    <col min="9255" max="9255" width="7.5703125" style="7" bestFit="1" customWidth="1"/>
    <col min="9256" max="9256" width="10.5703125" style="7" bestFit="1" customWidth="1"/>
    <col min="9257" max="9257" width="11.42578125" style="7"/>
    <col min="9258" max="9258" width="29.42578125" style="7" customWidth="1"/>
    <col min="9259" max="9259" width="9" style="7" bestFit="1" customWidth="1"/>
    <col min="9260" max="9260" width="7.5703125" style="7" bestFit="1" customWidth="1"/>
    <col min="9261" max="9261" width="10.42578125" style="7" bestFit="1" customWidth="1"/>
    <col min="9262" max="9265" width="7.5703125" style="7" bestFit="1" customWidth="1"/>
    <col min="9266" max="9266" width="6.85546875" style="7" bestFit="1" customWidth="1"/>
    <col min="9267" max="9267" width="9" style="7" bestFit="1" customWidth="1"/>
    <col min="9268" max="9269" width="7.5703125" style="7" bestFit="1" customWidth="1"/>
    <col min="9270" max="9271" width="9" style="7" bestFit="1" customWidth="1"/>
    <col min="9272" max="9272" width="9" style="7" customWidth="1"/>
    <col min="9273" max="9273" width="7.5703125" style="7" bestFit="1" customWidth="1"/>
    <col min="9274" max="9274" width="9" style="7" bestFit="1" customWidth="1"/>
    <col min="9275" max="9275" width="11.42578125" style="7"/>
    <col min="9276" max="9276" width="29.42578125" style="7" customWidth="1"/>
    <col min="9277" max="9277" width="9" style="7" bestFit="1" customWidth="1"/>
    <col min="9278" max="9278" width="7.5703125" style="7" bestFit="1" customWidth="1"/>
    <col min="9279" max="9279" width="10.42578125" style="7" bestFit="1" customWidth="1"/>
    <col min="9280" max="9283" width="7.5703125" style="7" bestFit="1" customWidth="1"/>
    <col min="9284" max="9284" width="6.85546875" style="7" bestFit="1" customWidth="1"/>
    <col min="9285" max="9285" width="9" style="7" bestFit="1" customWidth="1"/>
    <col min="9286" max="9287" width="7.5703125" style="7" bestFit="1" customWidth="1"/>
    <col min="9288" max="9289" width="9" style="7" bestFit="1" customWidth="1"/>
    <col min="9290" max="9290" width="9" style="7" customWidth="1"/>
    <col min="9291" max="9291" width="7.5703125" style="7" bestFit="1" customWidth="1"/>
    <col min="9292" max="9292" width="9" style="7" bestFit="1" customWidth="1"/>
    <col min="9293" max="9472" width="11.42578125" style="7"/>
    <col min="9473" max="9473" width="27.5703125" style="7" customWidth="1"/>
    <col min="9474" max="9474" width="10.42578125" style="7" bestFit="1" customWidth="1"/>
    <col min="9475" max="9475" width="9.140625" style="7" bestFit="1" customWidth="1"/>
    <col min="9476" max="9476" width="10.42578125" style="7" bestFit="1" customWidth="1"/>
    <col min="9477" max="9478" width="9.42578125" style="7" bestFit="1" customWidth="1"/>
    <col min="9479" max="9479" width="10.140625" style="7" bestFit="1" customWidth="1"/>
    <col min="9480" max="9480" width="9.140625" style="7" bestFit="1" customWidth="1"/>
    <col min="9481" max="9481" width="10" style="7" customWidth="1"/>
    <col min="9482" max="9485" width="9.42578125" style="7" bestFit="1" customWidth="1"/>
    <col min="9486" max="9486" width="9.140625" style="7" bestFit="1" customWidth="1"/>
    <col min="9487" max="9487" width="8.140625" style="7" bestFit="1" customWidth="1"/>
    <col min="9488" max="9488" width="7.5703125" style="7" bestFit="1" customWidth="1"/>
    <col min="9489" max="9490" width="7.5703125" style="7" customWidth="1"/>
    <col min="9491" max="9491" width="13.7109375" style="7" bestFit="1" customWidth="1"/>
    <col min="9492" max="9496" width="10.140625" style="7" customWidth="1"/>
    <col min="9497" max="9497" width="9" style="7" bestFit="1" customWidth="1"/>
    <col min="9498" max="9498" width="7.5703125" style="7" bestFit="1" customWidth="1"/>
    <col min="9499" max="9499" width="10.42578125" style="7" bestFit="1" customWidth="1"/>
    <col min="9500" max="9503" width="7.5703125" style="7" bestFit="1" customWidth="1"/>
    <col min="9504" max="9504" width="6.85546875" style="7" bestFit="1" customWidth="1"/>
    <col min="9505" max="9505" width="9" style="7" bestFit="1" customWidth="1"/>
    <col min="9506" max="9507" width="7.5703125" style="7" bestFit="1" customWidth="1"/>
    <col min="9508" max="9509" width="9" style="7" bestFit="1" customWidth="1"/>
    <col min="9510" max="9510" width="9" style="7" customWidth="1"/>
    <col min="9511" max="9511" width="7.5703125" style="7" bestFit="1" customWidth="1"/>
    <col min="9512" max="9512" width="10.5703125" style="7" bestFit="1" customWidth="1"/>
    <col min="9513" max="9513" width="11.42578125" style="7"/>
    <col min="9514" max="9514" width="29.42578125" style="7" customWidth="1"/>
    <col min="9515" max="9515" width="9" style="7" bestFit="1" customWidth="1"/>
    <col min="9516" max="9516" width="7.5703125" style="7" bestFit="1" customWidth="1"/>
    <col min="9517" max="9517" width="10.42578125" style="7" bestFit="1" customWidth="1"/>
    <col min="9518" max="9521" width="7.5703125" style="7" bestFit="1" customWidth="1"/>
    <col min="9522" max="9522" width="6.85546875" style="7" bestFit="1" customWidth="1"/>
    <col min="9523" max="9523" width="9" style="7" bestFit="1" customWidth="1"/>
    <col min="9524" max="9525" width="7.5703125" style="7" bestFit="1" customWidth="1"/>
    <col min="9526" max="9527" width="9" style="7" bestFit="1" customWidth="1"/>
    <col min="9528" max="9528" width="9" style="7" customWidth="1"/>
    <col min="9529" max="9529" width="7.5703125" style="7" bestFit="1" customWidth="1"/>
    <col min="9530" max="9530" width="9" style="7" bestFit="1" customWidth="1"/>
    <col min="9531" max="9531" width="11.42578125" style="7"/>
    <col min="9532" max="9532" width="29.42578125" style="7" customWidth="1"/>
    <col min="9533" max="9533" width="9" style="7" bestFit="1" customWidth="1"/>
    <col min="9534" max="9534" width="7.5703125" style="7" bestFit="1" customWidth="1"/>
    <col min="9535" max="9535" width="10.42578125" style="7" bestFit="1" customWidth="1"/>
    <col min="9536" max="9539" width="7.5703125" style="7" bestFit="1" customWidth="1"/>
    <col min="9540" max="9540" width="6.85546875" style="7" bestFit="1" customWidth="1"/>
    <col min="9541" max="9541" width="9" style="7" bestFit="1" customWidth="1"/>
    <col min="9542" max="9543" width="7.5703125" style="7" bestFit="1" customWidth="1"/>
    <col min="9544" max="9545" width="9" style="7" bestFit="1" customWidth="1"/>
    <col min="9546" max="9546" width="9" style="7" customWidth="1"/>
    <col min="9547" max="9547" width="7.5703125" style="7" bestFit="1" customWidth="1"/>
    <col min="9548" max="9548" width="9" style="7" bestFit="1" customWidth="1"/>
    <col min="9549" max="9728" width="11.42578125" style="7"/>
    <col min="9729" max="9729" width="27.5703125" style="7" customWidth="1"/>
    <col min="9730" max="9730" width="10.42578125" style="7" bestFit="1" customWidth="1"/>
    <col min="9731" max="9731" width="9.140625" style="7" bestFit="1" customWidth="1"/>
    <col min="9732" max="9732" width="10.42578125" style="7" bestFit="1" customWidth="1"/>
    <col min="9733" max="9734" width="9.42578125" style="7" bestFit="1" customWidth="1"/>
    <col min="9735" max="9735" width="10.140625" style="7" bestFit="1" customWidth="1"/>
    <col min="9736" max="9736" width="9.140625" style="7" bestFit="1" customWidth="1"/>
    <col min="9737" max="9737" width="10" style="7" customWidth="1"/>
    <col min="9738" max="9741" width="9.42578125" style="7" bestFit="1" customWidth="1"/>
    <col min="9742" max="9742" width="9.140625" style="7" bestFit="1" customWidth="1"/>
    <col min="9743" max="9743" width="8.140625" style="7" bestFit="1" customWidth="1"/>
    <col min="9744" max="9744" width="7.5703125" style="7" bestFit="1" customWidth="1"/>
    <col min="9745" max="9746" width="7.5703125" style="7" customWidth="1"/>
    <col min="9747" max="9747" width="13.7109375" style="7" bestFit="1" customWidth="1"/>
    <col min="9748" max="9752" width="10.140625" style="7" customWidth="1"/>
    <col min="9753" max="9753" width="9" style="7" bestFit="1" customWidth="1"/>
    <col min="9754" max="9754" width="7.5703125" style="7" bestFit="1" customWidth="1"/>
    <col min="9755" max="9755" width="10.42578125" style="7" bestFit="1" customWidth="1"/>
    <col min="9756" max="9759" width="7.5703125" style="7" bestFit="1" customWidth="1"/>
    <col min="9760" max="9760" width="6.85546875" style="7" bestFit="1" customWidth="1"/>
    <col min="9761" max="9761" width="9" style="7" bestFit="1" customWidth="1"/>
    <col min="9762" max="9763" width="7.5703125" style="7" bestFit="1" customWidth="1"/>
    <col min="9764" max="9765" width="9" style="7" bestFit="1" customWidth="1"/>
    <col min="9766" max="9766" width="9" style="7" customWidth="1"/>
    <col min="9767" max="9767" width="7.5703125" style="7" bestFit="1" customWidth="1"/>
    <col min="9768" max="9768" width="10.5703125" style="7" bestFit="1" customWidth="1"/>
    <col min="9769" max="9769" width="11.42578125" style="7"/>
    <col min="9770" max="9770" width="29.42578125" style="7" customWidth="1"/>
    <col min="9771" max="9771" width="9" style="7" bestFit="1" customWidth="1"/>
    <col min="9772" max="9772" width="7.5703125" style="7" bestFit="1" customWidth="1"/>
    <col min="9773" max="9773" width="10.42578125" style="7" bestFit="1" customWidth="1"/>
    <col min="9774" max="9777" width="7.5703125" style="7" bestFit="1" customWidth="1"/>
    <col min="9778" max="9778" width="6.85546875" style="7" bestFit="1" customWidth="1"/>
    <col min="9779" max="9779" width="9" style="7" bestFit="1" customWidth="1"/>
    <col min="9780" max="9781" width="7.5703125" style="7" bestFit="1" customWidth="1"/>
    <col min="9782" max="9783" width="9" style="7" bestFit="1" customWidth="1"/>
    <col min="9784" max="9784" width="9" style="7" customWidth="1"/>
    <col min="9785" max="9785" width="7.5703125" style="7" bestFit="1" customWidth="1"/>
    <col min="9786" max="9786" width="9" style="7" bestFit="1" customWidth="1"/>
    <col min="9787" max="9787" width="11.42578125" style="7"/>
    <col min="9788" max="9788" width="29.42578125" style="7" customWidth="1"/>
    <col min="9789" max="9789" width="9" style="7" bestFit="1" customWidth="1"/>
    <col min="9790" max="9790" width="7.5703125" style="7" bestFit="1" customWidth="1"/>
    <col min="9791" max="9791" width="10.42578125" style="7" bestFit="1" customWidth="1"/>
    <col min="9792" max="9795" width="7.5703125" style="7" bestFit="1" customWidth="1"/>
    <col min="9796" max="9796" width="6.85546875" style="7" bestFit="1" customWidth="1"/>
    <col min="9797" max="9797" width="9" style="7" bestFit="1" customWidth="1"/>
    <col min="9798" max="9799" width="7.5703125" style="7" bestFit="1" customWidth="1"/>
    <col min="9800" max="9801" width="9" style="7" bestFit="1" customWidth="1"/>
    <col min="9802" max="9802" width="9" style="7" customWidth="1"/>
    <col min="9803" max="9803" width="7.5703125" style="7" bestFit="1" customWidth="1"/>
    <col min="9804" max="9804" width="9" style="7" bestFit="1" customWidth="1"/>
    <col min="9805" max="9984" width="11.42578125" style="7"/>
    <col min="9985" max="9985" width="27.5703125" style="7" customWidth="1"/>
    <col min="9986" max="9986" width="10.42578125" style="7" bestFit="1" customWidth="1"/>
    <col min="9987" max="9987" width="9.140625" style="7" bestFit="1" customWidth="1"/>
    <col min="9988" max="9988" width="10.42578125" style="7" bestFit="1" customWidth="1"/>
    <col min="9989" max="9990" width="9.42578125" style="7" bestFit="1" customWidth="1"/>
    <col min="9991" max="9991" width="10.140625" style="7" bestFit="1" customWidth="1"/>
    <col min="9992" max="9992" width="9.140625" style="7" bestFit="1" customWidth="1"/>
    <col min="9993" max="9993" width="10" style="7" customWidth="1"/>
    <col min="9994" max="9997" width="9.42578125" style="7" bestFit="1" customWidth="1"/>
    <col min="9998" max="9998" width="9.140625" style="7" bestFit="1" customWidth="1"/>
    <col min="9999" max="9999" width="8.140625" style="7" bestFit="1" customWidth="1"/>
    <col min="10000" max="10000" width="7.5703125" style="7" bestFit="1" customWidth="1"/>
    <col min="10001" max="10002" width="7.5703125" style="7" customWidth="1"/>
    <col min="10003" max="10003" width="13.7109375" style="7" bestFit="1" customWidth="1"/>
    <col min="10004" max="10008" width="10.140625" style="7" customWidth="1"/>
    <col min="10009" max="10009" width="9" style="7" bestFit="1" customWidth="1"/>
    <col min="10010" max="10010" width="7.5703125" style="7" bestFit="1" customWidth="1"/>
    <col min="10011" max="10011" width="10.42578125" style="7" bestFit="1" customWidth="1"/>
    <col min="10012" max="10015" width="7.5703125" style="7" bestFit="1" customWidth="1"/>
    <col min="10016" max="10016" width="6.85546875" style="7" bestFit="1" customWidth="1"/>
    <col min="10017" max="10017" width="9" style="7" bestFit="1" customWidth="1"/>
    <col min="10018" max="10019" width="7.5703125" style="7" bestFit="1" customWidth="1"/>
    <col min="10020" max="10021" width="9" style="7" bestFit="1" customWidth="1"/>
    <col min="10022" max="10022" width="9" style="7" customWidth="1"/>
    <col min="10023" max="10023" width="7.5703125" style="7" bestFit="1" customWidth="1"/>
    <col min="10024" max="10024" width="10.5703125" style="7" bestFit="1" customWidth="1"/>
    <col min="10025" max="10025" width="11.42578125" style="7"/>
    <col min="10026" max="10026" width="29.42578125" style="7" customWidth="1"/>
    <col min="10027" max="10027" width="9" style="7" bestFit="1" customWidth="1"/>
    <col min="10028" max="10028" width="7.5703125" style="7" bestFit="1" customWidth="1"/>
    <col min="10029" max="10029" width="10.42578125" style="7" bestFit="1" customWidth="1"/>
    <col min="10030" max="10033" width="7.5703125" style="7" bestFit="1" customWidth="1"/>
    <col min="10034" max="10034" width="6.85546875" style="7" bestFit="1" customWidth="1"/>
    <col min="10035" max="10035" width="9" style="7" bestFit="1" customWidth="1"/>
    <col min="10036" max="10037" width="7.5703125" style="7" bestFit="1" customWidth="1"/>
    <col min="10038" max="10039" width="9" style="7" bestFit="1" customWidth="1"/>
    <col min="10040" max="10040" width="9" style="7" customWidth="1"/>
    <col min="10041" max="10041" width="7.5703125" style="7" bestFit="1" customWidth="1"/>
    <col min="10042" max="10042" width="9" style="7" bestFit="1" customWidth="1"/>
    <col min="10043" max="10043" width="11.42578125" style="7"/>
    <col min="10044" max="10044" width="29.42578125" style="7" customWidth="1"/>
    <col min="10045" max="10045" width="9" style="7" bestFit="1" customWidth="1"/>
    <col min="10046" max="10046" width="7.5703125" style="7" bestFit="1" customWidth="1"/>
    <col min="10047" max="10047" width="10.42578125" style="7" bestFit="1" customWidth="1"/>
    <col min="10048" max="10051" width="7.5703125" style="7" bestFit="1" customWidth="1"/>
    <col min="10052" max="10052" width="6.85546875" style="7" bestFit="1" customWidth="1"/>
    <col min="10053" max="10053" width="9" style="7" bestFit="1" customWidth="1"/>
    <col min="10054" max="10055" width="7.5703125" style="7" bestFit="1" customWidth="1"/>
    <col min="10056" max="10057" width="9" style="7" bestFit="1" customWidth="1"/>
    <col min="10058" max="10058" width="9" style="7" customWidth="1"/>
    <col min="10059" max="10059" width="7.5703125" style="7" bestFit="1" customWidth="1"/>
    <col min="10060" max="10060" width="9" style="7" bestFit="1" customWidth="1"/>
    <col min="10061" max="10240" width="11.42578125" style="7"/>
    <col min="10241" max="10241" width="27.5703125" style="7" customWidth="1"/>
    <col min="10242" max="10242" width="10.42578125" style="7" bestFit="1" customWidth="1"/>
    <col min="10243" max="10243" width="9.140625" style="7" bestFit="1" customWidth="1"/>
    <col min="10244" max="10244" width="10.42578125" style="7" bestFit="1" customWidth="1"/>
    <col min="10245" max="10246" width="9.42578125" style="7" bestFit="1" customWidth="1"/>
    <col min="10247" max="10247" width="10.140625" style="7" bestFit="1" customWidth="1"/>
    <col min="10248" max="10248" width="9.140625" style="7" bestFit="1" customWidth="1"/>
    <col min="10249" max="10249" width="10" style="7" customWidth="1"/>
    <col min="10250" max="10253" width="9.42578125" style="7" bestFit="1" customWidth="1"/>
    <col min="10254" max="10254" width="9.140625" style="7" bestFit="1" customWidth="1"/>
    <col min="10255" max="10255" width="8.140625" style="7" bestFit="1" customWidth="1"/>
    <col min="10256" max="10256" width="7.5703125" style="7" bestFit="1" customWidth="1"/>
    <col min="10257" max="10258" width="7.5703125" style="7" customWidth="1"/>
    <col min="10259" max="10259" width="13.7109375" style="7" bestFit="1" customWidth="1"/>
    <col min="10260" max="10264" width="10.140625" style="7" customWidth="1"/>
    <col min="10265" max="10265" width="9" style="7" bestFit="1" customWidth="1"/>
    <col min="10266" max="10266" width="7.5703125" style="7" bestFit="1" customWidth="1"/>
    <col min="10267" max="10267" width="10.42578125" style="7" bestFit="1" customWidth="1"/>
    <col min="10268" max="10271" width="7.5703125" style="7" bestFit="1" customWidth="1"/>
    <col min="10272" max="10272" width="6.85546875" style="7" bestFit="1" customWidth="1"/>
    <col min="10273" max="10273" width="9" style="7" bestFit="1" customWidth="1"/>
    <col min="10274" max="10275" width="7.5703125" style="7" bestFit="1" customWidth="1"/>
    <col min="10276" max="10277" width="9" style="7" bestFit="1" customWidth="1"/>
    <col min="10278" max="10278" width="9" style="7" customWidth="1"/>
    <col min="10279" max="10279" width="7.5703125" style="7" bestFit="1" customWidth="1"/>
    <col min="10280" max="10280" width="10.5703125" style="7" bestFit="1" customWidth="1"/>
    <col min="10281" max="10281" width="11.42578125" style="7"/>
    <col min="10282" max="10282" width="29.42578125" style="7" customWidth="1"/>
    <col min="10283" max="10283" width="9" style="7" bestFit="1" customWidth="1"/>
    <col min="10284" max="10284" width="7.5703125" style="7" bestFit="1" customWidth="1"/>
    <col min="10285" max="10285" width="10.42578125" style="7" bestFit="1" customWidth="1"/>
    <col min="10286" max="10289" width="7.5703125" style="7" bestFit="1" customWidth="1"/>
    <col min="10290" max="10290" width="6.85546875" style="7" bestFit="1" customWidth="1"/>
    <col min="10291" max="10291" width="9" style="7" bestFit="1" customWidth="1"/>
    <col min="10292" max="10293" width="7.5703125" style="7" bestFit="1" customWidth="1"/>
    <col min="10294" max="10295" width="9" style="7" bestFit="1" customWidth="1"/>
    <col min="10296" max="10296" width="9" style="7" customWidth="1"/>
    <col min="10297" max="10297" width="7.5703125" style="7" bestFit="1" customWidth="1"/>
    <col min="10298" max="10298" width="9" style="7" bestFit="1" customWidth="1"/>
    <col min="10299" max="10299" width="11.42578125" style="7"/>
    <col min="10300" max="10300" width="29.42578125" style="7" customWidth="1"/>
    <col min="10301" max="10301" width="9" style="7" bestFit="1" customWidth="1"/>
    <col min="10302" max="10302" width="7.5703125" style="7" bestFit="1" customWidth="1"/>
    <col min="10303" max="10303" width="10.42578125" style="7" bestFit="1" customWidth="1"/>
    <col min="10304" max="10307" width="7.5703125" style="7" bestFit="1" customWidth="1"/>
    <col min="10308" max="10308" width="6.85546875" style="7" bestFit="1" customWidth="1"/>
    <col min="10309" max="10309" width="9" style="7" bestFit="1" customWidth="1"/>
    <col min="10310" max="10311" width="7.5703125" style="7" bestFit="1" customWidth="1"/>
    <col min="10312" max="10313" width="9" style="7" bestFit="1" customWidth="1"/>
    <col min="10314" max="10314" width="9" style="7" customWidth="1"/>
    <col min="10315" max="10315" width="7.5703125" style="7" bestFit="1" customWidth="1"/>
    <col min="10316" max="10316" width="9" style="7" bestFit="1" customWidth="1"/>
    <col min="10317" max="10496" width="11.42578125" style="7"/>
    <col min="10497" max="10497" width="27.5703125" style="7" customWidth="1"/>
    <col min="10498" max="10498" width="10.42578125" style="7" bestFit="1" customWidth="1"/>
    <col min="10499" max="10499" width="9.140625" style="7" bestFit="1" customWidth="1"/>
    <col min="10500" max="10500" width="10.42578125" style="7" bestFit="1" customWidth="1"/>
    <col min="10501" max="10502" width="9.42578125" style="7" bestFit="1" customWidth="1"/>
    <col min="10503" max="10503" width="10.140625" style="7" bestFit="1" customWidth="1"/>
    <col min="10504" max="10504" width="9.140625" style="7" bestFit="1" customWidth="1"/>
    <col min="10505" max="10505" width="10" style="7" customWidth="1"/>
    <col min="10506" max="10509" width="9.42578125" style="7" bestFit="1" customWidth="1"/>
    <col min="10510" max="10510" width="9.140625" style="7" bestFit="1" customWidth="1"/>
    <col min="10511" max="10511" width="8.140625" style="7" bestFit="1" customWidth="1"/>
    <col min="10512" max="10512" width="7.5703125" style="7" bestFit="1" customWidth="1"/>
    <col min="10513" max="10514" width="7.5703125" style="7" customWidth="1"/>
    <col min="10515" max="10515" width="13.7109375" style="7" bestFit="1" customWidth="1"/>
    <col min="10516" max="10520" width="10.140625" style="7" customWidth="1"/>
    <col min="10521" max="10521" width="9" style="7" bestFit="1" customWidth="1"/>
    <col min="10522" max="10522" width="7.5703125" style="7" bestFit="1" customWidth="1"/>
    <col min="10523" max="10523" width="10.42578125" style="7" bestFit="1" customWidth="1"/>
    <col min="10524" max="10527" width="7.5703125" style="7" bestFit="1" customWidth="1"/>
    <col min="10528" max="10528" width="6.85546875" style="7" bestFit="1" customWidth="1"/>
    <col min="10529" max="10529" width="9" style="7" bestFit="1" customWidth="1"/>
    <col min="10530" max="10531" width="7.5703125" style="7" bestFit="1" customWidth="1"/>
    <col min="10532" max="10533" width="9" style="7" bestFit="1" customWidth="1"/>
    <col min="10534" max="10534" width="9" style="7" customWidth="1"/>
    <col min="10535" max="10535" width="7.5703125" style="7" bestFit="1" customWidth="1"/>
    <col min="10536" max="10536" width="10.5703125" style="7" bestFit="1" customWidth="1"/>
    <col min="10537" max="10537" width="11.42578125" style="7"/>
    <col min="10538" max="10538" width="29.42578125" style="7" customWidth="1"/>
    <col min="10539" max="10539" width="9" style="7" bestFit="1" customWidth="1"/>
    <col min="10540" max="10540" width="7.5703125" style="7" bestFit="1" customWidth="1"/>
    <col min="10541" max="10541" width="10.42578125" style="7" bestFit="1" customWidth="1"/>
    <col min="10542" max="10545" width="7.5703125" style="7" bestFit="1" customWidth="1"/>
    <col min="10546" max="10546" width="6.85546875" style="7" bestFit="1" customWidth="1"/>
    <col min="10547" max="10547" width="9" style="7" bestFit="1" customWidth="1"/>
    <col min="10548" max="10549" width="7.5703125" style="7" bestFit="1" customWidth="1"/>
    <col min="10550" max="10551" width="9" style="7" bestFit="1" customWidth="1"/>
    <col min="10552" max="10552" width="9" style="7" customWidth="1"/>
    <col min="10553" max="10553" width="7.5703125" style="7" bestFit="1" customWidth="1"/>
    <col min="10554" max="10554" width="9" style="7" bestFit="1" customWidth="1"/>
    <col min="10555" max="10555" width="11.42578125" style="7"/>
    <col min="10556" max="10556" width="29.42578125" style="7" customWidth="1"/>
    <col min="10557" max="10557" width="9" style="7" bestFit="1" customWidth="1"/>
    <col min="10558" max="10558" width="7.5703125" style="7" bestFit="1" customWidth="1"/>
    <col min="10559" max="10559" width="10.42578125" style="7" bestFit="1" customWidth="1"/>
    <col min="10560" max="10563" width="7.5703125" style="7" bestFit="1" customWidth="1"/>
    <col min="10564" max="10564" width="6.85546875" style="7" bestFit="1" customWidth="1"/>
    <col min="10565" max="10565" width="9" style="7" bestFit="1" customWidth="1"/>
    <col min="10566" max="10567" width="7.5703125" style="7" bestFit="1" customWidth="1"/>
    <col min="10568" max="10569" width="9" style="7" bestFit="1" customWidth="1"/>
    <col min="10570" max="10570" width="9" style="7" customWidth="1"/>
    <col min="10571" max="10571" width="7.5703125" style="7" bestFit="1" customWidth="1"/>
    <col min="10572" max="10572" width="9" style="7" bestFit="1" customWidth="1"/>
    <col min="10573" max="10752" width="11.42578125" style="7"/>
    <col min="10753" max="10753" width="27.5703125" style="7" customWidth="1"/>
    <col min="10754" max="10754" width="10.42578125" style="7" bestFit="1" customWidth="1"/>
    <col min="10755" max="10755" width="9.140625" style="7" bestFit="1" customWidth="1"/>
    <col min="10756" max="10756" width="10.42578125" style="7" bestFit="1" customWidth="1"/>
    <col min="10757" max="10758" width="9.42578125" style="7" bestFit="1" customWidth="1"/>
    <col min="10759" max="10759" width="10.140625" style="7" bestFit="1" customWidth="1"/>
    <col min="10760" max="10760" width="9.140625" style="7" bestFit="1" customWidth="1"/>
    <col min="10761" max="10761" width="10" style="7" customWidth="1"/>
    <col min="10762" max="10765" width="9.42578125" style="7" bestFit="1" customWidth="1"/>
    <col min="10766" max="10766" width="9.140625" style="7" bestFit="1" customWidth="1"/>
    <col min="10767" max="10767" width="8.140625" style="7" bestFit="1" customWidth="1"/>
    <col min="10768" max="10768" width="7.5703125" style="7" bestFit="1" customWidth="1"/>
    <col min="10769" max="10770" width="7.5703125" style="7" customWidth="1"/>
    <col min="10771" max="10771" width="13.7109375" style="7" bestFit="1" customWidth="1"/>
    <col min="10772" max="10776" width="10.140625" style="7" customWidth="1"/>
    <col min="10777" max="10777" width="9" style="7" bestFit="1" customWidth="1"/>
    <col min="10778" max="10778" width="7.5703125" style="7" bestFit="1" customWidth="1"/>
    <col min="10779" max="10779" width="10.42578125" style="7" bestFit="1" customWidth="1"/>
    <col min="10780" max="10783" width="7.5703125" style="7" bestFit="1" customWidth="1"/>
    <col min="10784" max="10784" width="6.85546875" style="7" bestFit="1" customWidth="1"/>
    <col min="10785" max="10785" width="9" style="7" bestFit="1" customWidth="1"/>
    <col min="10786" max="10787" width="7.5703125" style="7" bestFit="1" customWidth="1"/>
    <col min="10788" max="10789" width="9" style="7" bestFit="1" customWidth="1"/>
    <col min="10790" max="10790" width="9" style="7" customWidth="1"/>
    <col min="10791" max="10791" width="7.5703125" style="7" bestFit="1" customWidth="1"/>
    <col min="10792" max="10792" width="10.5703125" style="7" bestFit="1" customWidth="1"/>
    <col min="10793" max="10793" width="11.42578125" style="7"/>
    <col min="10794" max="10794" width="29.42578125" style="7" customWidth="1"/>
    <col min="10795" max="10795" width="9" style="7" bestFit="1" customWidth="1"/>
    <col min="10796" max="10796" width="7.5703125" style="7" bestFit="1" customWidth="1"/>
    <col min="10797" max="10797" width="10.42578125" style="7" bestFit="1" customWidth="1"/>
    <col min="10798" max="10801" width="7.5703125" style="7" bestFit="1" customWidth="1"/>
    <col min="10802" max="10802" width="6.85546875" style="7" bestFit="1" customWidth="1"/>
    <col min="10803" max="10803" width="9" style="7" bestFit="1" customWidth="1"/>
    <col min="10804" max="10805" width="7.5703125" style="7" bestFit="1" customWidth="1"/>
    <col min="10806" max="10807" width="9" style="7" bestFit="1" customWidth="1"/>
    <col min="10808" max="10808" width="9" style="7" customWidth="1"/>
    <col min="10809" max="10809" width="7.5703125" style="7" bestFit="1" customWidth="1"/>
    <col min="10810" max="10810" width="9" style="7" bestFit="1" customWidth="1"/>
    <col min="10811" max="10811" width="11.42578125" style="7"/>
    <col min="10812" max="10812" width="29.42578125" style="7" customWidth="1"/>
    <col min="10813" max="10813" width="9" style="7" bestFit="1" customWidth="1"/>
    <col min="10814" max="10814" width="7.5703125" style="7" bestFit="1" customWidth="1"/>
    <col min="10815" max="10815" width="10.42578125" style="7" bestFit="1" customWidth="1"/>
    <col min="10816" max="10819" width="7.5703125" style="7" bestFit="1" customWidth="1"/>
    <col min="10820" max="10820" width="6.85546875" style="7" bestFit="1" customWidth="1"/>
    <col min="10821" max="10821" width="9" style="7" bestFit="1" customWidth="1"/>
    <col min="10822" max="10823" width="7.5703125" style="7" bestFit="1" customWidth="1"/>
    <col min="10824" max="10825" width="9" style="7" bestFit="1" customWidth="1"/>
    <col min="10826" max="10826" width="9" style="7" customWidth="1"/>
    <col min="10827" max="10827" width="7.5703125" style="7" bestFit="1" customWidth="1"/>
    <col min="10828" max="10828" width="9" style="7" bestFit="1" customWidth="1"/>
    <col min="10829" max="11008" width="11.42578125" style="7"/>
    <col min="11009" max="11009" width="27.5703125" style="7" customWidth="1"/>
    <col min="11010" max="11010" width="10.42578125" style="7" bestFit="1" customWidth="1"/>
    <col min="11011" max="11011" width="9.140625" style="7" bestFit="1" customWidth="1"/>
    <col min="11012" max="11012" width="10.42578125" style="7" bestFit="1" customWidth="1"/>
    <col min="11013" max="11014" width="9.42578125" style="7" bestFit="1" customWidth="1"/>
    <col min="11015" max="11015" width="10.140625" style="7" bestFit="1" customWidth="1"/>
    <col min="11016" max="11016" width="9.140625" style="7" bestFit="1" customWidth="1"/>
    <col min="11017" max="11017" width="10" style="7" customWidth="1"/>
    <col min="11018" max="11021" width="9.42578125" style="7" bestFit="1" customWidth="1"/>
    <col min="11022" max="11022" width="9.140625" style="7" bestFit="1" customWidth="1"/>
    <col min="11023" max="11023" width="8.140625" style="7" bestFit="1" customWidth="1"/>
    <col min="11024" max="11024" width="7.5703125" style="7" bestFit="1" customWidth="1"/>
    <col min="11025" max="11026" width="7.5703125" style="7" customWidth="1"/>
    <col min="11027" max="11027" width="13.7109375" style="7" bestFit="1" customWidth="1"/>
    <col min="11028" max="11032" width="10.140625" style="7" customWidth="1"/>
    <col min="11033" max="11033" width="9" style="7" bestFit="1" customWidth="1"/>
    <col min="11034" max="11034" width="7.5703125" style="7" bestFit="1" customWidth="1"/>
    <col min="11035" max="11035" width="10.42578125" style="7" bestFit="1" customWidth="1"/>
    <col min="11036" max="11039" width="7.5703125" style="7" bestFit="1" customWidth="1"/>
    <col min="11040" max="11040" width="6.85546875" style="7" bestFit="1" customWidth="1"/>
    <col min="11041" max="11041" width="9" style="7" bestFit="1" customWidth="1"/>
    <col min="11042" max="11043" width="7.5703125" style="7" bestFit="1" customWidth="1"/>
    <col min="11044" max="11045" width="9" style="7" bestFit="1" customWidth="1"/>
    <col min="11046" max="11046" width="9" style="7" customWidth="1"/>
    <col min="11047" max="11047" width="7.5703125" style="7" bestFit="1" customWidth="1"/>
    <col min="11048" max="11048" width="10.5703125" style="7" bestFit="1" customWidth="1"/>
    <col min="11049" max="11049" width="11.42578125" style="7"/>
    <col min="11050" max="11050" width="29.42578125" style="7" customWidth="1"/>
    <col min="11051" max="11051" width="9" style="7" bestFit="1" customWidth="1"/>
    <col min="11052" max="11052" width="7.5703125" style="7" bestFit="1" customWidth="1"/>
    <col min="11053" max="11053" width="10.42578125" style="7" bestFit="1" customWidth="1"/>
    <col min="11054" max="11057" width="7.5703125" style="7" bestFit="1" customWidth="1"/>
    <col min="11058" max="11058" width="6.85546875" style="7" bestFit="1" customWidth="1"/>
    <col min="11059" max="11059" width="9" style="7" bestFit="1" customWidth="1"/>
    <col min="11060" max="11061" width="7.5703125" style="7" bestFit="1" customWidth="1"/>
    <col min="11062" max="11063" width="9" style="7" bestFit="1" customWidth="1"/>
    <col min="11064" max="11064" width="9" style="7" customWidth="1"/>
    <col min="11065" max="11065" width="7.5703125" style="7" bestFit="1" customWidth="1"/>
    <col min="11066" max="11066" width="9" style="7" bestFit="1" customWidth="1"/>
    <col min="11067" max="11067" width="11.42578125" style="7"/>
    <col min="11068" max="11068" width="29.42578125" style="7" customWidth="1"/>
    <col min="11069" max="11069" width="9" style="7" bestFit="1" customWidth="1"/>
    <col min="11070" max="11070" width="7.5703125" style="7" bestFit="1" customWidth="1"/>
    <col min="11071" max="11071" width="10.42578125" style="7" bestFit="1" customWidth="1"/>
    <col min="11072" max="11075" width="7.5703125" style="7" bestFit="1" customWidth="1"/>
    <col min="11076" max="11076" width="6.85546875" style="7" bestFit="1" customWidth="1"/>
    <col min="11077" max="11077" width="9" style="7" bestFit="1" customWidth="1"/>
    <col min="11078" max="11079" width="7.5703125" style="7" bestFit="1" customWidth="1"/>
    <col min="11080" max="11081" width="9" style="7" bestFit="1" customWidth="1"/>
    <col min="11082" max="11082" width="9" style="7" customWidth="1"/>
    <col min="11083" max="11083" width="7.5703125" style="7" bestFit="1" customWidth="1"/>
    <col min="11084" max="11084" width="9" style="7" bestFit="1" customWidth="1"/>
    <col min="11085" max="11264" width="11.42578125" style="7"/>
    <col min="11265" max="11265" width="27.5703125" style="7" customWidth="1"/>
    <col min="11266" max="11266" width="10.42578125" style="7" bestFit="1" customWidth="1"/>
    <col min="11267" max="11267" width="9.140625" style="7" bestFit="1" customWidth="1"/>
    <col min="11268" max="11268" width="10.42578125" style="7" bestFit="1" customWidth="1"/>
    <col min="11269" max="11270" width="9.42578125" style="7" bestFit="1" customWidth="1"/>
    <col min="11271" max="11271" width="10.140625" style="7" bestFit="1" customWidth="1"/>
    <col min="11272" max="11272" width="9.140625" style="7" bestFit="1" customWidth="1"/>
    <col min="11273" max="11273" width="10" style="7" customWidth="1"/>
    <col min="11274" max="11277" width="9.42578125" style="7" bestFit="1" customWidth="1"/>
    <col min="11278" max="11278" width="9.140625" style="7" bestFit="1" customWidth="1"/>
    <col min="11279" max="11279" width="8.140625" style="7" bestFit="1" customWidth="1"/>
    <col min="11280" max="11280" width="7.5703125" style="7" bestFit="1" customWidth="1"/>
    <col min="11281" max="11282" width="7.5703125" style="7" customWidth="1"/>
    <col min="11283" max="11283" width="13.7109375" style="7" bestFit="1" customWidth="1"/>
    <col min="11284" max="11288" width="10.140625" style="7" customWidth="1"/>
    <col min="11289" max="11289" width="9" style="7" bestFit="1" customWidth="1"/>
    <col min="11290" max="11290" width="7.5703125" style="7" bestFit="1" customWidth="1"/>
    <col min="11291" max="11291" width="10.42578125" style="7" bestFit="1" customWidth="1"/>
    <col min="11292" max="11295" width="7.5703125" style="7" bestFit="1" customWidth="1"/>
    <col min="11296" max="11296" width="6.85546875" style="7" bestFit="1" customWidth="1"/>
    <col min="11297" max="11297" width="9" style="7" bestFit="1" customWidth="1"/>
    <col min="11298" max="11299" width="7.5703125" style="7" bestFit="1" customWidth="1"/>
    <col min="11300" max="11301" width="9" style="7" bestFit="1" customWidth="1"/>
    <col min="11302" max="11302" width="9" style="7" customWidth="1"/>
    <col min="11303" max="11303" width="7.5703125" style="7" bestFit="1" customWidth="1"/>
    <col min="11304" max="11304" width="10.5703125" style="7" bestFit="1" customWidth="1"/>
    <col min="11305" max="11305" width="11.42578125" style="7"/>
    <col min="11306" max="11306" width="29.42578125" style="7" customWidth="1"/>
    <col min="11307" max="11307" width="9" style="7" bestFit="1" customWidth="1"/>
    <col min="11308" max="11308" width="7.5703125" style="7" bestFit="1" customWidth="1"/>
    <col min="11309" max="11309" width="10.42578125" style="7" bestFit="1" customWidth="1"/>
    <col min="11310" max="11313" width="7.5703125" style="7" bestFit="1" customWidth="1"/>
    <col min="11314" max="11314" width="6.85546875" style="7" bestFit="1" customWidth="1"/>
    <col min="11315" max="11315" width="9" style="7" bestFit="1" customWidth="1"/>
    <col min="11316" max="11317" width="7.5703125" style="7" bestFit="1" customWidth="1"/>
    <col min="11318" max="11319" width="9" style="7" bestFit="1" customWidth="1"/>
    <col min="11320" max="11320" width="9" style="7" customWidth="1"/>
    <col min="11321" max="11321" width="7.5703125" style="7" bestFit="1" customWidth="1"/>
    <col min="11322" max="11322" width="9" style="7" bestFit="1" customWidth="1"/>
    <col min="11323" max="11323" width="11.42578125" style="7"/>
    <col min="11324" max="11324" width="29.42578125" style="7" customWidth="1"/>
    <col min="11325" max="11325" width="9" style="7" bestFit="1" customWidth="1"/>
    <col min="11326" max="11326" width="7.5703125" style="7" bestFit="1" customWidth="1"/>
    <col min="11327" max="11327" width="10.42578125" style="7" bestFit="1" customWidth="1"/>
    <col min="11328" max="11331" width="7.5703125" style="7" bestFit="1" customWidth="1"/>
    <col min="11332" max="11332" width="6.85546875" style="7" bestFit="1" customWidth="1"/>
    <col min="11333" max="11333" width="9" style="7" bestFit="1" customWidth="1"/>
    <col min="11334" max="11335" width="7.5703125" style="7" bestFit="1" customWidth="1"/>
    <col min="11336" max="11337" width="9" style="7" bestFit="1" customWidth="1"/>
    <col min="11338" max="11338" width="9" style="7" customWidth="1"/>
    <col min="11339" max="11339" width="7.5703125" style="7" bestFit="1" customWidth="1"/>
    <col min="11340" max="11340" width="9" style="7" bestFit="1" customWidth="1"/>
    <col min="11341" max="11520" width="11.42578125" style="7"/>
    <col min="11521" max="11521" width="27.5703125" style="7" customWidth="1"/>
    <col min="11522" max="11522" width="10.42578125" style="7" bestFit="1" customWidth="1"/>
    <col min="11523" max="11523" width="9.140625" style="7" bestFit="1" customWidth="1"/>
    <col min="11524" max="11524" width="10.42578125" style="7" bestFit="1" customWidth="1"/>
    <col min="11525" max="11526" width="9.42578125" style="7" bestFit="1" customWidth="1"/>
    <col min="11527" max="11527" width="10.140625" style="7" bestFit="1" customWidth="1"/>
    <col min="11528" max="11528" width="9.140625" style="7" bestFit="1" customWidth="1"/>
    <col min="11529" max="11529" width="10" style="7" customWidth="1"/>
    <col min="11530" max="11533" width="9.42578125" style="7" bestFit="1" customWidth="1"/>
    <col min="11534" max="11534" width="9.140625" style="7" bestFit="1" customWidth="1"/>
    <col min="11535" max="11535" width="8.140625" style="7" bestFit="1" customWidth="1"/>
    <col min="11536" max="11536" width="7.5703125" style="7" bestFit="1" customWidth="1"/>
    <col min="11537" max="11538" width="7.5703125" style="7" customWidth="1"/>
    <col min="11539" max="11539" width="13.7109375" style="7" bestFit="1" customWidth="1"/>
    <col min="11540" max="11544" width="10.140625" style="7" customWidth="1"/>
    <col min="11545" max="11545" width="9" style="7" bestFit="1" customWidth="1"/>
    <col min="11546" max="11546" width="7.5703125" style="7" bestFit="1" customWidth="1"/>
    <col min="11547" max="11547" width="10.42578125" style="7" bestFit="1" customWidth="1"/>
    <col min="11548" max="11551" width="7.5703125" style="7" bestFit="1" customWidth="1"/>
    <col min="11552" max="11552" width="6.85546875" style="7" bestFit="1" customWidth="1"/>
    <col min="11553" max="11553" width="9" style="7" bestFit="1" customWidth="1"/>
    <col min="11554" max="11555" width="7.5703125" style="7" bestFit="1" customWidth="1"/>
    <col min="11556" max="11557" width="9" style="7" bestFit="1" customWidth="1"/>
    <col min="11558" max="11558" width="9" style="7" customWidth="1"/>
    <col min="11559" max="11559" width="7.5703125" style="7" bestFit="1" customWidth="1"/>
    <col min="11560" max="11560" width="10.5703125" style="7" bestFit="1" customWidth="1"/>
    <col min="11561" max="11561" width="11.42578125" style="7"/>
    <col min="11562" max="11562" width="29.42578125" style="7" customWidth="1"/>
    <col min="11563" max="11563" width="9" style="7" bestFit="1" customWidth="1"/>
    <col min="11564" max="11564" width="7.5703125" style="7" bestFit="1" customWidth="1"/>
    <col min="11565" max="11565" width="10.42578125" style="7" bestFit="1" customWidth="1"/>
    <col min="11566" max="11569" width="7.5703125" style="7" bestFit="1" customWidth="1"/>
    <col min="11570" max="11570" width="6.85546875" style="7" bestFit="1" customWidth="1"/>
    <col min="11571" max="11571" width="9" style="7" bestFit="1" customWidth="1"/>
    <col min="11572" max="11573" width="7.5703125" style="7" bestFit="1" customWidth="1"/>
    <col min="11574" max="11575" width="9" style="7" bestFit="1" customWidth="1"/>
    <col min="11576" max="11576" width="9" style="7" customWidth="1"/>
    <col min="11577" max="11577" width="7.5703125" style="7" bestFit="1" customWidth="1"/>
    <col min="11578" max="11578" width="9" style="7" bestFit="1" customWidth="1"/>
    <col min="11579" max="11579" width="11.42578125" style="7"/>
    <col min="11580" max="11580" width="29.42578125" style="7" customWidth="1"/>
    <col min="11581" max="11581" width="9" style="7" bestFit="1" customWidth="1"/>
    <col min="11582" max="11582" width="7.5703125" style="7" bestFit="1" customWidth="1"/>
    <col min="11583" max="11583" width="10.42578125" style="7" bestFit="1" customWidth="1"/>
    <col min="11584" max="11587" width="7.5703125" style="7" bestFit="1" customWidth="1"/>
    <col min="11588" max="11588" width="6.85546875" style="7" bestFit="1" customWidth="1"/>
    <col min="11589" max="11589" width="9" style="7" bestFit="1" customWidth="1"/>
    <col min="11590" max="11591" width="7.5703125" style="7" bestFit="1" customWidth="1"/>
    <col min="11592" max="11593" width="9" style="7" bestFit="1" customWidth="1"/>
    <col min="11594" max="11594" width="9" style="7" customWidth="1"/>
    <col min="11595" max="11595" width="7.5703125" style="7" bestFit="1" customWidth="1"/>
    <col min="11596" max="11596" width="9" style="7" bestFit="1" customWidth="1"/>
    <col min="11597" max="11776" width="11.42578125" style="7"/>
    <col min="11777" max="11777" width="27.5703125" style="7" customWidth="1"/>
    <col min="11778" max="11778" width="10.42578125" style="7" bestFit="1" customWidth="1"/>
    <col min="11779" max="11779" width="9.140625" style="7" bestFit="1" customWidth="1"/>
    <col min="11780" max="11780" width="10.42578125" style="7" bestFit="1" customWidth="1"/>
    <col min="11781" max="11782" width="9.42578125" style="7" bestFit="1" customWidth="1"/>
    <col min="11783" max="11783" width="10.140625" style="7" bestFit="1" customWidth="1"/>
    <col min="11784" max="11784" width="9.140625" style="7" bestFit="1" customWidth="1"/>
    <col min="11785" max="11785" width="10" style="7" customWidth="1"/>
    <col min="11786" max="11789" width="9.42578125" style="7" bestFit="1" customWidth="1"/>
    <col min="11790" max="11790" width="9.140625" style="7" bestFit="1" customWidth="1"/>
    <col min="11791" max="11791" width="8.140625" style="7" bestFit="1" customWidth="1"/>
    <col min="11792" max="11792" width="7.5703125" style="7" bestFit="1" customWidth="1"/>
    <col min="11793" max="11794" width="7.5703125" style="7" customWidth="1"/>
    <col min="11795" max="11795" width="13.7109375" style="7" bestFit="1" customWidth="1"/>
    <col min="11796" max="11800" width="10.140625" style="7" customWidth="1"/>
    <col min="11801" max="11801" width="9" style="7" bestFit="1" customWidth="1"/>
    <col min="11802" max="11802" width="7.5703125" style="7" bestFit="1" customWidth="1"/>
    <col min="11803" max="11803" width="10.42578125" style="7" bestFit="1" customWidth="1"/>
    <col min="11804" max="11807" width="7.5703125" style="7" bestFit="1" customWidth="1"/>
    <col min="11808" max="11808" width="6.85546875" style="7" bestFit="1" customWidth="1"/>
    <col min="11809" max="11809" width="9" style="7" bestFit="1" customWidth="1"/>
    <col min="11810" max="11811" width="7.5703125" style="7" bestFit="1" customWidth="1"/>
    <col min="11812" max="11813" width="9" style="7" bestFit="1" customWidth="1"/>
    <col min="11814" max="11814" width="9" style="7" customWidth="1"/>
    <col min="11815" max="11815" width="7.5703125" style="7" bestFit="1" customWidth="1"/>
    <col min="11816" max="11816" width="10.5703125" style="7" bestFit="1" customWidth="1"/>
    <col min="11817" max="11817" width="11.42578125" style="7"/>
    <col min="11818" max="11818" width="29.42578125" style="7" customWidth="1"/>
    <col min="11819" max="11819" width="9" style="7" bestFit="1" customWidth="1"/>
    <col min="11820" max="11820" width="7.5703125" style="7" bestFit="1" customWidth="1"/>
    <col min="11821" max="11821" width="10.42578125" style="7" bestFit="1" customWidth="1"/>
    <col min="11822" max="11825" width="7.5703125" style="7" bestFit="1" customWidth="1"/>
    <col min="11826" max="11826" width="6.85546875" style="7" bestFit="1" customWidth="1"/>
    <col min="11827" max="11827" width="9" style="7" bestFit="1" customWidth="1"/>
    <col min="11828" max="11829" width="7.5703125" style="7" bestFit="1" customWidth="1"/>
    <col min="11830" max="11831" width="9" style="7" bestFit="1" customWidth="1"/>
    <col min="11832" max="11832" width="9" style="7" customWidth="1"/>
    <col min="11833" max="11833" width="7.5703125" style="7" bestFit="1" customWidth="1"/>
    <col min="11834" max="11834" width="9" style="7" bestFit="1" customWidth="1"/>
    <col min="11835" max="11835" width="11.42578125" style="7"/>
    <col min="11836" max="11836" width="29.42578125" style="7" customWidth="1"/>
    <col min="11837" max="11837" width="9" style="7" bestFit="1" customWidth="1"/>
    <col min="11838" max="11838" width="7.5703125" style="7" bestFit="1" customWidth="1"/>
    <col min="11839" max="11839" width="10.42578125" style="7" bestFit="1" customWidth="1"/>
    <col min="11840" max="11843" width="7.5703125" style="7" bestFit="1" customWidth="1"/>
    <col min="11844" max="11844" width="6.85546875" style="7" bestFit="1" customWidth="1"/>
    <col min="11845" max="11845" width="9" style="7" bestFit="1" customWidth="1"/>
    <col min="11846" max="11847" width="7.5703125" style="7" bestFit="1" customWidth="1"/>
    <col min="11848" max="11849" width="9" style="7" bestFit="1" customWidth="1"/>
    <col min="11850" max="11850" width="9" style="7" customWidth="1"/>
    <col min="11851" max="11851" width="7.5703125" style="7" bestFit="1" customWidth="1"/>
    <col min="11852" max="11852" width="9" style="7" bestFit="1" customWidth="1"/>
    <col min="11853" max="12032" width="11.42578125" style="7"/>
    <col min="12033" max="12033" width="27.5703125" style="7" customWidth="1"/>
    <col min="12034" max="12034" width="10.42578125" style="7" bestFit="1" customWidth="1"/>
    <col min="12035" max="12035" width="9.140625" style="7" bestFit="1" customWidth="1"/>
    <col min="12036" max="12036" width="10.42578125" style="7" bestFit="1" customWidth="1"/>
    <col min="12037" max="12038" width="9.42578125" style="7" bestFit="1" customWidth="1"/>
    <col min="12039" max="12039" width="10.140625" style="7" bestFit="1" customWidth="1"/>
    <col min="12040" max="12040" width="9.140625" style="7" bestFit="1" customWidth="1"/>
    <col min="12041" max="12041" width="10" style="7" customWidth="1"/>
    <col min="12042" max="12045" width="9.42578125" style="7" bestFit="1" customWidth="1"/>
    <col min="12046" max="12046" width="9.140625" style="7" bestFit="1" customWidth="1"/>
    <col min="12047" max="12047" width="8.140625" style="7" bestFit="1" customWidth="1"/>
    <col min="12048" max="12048" width="7.5703125" style="7" bestFit="1" customWidth="1"/>
    <col min="12049" max="12050" width="7.5703125" style="7" customWidth="1"/>
    <col min="12051" max="12051" width="13.7109375" style="7" bestFit="1" customWidth="1"/>
    <col min="12052" max="12056" width="10.140625" style="7" customWidth="1"/>
    <col min="12057" max="12057" width="9" style="7" bestFit="1" customWidth="1"/>
    <col min="12058" max="12058" width="7.5703125" style="7" bestFit="1" customWidth="1"/>
    <col min="12059" max="12059" width="10.42578125" style="7" bestFit="1" customWidth="1"/>
    <col min="12060" max="12063" width="7.5703125" style="7" bestFit="1" customWidth="1"/>
    <col min="12064" max="12064" width="6.85546875" style="7" bestFit="1" customWidth="1"/>
    <col min="12065" max="12065" width="9" style="7" bestFit="1" customWidth="1"/>
    <col min="12066" max="12067" width="7.5703125" style="7" bestFit="1" customWidth="1"/>
    <col min="12068" max="12069" width="9" style="7" bestFit="1" customWidth="1"/>
    <col min="12070" max="12070" width="9" style="7" customWidth="1"/>
    <col min="12071" max="12071" width="7.5703125" style="7" bestFit="1" customWidth="1"/>
    <col min="12072" max="12072" width="10.5703125" style="7" bestFit="1" customWidth="1"/>
    <col min="12073" max="12073" width="11.42578125" style="7"/>
    <col min="12074" max="12074" width="29.42578125" style="7" customWidth="1"/>
    <col min="12075" max="12075" width="9" style="7" bestFit="1" customWidth="1"/>
    <col min="12076" max="12076" width="7.5703125" style="7" bestFit="1" customWidth="1"/>
    <col min="12077" max="12077" width="10.42578125" style="7" bestFit="1" customWidth="1"/>
    <col min="12078" max="12081" width="7.5703125" style="7" bestFit="1" customWidth="1"/>
    <col min="12082" max="12082" width="6.85546875" style="7" bestFit="1" customWidth="1"/>
    <col min="12083" max="12083" width="9" style="7" bestFit="1" customWidth="1"/>
    <col min="12084" max="12085" width="7.5703125" style="7" bestFit="1" customWidth="1"/>
    <col min="12086" max="12087" width="9" style="7" bestFit="1" customWidth="1"/>
    <col min="12088" max="12088" width="9" style="7" customWidth="1"/>
    <col min="12089" max="12089" width="7.5703125" style="7" bestFit="1" customWidth="1"/>
    <col min="12090" max="12090" width="9" style="7" bestFit="1" customWidth="1"/>
    <col min="12091" max="12091" width="11.42578125" style="7"/>
    <col min="12092" max="12092" width="29.42578125" style="7" customWidth="1"/>
    <col min="12093" max="12093" width="9" style="7" bestFit="1" customWidth="1"/>
    <col min="12094" max="12094" width="7.5703125" style="7" bestFit="1" customWidth="1"/>
    <col min="12095" max="12095" width="10.42578125" style="7" bestFit="1" customWidth="1"/>
    <col min="12096" max="12099" width="7.5703125" style="7" bestFit="1" customWidth="1"/>
    <col min="12100" max="12100" width="6.85546875" style="7" bestFit="1" customWidth="1"/>
    <col min="12101" max="12101" width="9" style="7" bestFit="1" customWidth="1"/>
    <col min="12102" max="12103" width="7.5703125" style="7" bestFit="1" customWidth="1"/>
    <col min="12104" max="12105" width="9" style="7" bestFit="1" customWidth="1"/>
    <col min="12106" max="12106" width="9" style="7" customWidth="1"/>
    <col min="12107" max="12107" width="7.5703125" style="7" bestFit="1" customWidth="1"/>
    <col min="12108" max="12108" width="9" style="7" bestFit="1" customWidth="1"/>
    <col min="12109" max="12288" width="11.42578125" style="7"/>
    <col min="12289" max="12289" width="27.5703125" style="7" customWidth="1"/>
    <col min="12290" max="12290" width="10.42578125" style="7" bestFit="1" customWidth="1"/>
    <col min="12291" max="12291" width="9.140625" style="7" bestFit="1" customWidth="1"/>
    <col min="12292" max="12292" width="10.42578125" style="7" bestFit="1" customWidth="1"/>
    <col min="12293" max="12294" width="9.42578125" style="7" bestFit="1" customWidth="1"/>
    <col min="12295" max="12295" width="10.140625" style="7" bestFit="1" customWidth="1"/>
    <col min="12296" max="12296" width="9.140625" style="7" bestFit="1" customWidth="1"/>
    <col min="12297" max="12297" width="10" style="7" customWidth="1"/>
    <col min="12298" max="12301" width="9.42578125" style="7" bestFit="1" customWidth="1"/>
    <col min="12302" max="12302" width="9.140625" style="7" bestFit="1" customWidth="1"/>
    <col min="12303" max="12303" width="8.140625" style="7" bestFit="1" customWidth="1"/>
    <col min="12304" max="12304" width="7.5703125" style="7" bestFit="1" customWidth="1"/>
    <col min="12305" max="12306" width="7.5703125" style="7" customWidth="1"/>
    <col min="12307" max="12307" width="13.7109375" style="7" bestFit="1" customWidth="1"/>
    <col min="12308" max="12312" width="10.140625" style="7" customWidth="1"/>
    <col min="12313" max="12313" width="9" style="7" bestFit="1" customWidth="1"/>
    <col min="12314" max="12314" width="7.5703125" style="7" bestFit="1" customWidth="1"/>
    <col min="12315" max="12315" width="10.42578125" style="7" bestFit="1" customWidth="1"/>
    <col min="12316" max="12319" width="7.5703125" style="7" bestFit="1" customWidth="1"/>
    <col min="12320" max="12320" width="6.85546875" style="7" bestFit="1" customWidth="1"/>
    <col min="12321" max="12321" width="9" style="7" bestFit="1" customWidth="1"/>
    <col min="12322" max="12323" width="7.5703125" style="7" bestFit="1" customWidth="1"/>
    <col min="12324" max="12325" width="9" style="7" bestFit="1" customWidth="1"/>
    <col min="12326" max="12326" width="9" style="7" customWidth="1"/>
    <col min="12327" max="12327" width="7.5703125" style="7" bestFit="1" customWidth="1"/>
    <col min="12328" max="12328" width="10.5703125" style="7" bestFit="1" customWidth="1"/>
    <col min="12329" max="12329" width="11.42578125" style="7"/>
    <col min="12330" max="12330" width="29.42578125" style="7" customWidth="1"/>
    <col min="12331" max="12331" width="9" style="7" bestFit="1" customWidth="1"/>
    <col min="12332" max="12332" width="7.5703125" style="7" bestFit="1" customWidth="1"/>
    <col min="12333" max="12333" width="10.42578125" style="7" bestFit="1" customWidth="1"/>
    <col min="12334" max="12337" width="7.5703125" style="7" bestFit="1" customWidth="1"/>
    <col min="12338" max="12338" width="6.85546875" style="7" bestFit="1" customWidth="1"/>
    <col min="12339" max="12339" width="9" style="7" bestFit="1" customWidth="1"/>
    <col min="12340" max="12341" width="7.5703125" style="7" bestFit="1" customWidth="1"/>
    <col min="12342" max="12343" width="9" style="7" bestFit="1" customWidth="1"/>
    <col min="12344" max="12344" width="9" style="7" customWidth="1"/>
    <col min="12345" max="12345" width="7.5703125" style="7" bestFit="1" customWidth="1"/>
    <col min="12346" max="12346" width="9" style="7" bestFit="1" customWidth="1"/>
    <col min="12347" max="12347" width="11.42578125" style="7"/>
    <col min="12348" max="12348" width="29.42578125" style="7" customWidth="1"/>
    <col min="12349" max="12349" width="9" style="7" bestFit="1" customWidth="1"/>
    <col min="12350" max="12350" width="7.5703125" style="7" bestFit="1" customWidth="1"/>
    <col min="12351" max="12351" width="10.42578125" style="7" bestFit="1" customWidth="1"/>
    <col min="12352" max="12355" width="7.5703125" style="7" bestFit="1" customWidth="1"/>
    <col min="12356" max="12356" width="6.85546875" style="7" bestFit="1" customWidth="1"/>
    <col min="12357" max="12357" width="9" style="7" bestFit="1" customWidth="1"/>
    <col min="12358" max="12359" width="7.5703125" style="7" bestFit="1" customWidth="1"/>
    <col min="12360" max="12361" width="9" style="7" bestFit="1" customWidth="1"/>
    <col min="12362" max="12362" width="9" style="7" customWidth="1"/>
    <col min="12363" max="12363" width="7.5703125" style="7" bestFit="1" customWidth="1"/>
    <col min="12364" max="12364" width="9" style="7" bestFit="1" customWidth="1"/>
    <col min="12365" max="12544" width="11.42578125" style="7"/>
    <col min="12545" max="12545" width="27.5703125" style="7" customWidth="1"/>
    <col min="12546" max="12546" width="10.42578125" style="7" bestFit="1" customWidth="1"/>
    <col min="12547" max="12547" width="9.140625" style="7" bestFit="1" customWidth="1"/>
    <col min="12548" max="12548" width="10.42578125" style="7" bestFit="1" customWidth="1"/>
    <col min="12549" max="12550" width="9.42578125" style="7" bestFit="1" customWidth="1"/>
    <col min="12551" max="12551" width="10.140625" style="7" bestFit="1" customWidth="1"/>
    <col min="12552" max="12552" width="9.140625" style="7" bestFit="1" customWidth="1"/>
    <col min="12553" max="12553" width="10" style="7" customWidth="1"/>
    <col min="12554" max="12557" width="9.42578125" style="7" bestFit="1" customWidth="1"/>
    <col min="12558" max="12558" width="9.140625" style="7" bestFit="1" customWidth="1"/>
    <col min="12559" max="12559" width="8.140625" style="7" bestFit="1" customWidth="1"/>
    <col min="12560" max="12560" width="7.5703125" style="7" bestFit="1" customWidth="1"/>
    <col min="12561" max="12562" width="7.5703125" style="7" customWidth="1"/>
    <col min="12563" max="12563" width="13.7109375" style="7" bestFit="1" customWidth="1"/>
    <col min="12564" max="12568" width="10.140625" style="7" customWidth="1"/>
    <col min="12569" max="12569" width="9" style="7" bestFit="1" customWidth="1"/>
    <col min="12570" max="12570" width="7.5703125" style="7" bestFit="1" customWidth="1"/>
    <col min="12571" max="12571" width="10.42578125" style="7" bestFit="1" customWidth="1"/>
    <col min="12572" max="12575" width="7.5703125" style="7" bestFit="1" customWidth="1"/>
    <col min="12576" max="12576" width="6.85546875" style="7" bestFit="1" customWidth="1"/>
    <col min="12577" max="12577" width="9" style="7" bestFit="1" customWidth="1"/>
    <col min="12578" max="12579" width="7.5703125" style="7" bestFit="1" customWidth="1"/>
    <col min="12580" max="12581" width="9" style="7" bestFit="1" customWidth="1"/>
    <col min="12582" max="12582" width="9" style="7" customWidth="1"/>
    <col min="12583" max="12583" width="7.5703125" style="7" bestFit="1" customWidth="1"/>
    <col min="12584" max="12584" width="10.5703125" style="7" bestFit="1" customWidth="1"/>
    <col min="12585" max="12585" width="11.42578125" style="7"/>
    <col min="12586" max="12586" width="29.42578125" style="7" customWidth="1"/>
    <col min="12587" max="12587" width="9" style="7" bestFit="1" customWidth="1"/>
    <col min="12588" max="12588" width="7.5703125" style="7" bestFit="1" customWidth="1"/>
    <col min="12589" max="12589" width="10.42578125" style="7" bestFit="1" customWidth="1"/>
    <col min="12590" max="12593" width="7.5703125" style="7" bestFit="1" customWidth="1"/>
    <col min="12594" max="12594" width="6.85546875" style="7" bestFit="1" customWidth="1"/>
    <col min="12595" max="12595" width="9" style="7" bestFit="1" customWidth="1"/>
    <col min="12596" max="12597" width="7.5703125" style="7" bestFit="1" customWidth="1"/>
    <col min="12598" max="12599" width="9" style="7" bestFit="1" customWidth="1"/>
    <col min="12600" max="12600" width="9" style="7" customWidth="1"/>
    <col min="12601" max="12601" width="7.5703125" style="7" bestFit="1" customWidth="1"/>
    <col min="12602" max="12602" width="9" style="7" bestFit="1" customWidth="1"/>
    <col min="12603" max="12603" width="11.42578125" style="7"/>
    <col min="12604" max="12604" width="29.42578125" style="7" customWidth="1"/>
    <col min="12605" max="12605" width="9" style="7" bestFit="1" customWidth="1"/>
    <col min="12606" max="12606" width="7.5703125" style="7" bestFit="1" customWidth="1"/>
    <col min="12607" max="12607" width="10.42578125" style="7" bestFit="1" customWidth="1"/>
    <col min="12608" max="12611" width="7.5703125" style="7" bestFit="1" customWidth="1"/>
    <col min="12612" max="12612" width="6.85546875" style="7" bestFit="1" customWidth="1"/>
    <col min="12613" max="12613" width="9" style="7" bestFit="1" customWidth="1"/>
    <col min="12614" max="12615" width="7.5703125" style="7" bestFit="1" customWidth="1"/>
    <col min="12616" max="12617" width="9" style="7" bestFit="1" customWidth="1"/>
    <col min="12618" max="12618" width="9" style="7" customWidth="1"/>
    <col min="12619" max="12619" width="7.5703125" style="7" bestFit="1" customWidth="1"/>
    <col min="12620" max="12620" width="9" style="7" bestFit="1" customWidth="1"/>
    <col min="12621" max="12800" width="11.42578125" style="7"/>
    <col min="12801" max="12801" width="27.5703125" style="7" customWidth="1"/>
    <col min="12802" max="12802" width="10.42578125" style="7" bestFit="1" customWidth="1"/>
    <col min="12803" max="12803" width="9.140625" style="7" bestFit="1" customWidth="1"/>
    <col min="12804" max="12804" width="10.42578125" style="7" bestFit="1" customWidth="1"/>
    <col min="12805" max="12806" width="9.42578125" style="7" bestFit="1" customWidth="1"/>
    <col min="12807" max="12807" width="10.140625" style="7" bestFit="1" customWidth="1"/>
    <col min="12808" max="12808" width="9.140625" style="7" bestFit="1" customWidth="1"/>
    <col min="12809" max="12809" width="10" style="7" customWidth="1"/>
    <col min="12810" max="12813" width="9.42578125" style="7" bestFit="1" customWidth="1"/>
    <col min="12814" max="12814" width="9.140625" style="7" bestFit="1" customWidth="1"/>
    <col min="12815" max="12815" width="8.140625" style="7" bestFit="1" customWidth="1"/>
    <col min="12816" max="12816" width="7.5703125" style="7" bestFit="1" customWidth="1"/>
    <col min="12817" max="12818" width="7.5703125" style="7" customWidth="1"/>
    <col min="12819" max="12819" width="13.7109375" style="7" bestFit="1" customWidth="1"/>
    <col min="12820" max="12824" width="10.140625" style="7" customWidth="1"/>
    <col min="12825" max="12825" width="9" style="7" bestFit="1" customWidth="1"/>
    <col min="12826" max="12826" width="7.5703125" style="7" bestFit="1" customWidth="1"/>
    <col min="12827" max="12827" width="10.42578125" style="7" bestFit="1" customWidth="1"/>
    <col min="12828" max="12831" width="7.5703125" style="7" bestFit="1" customWidth="1"/>
    <col min="12832" max="12832" width="6.85546875" style="7" bestFit="1" customWidth="1"/>
    <col min="12833" max="12833" width="9" style="7" bestFit="1" customWidth="1"/>
    <col min="12834" max="12835" width="7.5703125" style="7" bestFit="1" customWidth="1"/>
    <col min="12836" max="12837" width="9" style="7" bestFit="1" customWidth="1"/>
    <col min="12838" max="12838" width="9" style="7" customWidth="1"/>
    <col min="12839" max="12839" width="7.5703125" style="7" bestFit="1" customWidth="1"/>
    <col min="12840" max="12840" width="10.5703125" style="7" bestFit="1" customWidth="1"/>
    <col min="12841" max="12841" width="11.42578125" style="7"/>
    <col min="12842" max="12842" width="29.42578125" style="7" customWidth="1"/>
    <col min="12843" max="12843" width="9" style="7" bestFit="1" customWidth="1"/>
    <col min="12844" max="12844" width="7.5703125" style="7" bestFit="1" customWidth="1"/>
    <col min="12845" max="12845" width="10.42578125" style="7" bestFit="1" customWidth="1"/>
    <col min="12846" max="12849" width="7.5703125" style="7" bestFit="1" customWidth="1"/>
    <col min="12850" max="12850" width="6.85546875" style="7" bestFit="1" customWidth="1"/>
    <col min="12851" max="12851" width="9" style="7" bestFit="1" customWidth="1"/>
    <col min="12852" max="12853" width="7.5703125" style="7" bestFit="1" customWidth="1"/>
    <col min="12854" max="12855" width="9" style="7" bestFit="1" customWidth="1"/>
    <col min="12856" max="12856" width="9" style="7" customWidth="1"/>
    <col min="12857" max="12857" width="7.5703125" style="7" bestFit="1" customWidth="1"/>
    <col min="12858" max="12858" width="9" style="7" bestFit="1" customWidth="1"/>
    <col min="12859" max="12859" width="11.42578125" style="7"/>
    <col min="12860" max="12860" width="29.42578125" style="7" customWidth="1"/>
    <col min="12861" max="12861" width="9" style="7" bestFit="1" customWidth="1"/>
    <col min="12862" max="12862" width="7.5703125" style="7" bestFit="1" customWidth="1"/>
    <col min="12863" max="12863" width="10.42578125" style="7" bestFit="1" customWidth="1"/>
    <col min="12864" max="12867" width="7.5703125" style="7" bestFit="1" customWidth="1"/>
    <col min="12868" max="12868" width="6.85546875" style="7" bestFit="1" customWidth="1"/>
    <col min="12869" max="12869" width="9" style="7" bestFit="1" customWidth="1"/>
    <col min="12870" max="12871" width="7.5703125" style="7" bestFit="1" customWidth="1"/>
    <col min="12872" max="12873" width="9" style="7" bestFit="1" customWidth="1"/>
    <col min="12874" max="12874" width="9" style="7" customWidth="1"/>
    <col min="12875" max="12875" width="7.5703125" style="7" bestFit="1" customWidth="1"/>
    <col min="12876" max="12876" width="9" style="7" bestFit="1" customWidth="1"/>
    <col min="12877" max="13056" width="11.42578125" style="7"/>
    <col min="13057" max="13057" width="27.5703125" style="7" customWidth="1"/>
    <col min="13058" max="13058" width="10.42578125" style="7" bestFit="1" customWidth="1"/>
    <col min="13059" max="13059" width="9.140625" style="7" bestFit="1" customWidth="1"/>
    <col min="13060" max="13060" width="10.42578125" style="7" bestFit="1" customWidth="1"/>
    <col min="13061" max="13062" width="9.42578125" style="7" bestFit="1" customWidth="1"/>
    <col min="13063" max="13063" width="10.140625" style="7" bestFit="1" customWidth="1"/>
    <col min="13064" max="13064" width="9.140625" style="7" bestFit="1" customWidth="1"/>
    <col min="13065" max="13065" width="10" style="7" customWidth="1"/>
    <col min="13066" max="13069" width="9.42578125" style="7" bestFit="1" customWidth="1"/>
    <col min="13070" max="13070" width="9.140625" style="7" bestFit="1" customWidth="1"/>
    <col min="13071" max="13071" width="8.140625" style="7" bestFit="1" customWidth="1"/>
    <col min="13072" max="13072" width="7.5703125" style="7" bestFit="1" customWidth="1"/>
    <col min="13073" max="13074" width="7.5703125" style="7" customWidth="1"/>
    <col min="13075" max="13075" width="13.7109375" style="7" bestFit="1" customWidth="1"/>
    <col min="13076" max="13080" width="10.140625" style="7" customWidth="1"/>
    <col min="13081" max="13081" width="9" style="7" bestFit="1" customWidth="1"/>
    <col min="13082" max="13082" width="7.5703125" style="7" bestFit="1" customWidth="1"/>
    <col min="13083" max="13083" width="10.42578125" style="7" bestFit="1" customWidth="1"/>
    <col min="13084" max="13087" width="7.5703125" style="7" bestFit="1" customWidth="1"/>
    <col min="13088" max="13088" width="6.85546875" style="7" bestFit="1" customWidth="1"/>
    <col min="13089" max="13089" width="9" style="7" bestFit="1" customWidth="1"/>
    <col min="13090" max="13091" width="7.5703125" style="7" bestFit="1" customWidth="1"/>
    <col min="13092" max="13093" width="9" style="7" bestFit="1" customWidth="1"/>
    <col min="13094" max="13094" width="9" style="7" customWidth="1"/>
    <col min="13095" max="13095" width="7.5703125" style="7" bestFit="1" customWidth="1"/>
    <col min="13096" max="13096" width="10.5703125" style="7" bestFit="1" customWidth="1"/>
    <col min="13097" max="13097" width="11.42578125" style="7"/>
    <col min="13098" max="13098" width="29.42578125" style="7" customWidth="1"/>
    <col min="13099" max="13099" width="9" style="7" bestFit="1" customWidth="1"/>
    <col min="13100" max="13100" width="7.5703125" style="7" bestFit="1" customWidth="1"/>
    <col min="13101" max="13101" width="10.42578125" style="7" bestFit="1" customWidth="1"/>
    <col min="13102" max="13105" width="7.5703125" style="7" bestFit="1" customWidth="1"/>
    <col min="13106" max="13106" width="6.85546875" style="7" bestFit="1" customWidth="1"/>
    <col min="13107" max="13107" width="9" style="7" bestFit="1" customWidth="1"/>
    <col min="13108" max="13109" width="7.5703125" style="7" bestFit="1" customWidth="1"/>
    <col min="13110" max="13111" width="9" style="7" bestFit="1" customWidth="1"/>
    <col min="13112" max="13112" width="9" style="7" customWidth="1"/>
    <col min="13113" max="13113" width="7.5703125" style="7" bestFit="1" customWidth="1"/>
    <col min="13114" max="13114" width="9" style="7" bestFit="1" customWidth="1"/>
    <col min="13115" max="13115" width="11.42578125" style="7"/>
    <col min="13116" max="13116" width="29.42578125" style="7" customWidth="1"/>
    <col min="13117" max="13117" width="9" style="7" bestFit="1" customWidth="1"/>
    <col min="13118" max="13118" width="7.5703125" style="7" bestFit="1" customWidth="1"/>
    <col min="13119" max="13119" width="10.42578125" style="7" bestFit="1" customWidth="1"/>
    <col min="13120" max="13123" width="7.5703125" style="7" bestFit="1" customWidth="1"/>
    <col min="13124" max="13124" width="6.85546875" style="7" bestFit="1" customWidth="1"/>
    <col min="13125" max="13125" width="9" style="7" bestFit="1" customWidth="1"/>
    <col min="13126" max="13127" width="7.5703125" style="7" bestFit="1" customWidth="1"/>
    <col min="13128" max="13129" width="9" style="7" bestFit="1" customWidth="1"/>
    <col min="13130" max="13130" width="9" style="7" customWidth="1"/>
    <col min="13131" max="13131" width="7.5703125" style="7" bestFit="1" customWidth="1"/>
    <col min="13132" max="13132" width="9" style="7" bestFit="1" customWidth="1"/>
    <col min="13133" max="13312" width="11.42578125" style="7"/>
    <col min="13313" max="13313" width="27.5703125" style="7" customWidth="1"/>
    <col min="13314" max="13314" width="10.42578125" style="7" bestFit="1" customWidth="1"/>
    <col min="13315" max="13315" width="9.140625" style="7" bestFit="1" customWidth="1"/>
    <col min="13316" max="13316" width="10.42578125" style="7" bestFit="1" customWidth="1"/>
    <col min="13317" max="13318" width="9.42578125" style="7" bestFit="1" customWidth="1"/>
    <col min="13319" max="13319" width="10.140625" style="7" bestFit="1" customWidth="1"/>
    <col min="13320" max="13320" width="9.140625" style="7" bestFit="1" customWidth="1"/>
    <col min="13321" max="13321" width="10" style="7" customWidth="1"/>
    <col min="13322" max="13325" width="9.42578125" style="7" bestFit="1" customWidth="1"/>
    <col min="13326" max="13326" width="9.140625" style="7" bestFit="1" customWidth="1"/>
    <col min="13327" max="13327" width="8.140625" style="7" bestFit="1" customWidth="1"/>
    <col min="13328" max="13328" width="7.5703125" style="7" bestFit="1" customWidth="1"/>
    <col min="13329" max="13330" width="7.5703125" style="7" customWidth="1"/>
    <col min="13331" max="13331" width="13.7109375" style="7" bestFit="1" customWidth="1"/>
    <col min="13332" max="13336" width="10.140625" style="7" customWidth="1"/>
    <col min="13337" max="13337" width="9" style="7" bestFit="1" customWidth="1"/>
    <col min="13338" max="13338" width="7.5703125" style="7" bestFit="1" customWidth="1"/>
    <col min="13339" max="13339" width="10.42578125" style="7" bestFit="1" customWidth="1"/>
    <col min="13340" max="13343" width="7.5703125" style="7" bestFit="1" customWidth="1"/>
    <col min="13344" max="13344" width="6.85546875" style="7" bestFit="1" customWidth="1"/>
    <col min="13345" max="13345" width="9" style="7" bestFit="1" customWidth="1"/>
    <col min="13346" max="13347" width="7.5703125" style="7" bestFit="1" customWidth="1"/>
    <col min="13348" max="13349" width="9" style="7" bestFit="1" customWidth="1"/>
    <col min="13350" max="13350" width="9" style="7" customWidth="1"/>
    <col min="13351" max="13351" width="7.5703125" style="7" bestFit="1" customWidth="1"/>
    <col min="13352" max="13352" width="10.5703125" style="7" bestFit="1" customWidth="1"/>
    <col min="13353" max="13353" width="11.42578125" style="7"/>
    <col min="13354" max="13354" width="29.42578125" style="7" customWidth="1"/>
    <col min="13355" max="13355" width="9" style="7" bestFit="1" customWidth="1"/>
    <col min="13356" max="13356" width="7.5703125" style="7" bestFit="1" customWidth="1"/>
    <col min="13357" max="13357" width="10.42578125" style="7" bestFit="1" customWidth="1"/>
    <col min="13358" max="13361" width="7.5703125" style="7" bestFit="1" customWidth="1"/>
    <col min="13362" max="13362" width="6.85546875" style="7" bestFit="1" customWidth="1"/>
    <col min="13363" max="13363" width="9" style="7" bestFit="1" customWidth="1"/>
    <col min="13364" max="13365" width="7.5703125" style="7" bestFit="1" customWidth="1"/>
    <col min="13366" max="13367" width="9" style="7" bestFit="1" customWidth="1"/>
    <col min="13368" max="13368" width="9" style="7" customWidth="1"/>
    <col min="13369" max="13369" width="7.5703125" style="7" bestFit="1" customWidth="1"/>
    <col min="13370" max="13370" width="9" style="7" bestFit="1" customWidth="1"/>
    <col min="13371" max="13371" width="11.42578125" style="7"/>
    <col min="13372" max="13372" width="29.42578125" style="7" customWidth="1"/>
    <col min="13373" max="13373" width="9" style="7" bestFit="1" customWidth="1"/>
    <col min="13374" max="13374" width="7.5703125" style="7" bestFit="1" customWidth="1"/>
    <col min="13375" max="13375" width="10.42578125" style="7" bestFit="1" customWidth="1"/>
    <col min="13376" max="13379" width="7.5703125" style="7" bestFit="1" customWidth="1"/>
    <col min="13380" max="13380" width="6.85546875" style="7" bestFit="1" customWidth="1"/>
    <col min="13381" max="13381" width="9" style="7" bestFit="1" customWidth="1"/>
    <col min="13382" max="13383" width="7.5703125" style="7" bestFit="1" customWidth="1"/>
    <col min="13384" max="13385" width="9" style="7" bestFit="1" customWidth="1"/>
    <col min="13386" max="13386" width="9" style="7" customWidth="1"/>
    <col min="13387" max="13387" width="7.5703125" style="7" bestFit="1" customWidth="1"/>
    <col min="13388" max="13388" width="9" style="7" bestFit="1" customWidth="1"/>
    <col min="13389" max="13568" width="11.42578125" style="7"/>
    <col min="13569" max="13569" width="27.5703125" style="7" customWidth="1"/>
    <col min="13570" max="13570" width="10.42578125" style="7" bestFit="1" customWidth="1"/>
    <col min="13571" max="13571" width="9.140625" style="7" bestFit="1" customWidth="1"/>
    <col min="13572" max="13572" width="10.42578125" style="7" bestFit="1" customWidth="1"/>
    <col min="13573" max="13574" width="9.42578125" style="7" bestFit="1" customWidth="1"/>
    <col min="13575" max="13575" width="10.140625" style="7" bestFit="1" customWidth="1"/>
    <col min="13576" max="13576" width="9.140625" style="7" bestFit="1" customWidth="1"/>
    <col min="13577" max="13577" width="10" style="7" customWidth="1"/>
    <col min="13578" max="13581" width="9.42578125" style="7" bestFit="1" customWidth="1"/>
    <col min="13582" max="13582" width="9.140625" style="7" bestFit="1" customWidth="1"/>
    <col min="13583" max="13583" width="8.140625" style="7" bestFit="1" customWidth="1"/>
    <col min="13584" max="13584" width="7.5703125" style="7" bestFit="1" customWidth="1"/>
    <col min="13585" max="13586" width="7.5703125" style="7" customWidth="1"/>
    <col min="13587" max="13587" width="13.7109375" style="7" bestFit="1" customWidth="1"/>
    <col min="13588" max="13592" width="10.140625" style="7" customWidth="1"/>
    <col min="13593" max="13593" width="9" style="7" bestFit="1" customWidth="1"/>
    <col min="13594" max="13594" width="7.5703125" style="7" bestFit="1" customWidth="1"/>
    <col min="13595" max="13595" width="10.42578125" style="7" bestFit="1" customWidth="1"/>
    <col min="13596" max="13599" width="7.5703125" style="7" bestFit="1" customWidth="1"/>
    <col min="13600" max="13600" width="6.85546875" style="7" bestFit="1" customWidth="1"/>
    <col min="13601" max="13601" width="9" style="7" bestFit="1" customWidth="1"/>
    <col min="13602" max="13603" width="7.5703125" style="7" bestFit="1" customWidth="1"/>
    <col min="13604" max="13605" width="9" style="7" bestFit="1" customWidth="1"/>
    <col min="13606" max="13606" width="9" style="7" customWidth="1"/>
    <col min="13607" max="13607" width="7.5703125" style="7" bestFit="1" customWidth="1"/>
    <col min="13608" max="13608" width="10.5703125" style="7" bestFit="1" customWidth="1"/>
    <col min="13609" max="13609" width="11.42578125" style="7"/>
    <col min="13610" max="13610" width="29.42578125" style="7" customWidth="1"/>
    <col min="13611" max="13611" width="9" style="7" bestFit="1" customWidth="1"/>
    <col min="13612" max="13612" width="7.5703125" style="7" bestFit="1" customWidth="1"/>
    <col min="13613" max="13613" width="10.42578125" style="7" bestFit="1" customWidth="1"/>
    <col min="13614" max="13617" width="7.5703125" style="7" bestFit="1" customWidth="1"/>
    <col min="13618" max="13618" width="6.85546875" style="7" bestFit="1" customWidth="1"/>
    <col min="13619" max="13619" width="9" style="7" bestFit="1" customWidth="1"/>
    <col min="13620" max="13621" width="7.5703125" style="7" bestFit="1" customWidth="1"/>
    <col min="13622" max="13623" width="9" style="7" bestFit="1" customWidth="1"/>
    <col min="13624" max="13624" width="9" style="7" customWidth="1"/>
    <col min="13625" max="13625" width="7.5703125" style="7" bestFit="1" customWidth="1"/>
    <col min="13626" max="13626" width="9" style="7" bestFit="1" customWidth="1"/>
    <col min="13627" max="13627" width="11.42578125" style="7"/>
    <col min="13628" max="13628" width="29.42578125" style="7" customWidth="1"/>
    <col min="13629" max="13629" width="9" style="7" bestFit="1" customWidth="1"/>
    <col min="13630" max="13630" width="7.5703125" style="7" bestFit="1" customWidth="1"/>
    <col min="13631" max="13631" width="10.42578125" style="7" bestFit="1" customWidth="1"/>
    <col min="13632" max="13635" width="7.5703125" style="7" bestFit="1" customWidth="1"/>
    <col min="13636" max="13636" width="6.85546875" style="7" bestFit="1" customWidth="1"/>
    <col min="13637" max="13637" width="9" style="7" bestFit="1" customWidth="1"/>
    <col min="13638" max="13639" width="7.5703125" style="7" bestFit="1" customWidth="1"/>
    <col min="13640" max="13641" width="9" style="7" bestFit="1" customWidth="1"/>
    <col min="13642" max="13642" width="9" style="7" customWidth="1"/>
    <col min="13643" max="13643" width="7.5703125" style="7" bestFit="1" customWidth="1"/>
    <col min="13644" max="13644" width="9" style="7" bestFit="1" customWidth="1"/>
    <col min="13645" max="13824" width="11.42578125" style="7"/>
    <col min="13825" max="13825" width="27.5703125" style="7" customWidth="1"/>
    <col min="13826" max="13826" width="10.42578125" style="7" bestFit="1" customWidth="1"/>
    <col min="13827" max="13827" width="9.140625" style="7" bestFit="1" customWidth="1"/>
    <col min="13828" max="13828" width="10.42578125" style="7" bestFit="1" customWidth="1"/>
    <col min="13829" max="13830" width="9.42578125" style="7" bestFit="1" customWidth="1"/>
    <col min="13831" max="13831" width="10.140625" style="7" bestFit="1" customWidth="1"/>
    <col min="13832" max="13832" width="9.140625" style="7" bestFit="1" customWidth="1"/>
    <col min="13833" max="13833" width="10" style="7" customWidth="1"/>
    <col min="13834" max="13837" width="9.42578125" style="7" bestFit="1" customWidth="1"/>
    <col min="13838" max="13838" width="9.140625" style="7" bestFit="1" customWidth="1"/>
    <col min="13839" max="13839" width="8.140625" style="7" bestFit="1" customWidth="1"/>
    <col min="13840" max="13840" width="7.5703125" style="7" bestFit="1" customWidth="1"/>
    <col min="13841" max="13842" width="7.5703125" style="7" customWidth="1"/>
    <col min="13843" max="13843" width="13.7109375" style="7" bestFit="1" customWidth="1"/>
    <col min="13844" max="13848" width="10.140625" style="7" customWidth="1"/>
    <col min="13849" max="13849" width="9" style="7" bestFit="1" customWidth="1"/>
    <col min="13850" max="13850" width="7.5703125" style="7" bestFit="1" customWidth="1"/>
    <col min="13851" max="13851" width="10.42578125" style="7" bestFit="1" customWidth="1"/>
    <col min="13852" max="13855" width="7.5703125" style="7" bestFit="1" customWidth="1"/>
    <col min="13856" max="13856" width="6.85546875" style="7" bestFit="1" customWidth="1"/>
    <col min="13857" max="13857" width="9" style="7" bestFit="1" customWidth="1"/>
    <col min="13858" max="13859" width="7.5703125" style="7" bestFit="1" customWidth="1"/>
    <col min="13860" max="13861" width="9" style="7" bestFit="1" customWidth="1"/>
    <col min="13862" max="13862" width="9" style="7" customWidth="1"/>
    <col min="13863" max="13863" width="7.5703125" style="7" bestFit="1" customWidth="1"/>
    <col min="13864" max="13864" width="10.5703125" style="7" bestFit="1" customWidth="1"/>
    <col min="13865" max="13865" width="11.42578125" style="7"/>
    <col min="13866" max="13866" width="29.42578125" style="7" customWidth="1"/>
    <col min="13867" max="13867" width="9" style="7" bestFit="1" customWidth="1"/>
    <col min="13868" max="13868" width="7.5703125" style="7" bestFit="1" customWidth="1"/>
    <col min="13869" max="13869" width="10.42578125" style="7" bestFit="1" customWidth="1"/>
    <col min="13870" max="13873" width="7.5703125" style="7" bestFit="1" customWidth="1"/>
    <col min="13874" max="13874" width="6.85546875" style="7" bestFit="1" customWidth="1"/>
    <col min="13875" max="13875" width="9" style="7" bestFit="1" customWidth="1"/>
    <col min="13876" max="13877" width="7.5703125" style="7" bestFit="1" customWidth="1"/>
    <col min="13878" max="13879" width="9" style="7" bestFit="1" customWidth="1"/>
    <col min="13880" max="13880" width="9" style="7" customWidth="1"/>
    <col min="13881" max="13881" width="7.5703125" style="7" bestFit="1" customWidth="1"/>
    <col min="13882" max="13882" width="9" style="7" bestFit="1" customWidth="1"/>
    <col min="13883" max="13883" width="11.42578125" style="7"/>
    <col min="13884" max="13884" width="29.42578125" style="7" customWidth="1"/>
    <col min="13885" max="13885" width="9" style="7" bestFit="1" customWidth="1"/>
    <col min="13886" max="13886" width="7.5703125" style="7" bestFit="1" customWidth="1"/>
    <col min="13887" max="13887" width="10.42578125" style="7" bestFit="1" customWidth="1"/>
    <col min="13888" max="13891" width="7.5703125" style="7" bestFit="1" customWidth="1"/>
    <col min="13892" max="13892" width="6.85546875" style="7" bestFit="1" customWidth="1"/>
    <col min="13893" max="13893" width="9" style="7" bestFit="1" customWidth="1"/>
    <col min="13894" max="13895" width="7.5703125" style="7" bestFit="1" customWidth="1"/>
    <col min="13896" max="13897" width="9" style="7" bestFit="1" customWidth="1"/>
    <col min="13898" max="13898" width="9" style="7" customWidth="1"/>
    <col min="13899" max="13899" width="7.5703125" style="7" bestFit="1" customWidth="1"/>
    <col min="13900" max="13900" width="9" style="7" bestFit="1" customWidth="1"/>
    <col min="13901" max="14080" width="11.42578125" style="7"/>
    <col min="14081" max="14081" width="27.5703125" style="7" customWidth="1"/>
    <col min="14082" max="14082" width="10.42578125" style="7" bestFit="1" customWidth="1"/>
    <col min="14083" max="14083" width="9.140625" style="7" bestFit="1" customWidth="1"/>
    <col min="14084" max="14084" width="10.42578125" style="7" bestFit="1" customWidth="1"/>
    <col min="14085" max="14086" width="9.42578125" style="7" bestFit="1" customWidth="1"/>
    <col min="14087" max="14087" width="10.140625" style="7" bestFit="1" customWidth="1"/>
    <col min="14088" max="14088" width="9.140625" style="7" bestFit="1" customWidth="1"/>
    <col min="14089" max="14089" width="10" style="7" customWidth="1"/>
    <col min="14090" max="14093" width="9.42578125" style="7" bestFit="1" customWidth="1"/>
    <col min="14094" max="14094" width="9.140625" style="7" bestFit="1" customWidth="1"/>
    <col min="14095" max="14095" width="8.140625" style="7" bestFit="1" customWidth="1"/>
    <col min="14096" max="14096" width="7.5703125" style="7" bestFit="1" customWidth="1"/>
    <col min="14097" max="14098" width="7.5703125" style="7" customWidth="1"/>
    <col min="14099" max="14099" width="13.7109375" style="7" bestFit="1" customWidth="1"/>
    <col min="14100" max="14104" width="10.140625" style="7" customWidth="1"/>
    <col min="14105" max="14105" width="9" style="7" bestFit="1" customWidth="1"/>
    <col min="14106" max="14106" width="7.5703125" style="7" bestFit="1" customWidth="1"/>
    <col min="14107" max="14107" width="10.42578125" style="7" bestFit="1" customWidth="1"/>
    <col min="14108" max="14111" width="7.5703125" style="7" bestFit="1" customWidth="1"/>
    <col min="14112" max="14112" width="6.85546875" style="7" bestFit="1" customWidth="1"/>
    <col min="14113" max="14113" width="9" style="7" bestFit="1" customWidth="1"/>
    <col min="14114" max="14115" width="7.5703125" style="7" bestFit="1" customWidth="1"/>
    <col min="14116" max="14117" width="9" style="7" bestFit="1" customWidth="1"/>
    <col min="14118" max="14118" width="9" style="7" customWidth="1"/>
    <col min="14119" max="14119" width="7.5703125" style="7" bestFit="1" customWidth="1"/>
    <col min="14120" max="14120" width="10.5703125" style="7" bestFit="1" customWidth="1"/>
    <col min="14121" max="14121" width="11.42578125" style="7"/>
    <col min="14122" max="14122" width="29.42578125" style="7" customWidth="1"/>
    <col min="14123" max="14123" width="9" style="7" bestFit="1" customWidth="1"/>
    <col min="14124" max="14124" width="7.5703125" style="7" bestFit="1" customWidth="1"/>
    <col min="14125" max="14125" width="10.42578125" style="7" bestFit="1" customWidth="1"/>
    <col min="14126" max="14129" width="7.5703125" style="7" bestFit="1" customWidth="1"/>
    <col min="14130" max="14130" width="6.85546875" style="7" bestFit="1" customWidth="1"/>
    <col min="14131" max="14131" width="9" style="7" bestFit="1" customWidth="1"/>
    <col min="14132" max="14133" width="7.5703125" style="7" bestFit="1" customWidth="1"/>
    <col min="14134" max="14135" width="9" style="7" bestFit="1" customWidth="1"/>
    <col min="14136" max="14136" width="9" style="7" customWidth="1"/>
    <col min="14137" max="14137" width="7.5703125" style="7" bestFit="1" customWidth="1"/>
    <col min="14138" max="14138" width="9" style="7" bestFit="1" customWidth="1"/>
    <col min="14139" max="14139" width="11.42578125" style="7"/>
    <col min="14140" max="14140" width="29.42578125" style="7" customWidth="1"/>
    <col min="14141" max="14141" width="9" style="7" bestFit="1" customWidth="1"/>
    <col min="14142" max="14142" width="7.5703125" style="7" bestFit="1" customWidth="1"/>
    <col min="14143" max="14143" width="10.42578125" style="7" bestFit="1" customWidth="1"/>
    <col min="14144" max="14147" width="7.5703125" style="7" bestFit="1" customWidth="1"/>
    <col min="14148" max="14148" width="6.85546875" style="7" bestFit="1" customWidth="1"/>
    <col min="14149" max="14149" width="9" style="7" bestFit="1" customWidth="1"/>
    <col min="14150" max="14151" width="7.5703125" style="7" bestFit="1" customWidth="1"/>
    <col min="14152" max="14153" width="9" style="7" bestFit="1" customWidth="1"/>
    <col min="14154" max="14154" width="9" style="7" customWidth="1"/>
    <col min="14155" max="14155" width="7.5703125" style="7" bestFit="1" customWidth="1"/>
    <col min="14156" max="14156" width="9" style="7" bestFit="1" customWidth="1"/>
    <col min="14157" max="14336" width="11.42578125" style="7"/>
    <col min="14337" max="14337" width="27.5703125" style="7" customWidth="1"/>
    <col min="14338" max="14338" width="10.42578125" style="7" bestFit="1" customWidth="1"/>
    <col min="14339" max="14339" width="9.140625" style="7" bestFit="1" customWidth="1"/>
    <col min="14340" max="14340" width="10.42578125" style="7" bestFit="1" customWidth="1"/>
    <col min="14341" max="14342" width="9.42578125" style="7" bestFit="1" customWidth="1"/>
    <col min="14343" max="14343" width="10.140625" style="7" bestFit="1" customWidth="1"/>
    <col min="14344" max="14344" width="9.140625" style="7" bestFit="1" customWidth="1"/>
    <col min="14345" max="14345" width="10" style="7" customWidth="1"/>
    <col min="14346" max="14349" width="9.42578125" style="7" bestFit="1" customWidth="1"/>
    <col min="14350" max="14350" width="9.140625" style="7" bestFit="1" customWidth="1"/>
    <col min="14351" max="14351" width="8.140625" style="7" bestFit="1" customWidth="1"/>
    <col min="14352" max="14352" width="7.5703125" style="7" bestFit="1" customWidth="1"/>
    <col min="14353" max="14354" width="7.5703125" style="7" customWidth="1"/>
    <col min="14355" max="14355" width="13.7109375" style="7" bestFit="1" customWidth="1"/>
    <col min="14356" max="14360" width="10.140625" style="7" customWidth="1"/>
    <col min="14361" max="14361" width="9" style="7" bestFit="1" customWidth="1"/>
    <col min="14362" max="14362" width="7.5703125" style="7" bestFit="1" customWidth="1"/>
    <col min="14363" max="14363" width="10.42578125" style="7" bestFit="1" customWidth="1"/>
    <col min="14364" max="14367" width="7.5703125" style="7" bestFit="1" customWidth="1"/>
    <col min="14368" max="14368" width="6.85546875" style="7" bestFit="1" customWidth="1"/>
    <col min="14369" max="14369" width="9" style="7" bestFit="1" customWidth="1"/>
    <col min="14370" max="14371" width="7.5703125" style="7" bestFit="1" customWidth="1"/>
    <col min="14372" max="14373" width="9" style="7" bestFit="1" customWidth="1"/>
    <col min="14374" max="14374" width="9" style="7" customWidth="1"/>
    <col min="14375" max="14375" width="7.5703125" style="7" bestFit="1" customWidth="1"/>
    <col min="14376" max="14376" width="10.5703125" style="7" bestFit="1" customWidth="1"/>
    <col min="14377" max="14377" width="11.42578125" style="7"/>
    <col min="14378" max="14378" width="29.42578125" style="7" customWidth="1"/>
    <col min="14379" max="14379" width="9" style="7" bestFit="1" customWidth="1"/>
    <col min="14380" max="14380" width="7.5703125" style="7" bestFit="1" customWidth="1"/>
    <col min="14381" max="14381" width="10.42578125" style="7" bestFit="1" customWidth="1"/>
    <col min="14382" max="14385" width="7.5703125" style="7" bestFit="1" customWidth="1"/>
    <col min="14386" max="14386" width="6.85546875" style="7" bestFit="1" customWidth="1"/>
    <col min="14387" max="14387" width="9" style="7" bestFit="1" customWidth="1"/>
    <col min="14388" max="14389" width="7.5703125" style="7" bestFit="1" customWidth="1"/>
    <col min="14390" max="14391" width="9" style="7" bestFit="1" customWidth="1"/>
    <col min="14392" max="14392" width="9" style="7" customWidth="1"/>
    <col min="14393" max="14393" width="7.5703125" style="7" bestFit="1" customWidth="1"/>
    <col min="14394" max="14394" width="9" style="7" bestFit="1" customWidth="1"/>
    <col min="14395" max="14395" width="11.42578125" style="7"/>
    <col min="14396" max="14396" width="29.42578125" style="7" customWidth="1"/>
    <col min="14397" max="14397" width="9" style="7" bestFit="1" customWidth="1"/>
    <col min="14398" max="14398" width="7.5703125" style="7" bestFit="1" customWidth="1"/>
    <col min="14399" max="14399" width="10.42578125" style="7" bestFit="1" customWidth="1"/>
    <col min="14400" max="14403" width="7.5703125" style="7" bestFit="1" customWidth="1"/>
    <col min="14404" max="14404" width="6.85546875" style="7" bestFit="1" customWidth="1"/>
    <col min="14405" max="14405" width="9" style="7" bestFit="1" customWidth="1"/>
    <col min="14406" max="14407" width="7.5703125" style="7" bestFit="1" customWidth="1"/>
    <col min="14408" max="14409" width="9" style="7" bestFit="1" customWidth="1"/>
    <col min="14410" max="14410" width="9" style="7" customWidth="1"/>
    <col min="14411" max="14411" width="7.5703125" style="7" bestFit="1" customWidth="1"/>
    <col min="14412" max="14412" width="9" style="7" bestFit="1" customWidth="1"/>
    <col min="14413" max="14592" width="11.42578125" style="7"/>
    <col min="14593" max="14593" width="27.5703125" style="7" customWidth="1"/>
    <col min="14594" max="14594" width="10.42578125" style="7" bestFit="1" customWidth="1"/>
    <col min="14595" max="14595" width="9.140625" style="7" bestFit="1" customWidth="1"/>
    <col min="14596" max="14596" width="10.42578125" style="7" bestFit="1" customWidth="1"/>
    <col min="14597" max="14598" width="9.42578125" style="7" bestFit="1" customWidth="1"/>
    <col min="14599" max="14599" width="10.140625" style="7" bestFit="1" customWidth="1"/>
    <col min="14600" max="14600" width="9.140625" style="7" bestFit="1" customWidth="1"/>
    <col min="14601" max="14601" width="10" style="7" customWidth="1"/>
    <col min="14602" max="14605" width="9.42578125" style="7" bestFit="1" customWidth="1"/>
    <col min="14606" max="14606" width="9.140625" style="7" bestFit="1" customWidth="1"/>
    <col min="14607" max="14607" width="8.140625" style="7" bestFit="1" customWidth="1"/>
    <col min="14608" max="14608" width="7.5703125" style="7" bestFit="1" customWidth="1"/>
    <col min="14609" max="14610" width="7.5703125" style="7" customWidth="1"/>
    <col min="14611" max="14611" width="13.7109375" style="7" bestFit="1" customWidth="1"/>
    <col min="14612" max="14616" width="10.140625" style="7" customWidth="1"/>
    <col min="14617" max="14617" width="9" style="7" bestFit="1" customWidth="1"/>
    <col min="14618" max="14618" width="7.5703125" style="7" bestFit="1" customWidth="1"/>
    <col min="14619" max="14619" width="10.42578125" style="7" bestFit="1" customWidth="1"/>
    <col min="14620" max="14623" width="7.5703125" style="7" bestFit="1" customWidth="1"/>
    <col min="14624" max="14624" width="6.85546875" style="7" bestFit="1" customWidth="1"/>
    <col min="14625" max="14625" width="9" style="7" bestFit="1" customWidth="1"/>
    <col min="14626" max="14627" width="7.5703125" style="7" bestFit="1" customWidth="1"/>
    <col min="14628" max="14629" width="9" style="7" bestFit="1" customWidth="1"/>
    <col min="14630" max="14630" width="9" style="7" customWidth="1"/>
    <col min="14631" max="14631" width="7.5703125" style="7" bestFit="1" customWidth="1"/>
    <col min="14632" max="14632" width="10.5703125" style="7" bestFit="1" customWidth="1"/>
    <col min="14633" max="14633" width="11.42578125" style="7"/>
    <col min="14634" max="14634" width="29.42578125" style="7" customWidth="1"/>
    <col min="14635" max="14635" width="9" style="7" bestFit="1" customWidth="1"/>
    <col min="14636" max="14636" width="7.5703125" style="7" bestFit="1" customWidth="1"/>
    <col min="14637" max="14637" width="10.42578125" style="7" bestFit="1" customWidth="1"/>
    <col min="14638" max="14641" width="7.5703125" style="7" bestFit="1" customWidth="1"/>
    <col min="14642" max="14642" width="6.85546875" style="7" bestFit="1" customWidth="1"/>
    <col min="14643" max="14643" width="9" style="7" bestFit="1" customWidth="1"/>
    <col min="14644" max="14645" width="7.5703125" style="7" bestFit="1" customWidth="1"/>
    <col min="14646" max="14647" width="9" style="7" bestFit="1" customWidth="1"/>
    <col min="14648" max="14648" width="9" style="7" customWidth="1"/>
    <col min="14649" max="14649" width="7.5703125" style="7" bestFit="1" customWidth="1"/>
    <col min="14650" max="14650" width="9" style="7" bestFit="1" customWidth="1"/>
    <col min="14651" max="14651" width="11.42578125" style="7"/>
    <col min="14652" max="14652" width="29.42578125" style="7" customWidth="1"/>
    <col min="14653" max="14653" width="9" style="7" bestFit="1" customWidth="1"/>
    <col min="14654" max="14654" width="7.5703125" style="7" bestFit="1" customWidth="1"/>
    <col min="14655" max="14655" width="10.42578125" style="7" bestFit="1" customWidth="1"/>
    <col min="14656" max="14659" width="7.5703125" style="7" bestFit="1" customWidth="1"/>
    <col min="14660" max="14660" width="6.85546875" style="7" bestFit="1" customWidth="1"/>
    <col min="14661" max="14661" width="9" style="7" bestFit="1" customWidth="1"/>
    <col min="14662" max="14663" width="7.5703125" style="7" bestFit="1" customWidth="1"/>
    <col min="14664" max="14665" width="9" style="7" bestFit="1" customWidth="1"/>
    <col min="14666" max="14666" width="9" style="7" customWidth="1"/>
    <col min="14667" max="14667" width="7.5703125" style="7" bestFit="1" customWidth="1"/>
    <col min="14668" max="14668" width="9" style="7" bestFit="1" customWidth="1"/>
    <col min="14669" max="14848" width="11.42578125" style="7"/>
    <col min="14849" max="14849" width="27.5703125" style="7" customWidth="1"/>
    <col min="14850" max="14850" width="10.42578125" style="7" bestFit="1" customWidth="1"/>
    <col min="14851" max="14851" width="9.140625" style="7" bestFit="1" customWidth="1"/>
    <col min="14852" max="14852" width="10.42578125" style="7" bestFit="1" customWidth="1"/>
    <col min="14853" max="14854" width="9.42578125" style="7" bestFit="1" customWidth="1"/>
    <col min="14855" max="14855" width="10.140625" style="7" bestFit="1" customWidth="1"/>
    <col min="14856" max="14856" width="9.140625" style="7" bestFit="1" customWidth="1"/>
    <col min="14857" max="14857" width="10" style="7" customWidth="1"/>
    <col min="14858" max="14861" width="9.42578125" style="7" bestFit="1" customWidth="1"/>
    <col min="14862" max="14862" width="9.140625" style="7" bestFit="1" customWidth="1"/>
    <col min="14863" max="14863" width="8.140625" style="7" bestFit="1" customWidth="1"/>
    <col min="14864" max="14864" width="7.5703125" style="7" bestFit="1" customWidth="1"/>
    <col min="14865" max="14866" width="7.5703125" style="7" customWidth="1"/>
    <col min="14867" max="14867" width="13.7109375" style="7" bestFit="1" customWidth="1"/>
    <col min="14868" max="14872" width="10.140625" style="7" customWidth="1"/>
    <col min="14873" max="14873" width="9" style="7" bestFit="1" customWidth="1"/>
    <col min="14874" max="14874" width="7.5703125" style="7" bestFit="1" customWidth="1"/>
    <col min="14875" max="14875" width="10.42578125" style="7" bestFit="1" customWidth="1"/>
    <col min="14876" max="14879" width="7.5703125" style="7" bestFit="1" customWidth="1"/>
    <col min="14880" max="14880" width="6.85546875" style="7" bestFit="1" customWidth="1"/>
    <col min="14881" max="14881" width="9" style="7" bestFit="1" customWidth="1"/>
    <col min="14882" max="14883" width="7.5703125" style="7" bestFit="1" customWidth="1"/>
    <col min="14884" max="14885" width="9" style="7" bestFit="1" customWidth="1"/>
    <col min="14886" max="14886" width="9" style="7" customWidth="1"/>
    <col min="14887" max="14887" width="7.5703125" style="7" bestFit="1" customWidth="1"/>
    <col min="14888" max="14888" width="10.5703125" style="7" bestFit="1" customWidth="1"/>
    <col min="14889" max="14889" width="11.42578125" style="7"/>
    <col min="14890" max="14890" width="29.42578125" style="7" customWidth="1"/>
    <col min="14891" max="14891" width="9" style="7" bestFit="1" customWidth="1"/>
    <col min="14892" max="14892" width="7.5703125" style="7" bestFit="1" customWidth="1"/>
    <col min="14893" max="14893" width="10.42578125" style="7" bestFit="1" customWidth="1"/>
    <col min="14894" max="14897" width="7.5703125" style="7" bestFit="1" customWidth="1"/>
    <col min="14898" max="14898" width="6.85546875" style="7" bestFit="1" customWidth="1"/>
    <col min="14899" max="14899" width="9" style="7" bestFit="1" customWidth="1"/>
    <col min="14900" max="14901" width="7.5703125" style="7" bestFit="1" customWidth="1"/>
    <col min="14902" max="14903" width="9" style="7" bestFit="1" customWidth="1"/>
    <col min="14904" max="14904" width="9" style="7" customWidth="1"/>
    <col min="14905" max="14905" width="7.5703125" style="7" bestFit="1" customWidth="1"/>
    <col min="14906" max="14906" width="9" style="7" bestFit="1" customWidth="1"/>
    <col min="14907" max="14907" width="11.42578125" style="7"/>
    <col min="14908" max="14908" width="29.42578125" style="7" customWidth="1"/>
    <col min="14909" max="14909" width="9" style="7" bestFit="1" customWidth="1"/>
    <col min="14910" max="14910" width="7.5703125" style="7" bestFit="1" customWidth="1"/>
    <col min="14911" max="14911" width="10.42578125" style="7" bestFit="1" customWidth="1"/>
    <col min="14912" max="14915" width="7.5703125" style="7" bestFit="1" customWidth="1"/>
    <col min="14916" max="14916" width="6.85546875" style="7" bestFit="1" customWidth="1"/>
    <col min="14917" max="14917" width="9" style="7" bestFit="1" customWidth="1"/>
    <col min="14918" max="14919" width="7.5703125" style="7" bestFit="1" customWidth="1"/>
    <col min="14920" max="14921" width="9" style="7" bestFit="1" customWidth="1"/>
    <col min="14922" max="14922" width="9" style="7" customWidth="1"/>
    <col min="14923" max="14923" width="7.5703125" style="7" bestFit="1" customWidth="1"/>
    <col min="14924" max="14924" width="9" style="7" bestFit="1" customWidth="1"/>
    <col min="14925" max="15104" width="11.42578125" style="7"/>
    <col min="15105" max="15105" width="27.5703125" style="7" customWidth="1"/>
    <col min="15106" max="15106" width="10.42578125" style="7" bestFit="1" customWidth="1"/>
    <col min="15107" max="15107" width="9.140625" style="7" bestFit="1" customWidth="1"/>
    <col min="15108" max="15108" width="10.42578125" style="7" bestFit="1" customWidth="1"/>
    <col min="15109" max="15110" width="9.42578125" style="7" bestFit="1" customWidth="1"/>
    <col min="15111" max="15111" width="10.140625" style="7" bestFit="1" customWidth="1"/>
    <col min="15112" max="15112" width="9.140625" style="7" bestFit="1" customWidth="1"/>
    <col min="15113" max="15113" width="10" style="7" customWidth="1"/>
    <col min="15114" max="15117" width="9.42578125" style="7" bestFit="1" customWidth="1"/>
    <col min="15118" max="15118" width="9.140625" style="7" bestFit="1" customWidth="1"/>
    <col min="15119" max="15119" width="8.140625" style="7" bestFit="1" customWidth="1"/>
    <col min="15120" max="15120" width="7.5703125" style="7" bestFit="1" customWidth="1"/>
    <col min="15121" max="15122" width="7.5703125" style="7" customWidth="1"/>
    <col min="15123" max="15123" width="13.7109375" style="7" bestFit="1" customWidth="1"/>
    <col min="15124" max="15128" width="10.140625" style="7" customWidth="1"/>
    <col min="15129" max="15129" width="9" style="7" bestFit="1" customWidth="1"/>
    <col min="15130" max="15130" width="7.5703125" style="7" bestFit="1" customWidth="1"/>
    <col min="15131" max="15131" width="10.42578125" style="7" bestFit="1" customWidth="1"/>
    <col min="15132" max="15135" width="7.5703125" style="7" bestFit="1" customWidth="1"/>
    <col min="15136" max="15136" width="6.85546875" style="7" bestFit="1" customWidth="1"/>
    <col min="15137" max="15137" width="9" style="7" bestFit="1" customWidth="1"/>
    <col min="15138" max="15139" width="7.5703125" style="7" bestFit="1" customWidth="1"/>
    <col min="15140" max="15141" width="9" style="7" bestFit="1" customWidth="1"/>
    <col min="15142" max="15142" width="9" style="7" customWidth="1"/>
    <col min="15143" max="15143" width="7.5703125" style="7" bestFit="1" customWidth="1"/>
    <col min="15144" max="15144" width="10.5703125" style="7" bestFit="1" customWidth="1"/>
    <col min="15145" max="15145" width="11.42578125" style="7"/>
    <col min="15146" max="15146" width="29.42578125" style="7" customWidth="1"/>
    <col min="15147" max="15147" width="9" style="7" bestFit="1" customWidth="1"/>
    <col min="15148" max="15148" width="7.5703125" style="7" bestFit="1" customWidth="1"/>
    <col min="15149" max="15149" width="10.42578125" style="7" bestFit="1" customWidth="1"/>
    <col min="15150" max="15153" width="7.5703125" style="7" bestFit="1" customWidth="1"/>
    <col min="15154" max="15154" width="6.85546875" style="7" bestFit="1" customWidth="1"/>
    <col min="15155" max="15155" width="9" style="7" bestFit="1" customWidth="1"/>
    <col min="15156" max="15157" width="7.5703125" style="7" bestFit="1" customWidth="1"/>
    <col min="15158" max="15159" width="9" style="7" bestFit="1" customWidth="1"/>
    <col min="15160" max="15160" width="9" style="7" customWidth="1"/>
    <col min="15161" max="15161" width="7.5703125" style="7" bestFit="1" customWidth="1"/>
    <col min="15162" max="15162" width="9" style="7" bestFit="1" customWidth="1"/>
    <col min="15163" max="15163" width="11.42578125" style="7"/>
    <col min="15164" max="15164" width="29.42578125" style="7" customWidth="1"/>
    <col min="15165" max="15165" width="9" style="7" bestFit="1" customWidth="1"/>
    <col min="15166" max="15166" width="7.5703125" style="7" bestFit="1" customWidth="1"/>
    <col min="15167" max="15167" width="10.42578125" style="7" bestFit="1" customWidth="1"/>
    <col min="15168" max="15171" width="7.5703125" style="7" bestFit="1" customWidth="1"/>
    <col min="15172" max="15172" width="6.85546875" style="7" bestFit="1" customWidth="1"/>
    <col min="15173" max="15173" width="9" style="7" bestFit="1" customWidth="1"/>
    <col min="15174" max="15175" width="7.5703125" style="7" bestFit="1" customWidth="1"/>
    <col min="15176" max="15177" width="9" style="7" bestFit="1" customWidth="1"/>
    <col min="15178" max="15178" width="9" style="7" customWidth="1"/>
    <col min="15179" max="15179" width="7.5703125" style="7" bestFit="1" customWidth="1"/>
    <col min="15180" max="15180" width="9" style="7" bestFit="1" customWidth="1"/>
    <col min="15181" max="15360" width="11.42578125" style="7"/>
    <col min="15361" max="15361" width="27.5703125" style="7" customWidth="1"/>
    <col min="15362" max="15362" width="10.42578125" style="7" bestFit="1" customWidth="1"/>
    <col min="15363" max="15363" width="9.140625" style="7" bestFit="1" customWidth="1"/>
    <col min="15364" max="15364" width="10.42578125" style="7" bestFit="1" customWidth="1"/>
    <col min="15365" max="15366" width="9.42578125" style="7" bestFit="1" customWidth="1"/>
    <col min="15367" max="15367" width="10.140625" style="7" bestFit="1" customWidth="1"/>
    <col min="15368" max="15368" width="9.140625" style="7" bestFit="1" customWidth="1"/>
    <col min="15369" max="15369" width="10" style="7" customWidth="1"/>
    <col min="15370" max="15373" width="9.42578125" style="7" bestFit="1" customWidth="1"/>
    <col min="15374" max="15374" width="9.140625" style="7" bestFit="1" customWidth="1"/>
    <col min="15375" max="15375" width="8.140625" style="7" bestFit="1" customWidth="1"/>
    <col min="15376" max="15376" width="7.5703125" style="7" bestFit="1" customWidth="1"/>
    <col min="15377" max="15378" width="7.5703125" style="7" customWidth="1"/>
    <col min="15379" max="15379" width="13.7109375" style="7" bestFit="1" customWidth="1"/>
    <col min="15380" max="15384" width="10.140625" style="7" customWidth="1"/>
    <col min="15385" max="15385" width="9" style="7" bestFit="1" customWidth="1"/>
    <col min="15386" max="15386" width="7.5703125" style="7" bestFit="1" customWidth="1"/>
    <col min="15387" max="15387" width="10.42578125" style="7" bestFit="1" customWidth="1"/>
    <col min="15388" max="15391" width="7.5703125" style="7" bestFit="1" customWidth="1"/>
    <col min="15392" max="15392" width="6.85546875" style="7" bestFit="1" customWidth="1"/>
    <col min="15393" max="15393" width="9" style="7" bestFit="1" customWidth="1"/>
    <col min="15394" max="15395" width="7.5703125" style="7" bestFit="1" customWidth="1"/>
    <col min="15396" max="15397" width="9" style="7" bestFit="1" customWidth="1"/>
    <col min="15398" max="15398" width="9" style="7" customWidth="1"/>
    <col min="15399" max="15399" width="7.5703125" style="7" bestFit="1" customWidth="1"/>
    <col min="15400" max="15400" width="10.5703125" style="7" bestFit="1" customWidth="1"/>
    <col min="15401" max="15401" width="11.42578125" style="7"/>
    <col min="15402" max="15402" width="29.42578125" style="7" customWidth="1"/>
    <col min="15403" max="15403" width="9" style="7" bestFit="1" customWidth="1"/>
    <col min="15404" max="15404" width="7.5703125" style="7" bestFit="1" customWidth="1"/>
    <col min="15405" max="15405" width="10.42578125" style="7" bestFit="1" customWidth="1"/>
    <col min="15406" max="15409" width="7.5703125" style="7" bestFit="1" customWidth="1"/>
    <col min="15410" max="15410" width="6.85546875" style="7" bestFit="1" customWidth="1"/>
    <col min="15411" max="15411" width="9" style="7" bestFit="1" customWidth="1"/>
    <col min="15412" max="15413" width="7.5703125" style="7" bestFit="1" customWidth="1"/>
    <col min="15414" max="15415" width="9" style="7" bestFit="1" customWidth="1"/>
    <col min="15416" max="15416" width="9" style="7" customWidth="1"/>
    <col min="15417" max="15417" width="7.5703125" style="7" bestFit="1" customWidth="1"/>
    <col min="15418" max="15418" width="9" style="7" bestFit="1" customWidth="1"/>
    <col min="15419" max="15419" width="11.42578125" style="7"/>
    <col min="15420" max="15420" width="29.42578125" style="7" customWidth="1"/>
    <col min="15421" max="15421" width="9" style="7" bestFit="1" customWidth="1"/>
    <col min="15422" max="15422" width="7.5703125" style="7" bestFit="1" customWidth="1"/>
    <col min="15423" max="15423" width="10.42578125" style="7" bestFit="1" customWidth="1"/>
    <col min="15424" max="15427" width="7.5703125" style="7" bestFit="1" customWidth="1"/>
    <col min="15428" max="15428" width="6.85546875" style="7" bestFit="1" customWidth="1"/>
    <col min="15429" max="15429" width="9" style="7" bestFit="1" customWidth="1"/>
    <col min="15430" max="15431" width="7.5703125" style="7" bestFit="1" customWidth="1"/>
    <col min="15432" max="15433" width="9" style="7" bestFit="1" customWidth="1"/>
    <col min="15434" max="15434" width="9" style="7" customWidth="1"/>
    <col min="15435" max="15435" width="7.5703125" style="7" bestFit="1" customWidth="1"/>
    <col min="15436" max="15436" width="9" style="7" bestFit="1" customWidth="1"/>
    <col min="15437" max="15616" width="11.42578125" style="7"/>
    <col min="15617" max="15617" width="27.5703125" style="7" customWidth="1"/>
    <col min="15618" max="15618" width="10.42578125" style="7" bestFit="1" customWidth="1"/>
    <col min="15619" max="15619" width="9.140625" style="7" bestFit="1" customWidth="1"/>
    <col min="15620" max="15620" width="10.42578125" style="7" bestFit="1" customWidth="1"/>
    <col min="15621" max="15622" width="9.42578125" style="7" bestFit="1" customWidth="1"/>
    <col min="15623" max="15623" width="10.140625" style="7" bestFit="1" customWidth="1"/>
    <col min="15624" max="15624" width="9.140625" style="7" bestFit="1" customWidth="1"/>
    <col min="15625" max="15625" width="10" style="7" customWidth="1"/>
    <col min="15626" max="15629" width="9.42578125" style="7" bestFit="1" customWidth="1"/>
    <col min="15630" max="15630" width="9.140625" style="7" bestFit="1" customWidth="1"/>
    <col min="15631" max="15631" width="8.140625" style="7" bestFit="1" customWidth="1"/>
    <col min="15632" max="15632" width="7.5703125" style="7" bestFit="1" customWidth="1"/>
    <col min="15633" max="15634" width="7.5703125" style="7" customWidth="1"/>
    <col min="15635" max="15635" width="13.7109375" style="7" bestFit="1" customWidth="1"/>
    <col min="15636" max="15640" width="10.140625" style="7" customWidth="1"/>
    <col min="15641" max="15641" width="9" style="7" bestFit="1" customWidth="1"/>
    <col min="15642" max="15642" width="7.5703125" style="7" bestFit="1" customWidth="1"/>
    <col min="15643" max="15643" width="10.42578125" style="7" bestFit="1" customWidth="1"/>
    <col min="15644" max="15647" width="7.5703125" style="7" bestFit="1" customWidth="1"/>
    <col min="15648" max="15648" width="6.85546875" style="7" bestFit="1" customWidth="1"/>
    <col min="15649" max="15649" width="9" style="7" bestFit="1" customWidth="1"/>
    <col min="15650" max="15651" width="7.5703125" style="7" bestFit="1" customWidth="1"/>
    <col min="15652" max="15653" width="9" style="7" bestFit="1" customWidth="1"/>
    <col min="15654" max="15654" width="9" style="7" customWidth="1"/>
    <col min="15655" max="15655" width="7.5703125" style="7" bestFit="1" customWidth="1"/>
    <col min="15656" max="15656" width="10.5703125" style="7" bestFit="1" customWidth="1"/>
    <col min="15657" max="15657" width="11.42578125" style="7"/>
    <col min="15658" max="15658" width="29.42578125" style="7" customWidth="1"/>
    <col min="15659" max="15659" width="9" style="7" bestFit="1" customWidth="1"/>
    <col min="15660" max="15660" width="7.5703125" style="7" bestFit="1" customWidth="1"/>
    <col min="15661" max="15661" width="10.42578125" style="7" bestFit="1" customWidth="1"/>
    <col min="15662" max="15665" width="7.5703125" style="7" bestFit="1" customWidth="1"/>
    <col min="15666" max="15666" width="6.85546875" style="7" bestFit="1" customWidth="1"/>
    <col min="15667" max="15667" width="9" style="7" bestFit="1" customWidth="1"/>
    <col min="15668" max="15669" width="7.5703125" style="7" bestFit="1" customWidth="1"/>
    <col min="15670" max="15671" width="9" style="7" bestFit="1" customWidth="1"/>
    <col min="15672" max="15672" width="9" style="7" customWidth="1"/>
    <col min="15673" max="15673" width="7.5703125" style="7" bestFit="1" customWidth="1"/>
    <col min="15674" max="15674" width="9" style="7" bestFit="1" customWidth="1"/>
    <col min="15675" max="15675" width="11.42578125" style="7"/>
    <col min="15676" max="15676" width="29.42578125" style="7" customWidth="1"/>
    <col min="15677" max="15677" width="9" style="7" bestFit="1" customWidth="1"/>
    <col min="15678" max="15678" width="7.5703125" style="7" bestFit="1" customWidth="1"/>
    <col min="15679" max="15679" width="10.42578125" style="7" bestFit="1" customWidth="1"/>
    <col min="15680" max="15683" width="7.5703125" style="7" bestFit="1" customWidth="1"/>
    <col min="15684" max="15684" width="6.85546875" style="7" bestFit="1" customWidth="1"/>
    <col min="15685" max="15685" width="9" style="7" bestFit="1" customWidth="1"/>
    <col min="15686" max="15687" width="7.5703125" style="7" bestFit="1" customWidth="1"/>
    <col min="15688" max="15689" width="9" style="7" bestFit="1" customWidth="1"/>
    <col min="15690" max="15690" width="9" style="7" customWidth="1"/>
    <col min="15691" max="15691" width="7.5703125" style="7" bestFit="1" customWidth="1"/>
    <col min="15692" max="15692" width="9" style="7" bestFit="1" customWidth="1"/>
    <col min="15693" max="15872" width="11.42578125" style="7"/>
    <col min="15873" max="15873" width="27.5703125" style="7" customWidth="1"/>
    <col min="15874" max="15874" width="10.42578125" style="7" bestFit="1" customWidth="1"/>
    <col min="15875" max="15875" width="9.140625" style="7" bestFit="1" customWidth="1"/>
    <col min="15876" max="15876" width="10.42578125" style="7" bestFit="1" customWidth="1"/>
    <col min="15877" max="15878" width="9.42578125" style="7" bestFit="1" customWidth="1"/>
    <col min="15879" max="15879" width="10.140625" style="7" bestFit="1" customWidth="1"/>
    <col min="15880" max="15880" width="9.140625" style="7" bestFit="1" customWidth="1"/>
    <col min="15881" max="15881" width="10" style="7" customWidth="1"/>
    <col min="15882" max="15885" width="9.42578125" style="7" bestFit="1" customWidth="1"/>
    <col min="15886" max="15886" width="9.140625" style="7" bestFit="1" customWidth="1"/>
    <col min="15887" max="15887" width="8.140625" style="7" bestFit="1" customWidth="1"/>
    <col min="15888" max="15888" width="7.5703125" style="7" bestFit="1" customWidth="1"/>
    <col min="15889" max="15890" width="7.5703125" style="7" customWidth="1"/>
    <col min="15891" max="15891" width="13.7109375" style="7" bestFit="1" customWidth="1"/>
    <col min="15892" max="15896" width="10.140625" style="7" customWidth="1"/>
    <col min="15897" max="15897" width="9" style="7" bestFit="1" customWidth="1"/>
    <col min="15898" max="15898" width="7.5703125" style="7" bestFit="1" customWidth="1"/>
    <col min="15899" max="15899" width="10.42578125" style="7" bestFit="1" customWidth="1"/>
    <col min="15900" max="15903" width="7.5703125" style="7" bestFit="1" customWidth="1"/>
    <col min="15904" max="15904" width="6.85546875" style="7" bestFit="1" customWidth="1"/>
    <col min="15905" max="15905" width="9" style="7" bestFit="1" customWidth="1"/>
    <col min="15906" max="15907" width="7.5703125" style="7" bestFit="1" customWidth="1"/>
    <col min="15908" max="15909" width="9" style="7" bestFit="1" customWidth="1"/>
    <col min="15910" max="15910" width="9" style="7" customWidth="1"/>
    <col min="15911" max="15911" width="7.5703125" style="7" bestFit="1" customWidth="1"/>
    <col min="15912" max="15912" width="10.5703125" style="7" bestFit="1" customWidth="1"/>
    <col min="15913" max="15913" width="11.42578125" style="7"/>
    <col min="15914" max="15914" width="29.42578125" style="7" customWidth="1"/>
    <col min="15915" max="15915" width="9" style="7" bestFit="1" customWidth="1"/>
    <col min="15916" max="15916" width="7.5703125" style="7" bestFit="1" customWidth="1"/>
    <col min="15917" max="15917" width="10.42578125" style="7" bestFit="1" customWidth="1"/>
    <col min="15918" max="15921" width="7.5703125" style="7" bestFit="1" customWidth="1"/>
    <col min="15922" max="15922" width="6.85546875" style="7" bestFit="1" customWidth="1"/>
    <col min="15923" max="15923" width="9" style="7" bestFit="1" customWidth="1"/>
    <col min="15924" max="15925" width="7.5703125" style="7" bestFit="1" customWidth="1"/>
    <col min="15926" max="15927" width="9" style="7" bestFit="1" customWidth="1"/>
    <col min="15928" max="15928" width="9" style="7" customWidth="1"/>
    <col min="15929" max="15929" width="7.5703125" style="7" bestFit="1" customWidth="1"/>
    <col min="15930" max="15930" width="9" style="7" bestFit="1" customWidth="1"/>
    <col min="15931" max="15931" width="11.42578125" style="7"/>
    <col min="15932" max="15932" width="29.42578125" style="7" customWidth="1"/>
    <col min="15933" max="15933" width="9" style="7" bestFit="1" customWidth="1"/>
    <col min="15934" max="15934" width="7.5703125" style="7" bestFit="1" customWidth="1"/>
    <col min="15935" max="15935" width="10.42578125" style="7" bestFit="1" customWidth="1"/>
    <col min="15936" max="15939" width="7.5703125" style="7" bestFit="1" customWidth="1"/>
    <col min="15940" max="15940" width="6.85546875" style="7" bestFit="1" customWidth="1"/>
    <col min="15941" max="15941" width="9" style="7" bestFit="1" customWidth="1"/>
    <col min="15942" max="15943" width="7.5703125" style="7" bestFit="1" customWidth="1"/>
    <col min="15944" max="15945" width="9" style="7" bestFit="1" customWidth="1"/>
    <col min="15946" max="15946" width="9" style="7" customWidth="1"/>
    <col min="15947" max="15947" width="7.5703125" style="7" bestFit="1" customWidth="1"/>
    <col min="15948" max="15948" width="9" style="7" bestFit="1" customWidth="1"/>
    <col min="15949" max="16128" width="11.42578125" style="7"/>
    <col min="16129" max="16129" width="27.5703125" style="7" customWidth="1"/>
    <col min="16130" max="16130" width="10.42578125" style="7" bestFit="1" customWidth="1"/>
    <col min="16131" max="16131" width="9.140625" style="7" bestFit="1" customWidth="1"/>
    <col min="16132" max="16132" width="10.42578125" style="7" bestFit="1" customWidth="1"/>
    <col min="16133" max="16134" width="9.42578125" style="7" bestFit="1" customWidth="1"/>
    <col min="16135" max="16135" width="10.140625" style="7" bestFit="1" customWidth="1"/>
    <col min="16136" max="16136" width="9.140625" style="7" bestFit="1" customWidth="1"/>
    <col min="16137" max="16137" width="10" style="7" customWidth="1"/>
    <col min="16138" max="16141" width="9.42578125" style="7" bestFit="1" customWidth="1"/>
    <col min="16142" max="16142" width="9.140625" style="7" bestFit="1" customWidth="1"/>
    <col min="16143" max="16143" width="8.140625" style="7" bestFit="1" customWidth="1"/>
    <col min="16144" max="16144" width="7.5703125" style="7" bestFit="1" customWidth="1"/>
    <col min="16145" max="16146" width="7.5703125" style="7" customWidth="1"/>
    <col min="16147" max="16147" width="13.7109375" style="7" bestFit="1" customWidth="1"/>
    <col min="16148" max="16152" width="10.140625" style="7" customWidth="1"/>
    <col min="16153" max="16153" width="9" style="7" bestFit="1" customWidth="1"/>
    <col min="16154" max="16154" width="7.5703125" style="7" bestFit="1" customWidth="1"/>
    <col min="16155" max="16155" width="10.42578125" style="7" bestFit="1" customWidth="1"/>
    <col min="16156" max="16159" width="7.5703125" style="7" bestFit="1" customWidth="1"/>
    <col min="16160" max="16160" width="6.85546875" style="7" bestFit="1" customWidth="1"/>
    <col min="16161" max="16161" width="9" style="7" bestFit="1" customWidth="1"/>
    <col min="16162" max="16163" width="7.5703125" style="7" bestFit="1" customWidth="1"/>
    <col min="16164" max="16165" width="9" style="7" bestFit="1" customWidth="1"/>
    <col min="16166" max="16166" width="9" style="7" customWidth="1"/>
    <col min="16167" max="16167" width="7.5703125" style="7" bestFit="1" customWidth="1"/>
    <col min="16168" max="16168" width="10.5703125" style="7" bestFit="1" customWidth="1"/>
    <col min="16169" max="16169" width="11.42578125" style="7"/>
    <col min="16170" max="16170" width="29.42578125" style="7" customWidth="1"/>
    <col min="16171" max="16171" width="9" style="7" bestFit="1" customWidth="1"/>
    <col min="16172" max="16172" width="7.5703125" style="7" bestFit="1" customWidth="1"/>
    <col min="16173" max="16173" width="10.42578125" style="7" bestFit="1" customWidth="1"/>
    <col min="16174" max="16177" width="7.5703125" style="7" bestFit="1" customWidth="1"/>
    <col min="16178" max="16178" width="6.85546875" style="7" bestFit="1" customWidth="1"/>
    <col min="16179" max="16179" width="9" style="7" bestFit="1" customWidth="1"/>
    <col min="16180" max="16181" width="7.5703125" style="7" bestFit="1" customWidth="1"/>
    <col min="16182" max="16183" width="9" style="7" bestFit="1" customWidth="1"/>
    <col min="16184" max="16184" width="9" style="7" customWidth="1"/>
    <col min="16185" max="16185" width="7.5703125" style="7" bestFit="1" customWidth="1"/>
    <col min="16186" max="16186" width="9" style="7" bestFit="1" customWidth="1"/>
    <col min="16187" max="16187" width="11.42578125" style="7"/>
    <col min="16188" max="16188" width="29.42578125" style="7" customWidth="1"/>
    <col min="16189" max="16189" width="9" style="7" bestFit="1" customWidth="1"/>
    <col min="16190" max="16190" width="7.5703125" style="7" bestFit="1" customWidth="1"/>
    <col min="16191" max="16191" width="10.42578125" style="7" bestFit="1" customWidth="1"/>
    <col min="16192" max="16195" width="7.5703125" style="7" bestFit="1" customWidth="1"/>
    <col min="16196" max="16196" width="6.85546875" style="7" bestFit="1" customWidth="1"/>
    <col min="16197" max="16197" width="9" style="7" bestFit="1" customWidth="1"/>
    <col min="16198" max="16199" width="7.5703125" style="7" bestFit="1" customWidth="1"/>
    <col min="16200" max="16201" width="9" style="7" bestFit="1" customWidth="1"/>
    <col min="16202" max="16202" width="9" style="7" customWidth="1"/>
    <col min="16203" max="16203" width="7.5703125" style="7" bestFit="1" customWidth="1"/>
    <col min="16204" max="16204" width="9" style="7" bestFit="1" customWidth="1"/>
    <col min="16205" max="16384" width="11.42578125" style="7"/>
  </cols>
  <sheetData>
    <row r="1" spans="1:20" ht="18" customHeight="1">
      <c r="A1" s="1430" t="s">
        <v>1209</v>
      </c>
    </row>
    <row r="2" spans="1:20" ht="42" customHeight="1">
      <c r="A2" s="374" t="s">
        <v>778</v>
      </c>
      <c r="B2" s="374"/>
      <c r="C2" s="374"/>
      <c r="D2" s="374"/>
      <c r="E2" s="374"/>
      <c r="F2" s="374"/>
      <c r="G2" s="374"/>
      <c r="H2" s="374"/>
      <c r="I2" s="374"/>
      <c r="J2" s="374"/>
      <c r="K2" s="374"/>
      <c r="L2" s="374"/>
      <c r="M2" s="374"/>
      <c r="N2" s="374"/>
      <c r="O2" s="374"/>
      <c r="P2" s="374"/>
      <c r="Q2" s="374"/>
      <c r="R2" s="374"/>
      <c r="S2" s="374"/>
    </row>
    <row r="3" spans="1:20" ht="18.75">
      <c r="A3" s="827">
        <v>45443</v>
      </c>
      <c r="B3" s="827"/>
      <c r="C3" s="827"/>
      <c r="D3" s="827"/>
      <c r="E3" s="827"/>
      <c r="F3" s="827"/>
      <c r="G3" s="827"/>
      <c r="H3" s="827"/>
      <c r="I3" s="827"/>
      <c r="J3" s="827"/>
      <c r="K3" s="827"/>
      <c r="L3" s="827"/>
      <c r="M3" s="827"/>
      <c r="N3" s="827"/>
      <c r="O3" s="827"/>
      <c r="P3" s="827"/>
      <c r="Q3" s="827"/>
      <c r="R3" s="827"/>
      <c r="S3" s="827"/>
    </row>
    <row r="4" spans="1:20" ht="16.5">
      <c r="A4" s="828" t="s">
        <v>173</v>
      </c>
      <c r="B4" s="828"/>
      <c r="C4" s="828"/>
      <c r="D4" s="828"/>
      <c r="E4" s="828"/>
      <c r="F4" s="828"/>
      <c r="G4" s="828"/>
      <c r="H4" s="828"/>
      <c r="I4" s="828"/>
      <c r="J4" s="828"/>
      <c r="K4" s="828"/>
      <c r="L4" s="828"/>
      <c r="M4" s="828"/>
      <c r="N4" s="828"/>
      <c r="O4" s="828"/>
      <c r="P4" s="828"/>
      <c r="Q4" s="828"/>
      <c r="R4" s="828"/>
      <c r="S4" s="828"/>
    </row>
    <row r="5" spans="1:20" ht="15.75" customHeight="1" thickBot="1">
      <c r="A5" s="829"/>
      <c r="B5" s="830"/>
      <c r="C5" s="830"/>
      <c r="D5" s="830"/>
      <c r="E5" s="830"/>
      <c r="F5" s="830"/>
      <c r="G5" s="830"/>
      <c r="H5" s="830"/>
      <c r="I5" s="830"/>
      <c r="J5" s="830"/>
      <c r="K5" s="830"/>
      <c r="L5" s="830"/>
      <c r="M5" s="830"/>
      <c r="N5" s="830"/>
      <c r="O5" s="830"/>
      <c r="P5" s="830"/>
      <c r="Q5" s="830"/>
      <c r="R5" s="830"/>
      <c r="S5" s="831"/>
    </row>
    <row r="6" spans="1:20" ht="96.75" customHeight="1">
      <c r="A6" s="379" t="s">
        <v>779</v>
      </c>
      <c r="B6" s="832" t="s">
        <v>29</v>
      </c>
      <c r="C6" s="833" t="s">
        <v>30</v>
      </c>
      <c r="D6" s="833" t="s">
        <v>31</v>
      </c>
      <c r="E6" s="833" t="s">
        <v>32</v>
      </c>
      <c r="F6" s="833" t="s">
        <v>33</v>
      </c>
      <c r="G6" s="833" t="s">
        <v>114</v>
      </c>
      <c r="H6" s="833" t="s">
        <v>35</v>
      </c>
      <c r="I6" s="833" t="s">
        <v>780</v>
      </c>
      <c r="J6" s="833" t="s">
        <v>37</v>
      </c>
      <c r="K6" s="833" t="s">
        <v>38</v>
      </c>
      <c r="L6" s="833" t="s">
        <v>39</v>
      </c>
      <c r="M6" s="833" t="s">
        <v>115</v>
      </c>
      <c r="N6" s="833" t="s">
        <v>150</v>
      </c>
      <c r="O6" s="833" t="s">
        <v>42</v>
      </c>
      <c r="P6" s="833" t="s">
        <v>43</v>
      </c>
      <c r="Q6" s="833" t="s">
        <v>44</v>
      </c>
      <c r="R6" s="833" t="s">
        <v>762</v>
      </c>
      <c r="S6" s="834" t="s">
        <v>46</v>
      </c>
    </row>
    <row r="7" spans="1:20" ht="13.5">
      <c r="A7" s="835" t="s">
        <v>781</v>
      </c>
      <c r="B7" s="836">
        <v>20.323924396308939</v>
      </c>
      <c r="C7" s="836">
        <v>3.2852947911398021</v>
      </c>
      <c r="D7" s="836">
        <v>29.645200788200309</v>
      </c>
      <c r="E7" s="836">
        <v>3.098357133620413</v>
      </c>
      <c r="F7" s="836">
        <v>27.87226113913901</v>
      </c>
      <c r="G7" s="836">
        <v>28.132647194277784</v>
      </c>
      <c r="H7" s="836">
        <v>58.017311310440554</v>
      </c>
      <c r="I7" s="836">
        <v>20.682577291284289</v>
      </c>
      <c r="J7" s="836">
        <v>0</v>
      </c>
      <c r="K7" s="836">
        <v>23.365402636731087</v>
      </c>
      <c r="L7" s="836">
        <v>0</v>
      </c>
      <c r="M7" s="836">
        <v>51.62139106136263</v>
      </c>
      <c r="N7" s="836">
        <v>0</v>
      </c>
      <c r="O7" s="836">
        <v>0</v>
      </c>
      <c r="P7" s="837">
        <v>84.860355126076584</v>
      </c>
      <c r="Q7" s="837">
        <v>97.815252442631021</v>
      </c>
      <c r="R7" s="837">
        <v>79.52368237085075</v>
      </c>
      <c r="S7" s="836">
        <v>24.615278008148202</v>
      </c>
      <c r="T7" s="35"/>
    </row>
    <row r="8" spans="1:20" ht="13.5">
      <c r="A8" s="838" t="s">
        <v>782</v>
      </c>
      <c r="B8" s="839">
        <v>2.5194425997800865E-3</v>
      </c>
      <c r="C8" s="839">
        <v>0</v>
      </c>
      <c r="D8" s="839">
        <v>8.0578931479991199E-3</v>
      </c>
      <c r="E8" s="839">
        <v>1.2529267045762008E-4</v>
      </c>
      <c r="F8" s="839">
        <v>1.7701276590668833E-3</v>
      </c>
      <c r="G8" s="839">
        <v>1.9714949826688142E-3</v>
      </c>
      <c r="H8" s="839">
        <v>0.7764669323868495</v>
      </c>
      <c r="I8" s="839">
        <v>3.4997201578800402E-3</v>
      </c>
      <c r="J8" s="839">
        <v>0</v>
      </c>
      <c r="K8" s="839">
        <v>0</v>
      </c>
      <c r="L8" s="839">
        <v>0</v>
      </c>
      <c r="M8" s="839">
        <v>0</v>
      </c>
      <c r="N8" s="839">
        <v>0</v>
      </c>
      <c r="O8" s="839">
        <v>0</v>
      </c>
      <c r="P8" s="840">
        <v>0</v>
      </c>
      <c r="Q8" s="840">
        <v>0</v>
      </c>
      <c r="R8" s="840">
        <v>0</v>
      </c>
      <c r="S8" s="836">
        <v>8.8340201617933978E-3</v>
      </c>
      <c r="T8" s="35"/>
    </row>
    <row r="9" spans="1:20" ht="13.5">
      <c r="A9" s="838" t="s">
        <v>123</v>
      </c>
      <c r="B9" s="839">
        <v>3.0832850190903968E-2</v>
      </c>
      <c r="C9" s="839">
        <v>0</v>
      </c>
      <c r="D9" s="839">
        <v>0.37992842934856436</v>
      </c>
      <c r="E9" s="839">
        <v>0.13113083207137066</v>
      </c>
      <c r="F9" s="839">
        <v>0.73243187070982985</v>
      </c>
      <c r="G9" s="839">
        <v>0.17060096135510197</v>
      </c>
      <c r="H9" s="839">
        <v>0</v>
      </c>
      <c r="I9" s="839">
        <v>0.81312075904160819</v>
      </c>
      <c r="J9" s="839">
        <v>0</v>
      </c>
      <c r="K9" s="839">
        <v>0</v>
      </c>
      <c r="L9" s="839">
        <v>0</v>
      </c>
      <c r="M9" s="839">
        <v>7.2172134758739128</v>
      </c>
      <c r="N9" s="839">
        <v>0</v>
      </c>
      <c r="O9" s="839">
        <v>0</v>
      </c>
      <c r="P9" s="840">
        <v>0</v>
      </c>
      <c r="Q9" s="840">
        <v>0</v>
      </c>
      <c r="R9" s="840">
        <v>0</v>
      </c>
      <c r="S9" s="836">
        <v>0.42634438544244446</v>
      </c>
      <c r="T9" s="35"/>
    </row>
    <row r="10" spans="1:20" ht="13.5">
      <c r="A10" s="838" t="s">
        <v>133</v>
      </c>
      <c r="B10" s="839">
        <v>11.644037998710877</v>
      </c>
      <c r="C10" s="839">
        <v>3.2852907862785448</v>
      </c>
      <c r="D10" s="839">
        <v>20.446180255423474</v>
      </c>
      <c r="E10" s="839">
        <v>0.91510284970738842</v>
      </c>
      <c r="F10" s="839">
        <v>15.278839973399821</v>
      </c>
      <c r="G10" s="839">
        <v>18.52376090147564</v>
      </c>
      <c r="H10" s="839">
        <v>19.523722108316509</v>
      </c>
      <c r="I10" s="839">
        <v>12.722050700657222</v>
      </c>
      <c r="J10" s="839">
        <v>0</v>
      </c>
      <c r="K10" s="839">
        <v>17.20348444220549</v>
      </c>
      <c r="L10" s="839">
        <v>0</v>
      </c>
      <c r="M10" s="839">
        <v>32.434852190422895</v>
      </c>
      <c r="N10" s="839">
        <v>0</v>
      </c>
      <c r="O10" s="839">
        <v>0</v>
      </c>
      <c r="P10" s="840">
        <v>53.759960882660238</v>
      </c>
      <c r="Q10" s="840">
        <v>97.815252442631021</v>
      </c>
      <c r="R10" s="840">
        <v>56.794979813928904</v>
      </c>
      <c r="S10" s="836">
        <v>15.78735664886989</v>
      </c>
      <c r="T10" s="35"/>
    </row>
    <row r="11" spans="1:20" ht="13.5">
      <c r="A11" s="838" t="s">
        <v>702</v>
      </c>
      <c r="B11" s="839">
        <v>1.0287915718682756</v>
      </c>
      <c r="C11" s="839">
        <v>0</v>
      </c>
      <c r="D11" s="839">
        <v>1.652194272369873</v>
      </c>
      <c r="E11" s="839">
        <v>0</v>
      </c>
      <c r="F11" s="839">
        <v>1.919043023784349</v>
      </c>
      <c r="G11" s="839">
        <v>1.7250460271371653</v>
      </c>
      <c r="H11" s="839">
        <v>17.250268614661564</v>
      </c>
      <c r="I11" s="839">
        <v>1.7969545807665528</v>
      </c>
      <c r="J11" s="839">
        <v>0</v>
      </c>
      <c r="K11" s="839">
        <v>0</v>
      </c>
      <c r="L11" s="839">
        <v>0</v>
      </c>
      <c r="M11" s="839">
        <v>1.9806904041262439</v>
      </c>
      <c r="N11" s="839">
        <v>0</v>
      </c>
      <c r="O11" s="839">
        <v>0</v>
      </c>
      <c r="P11" s="840">
        <v>0</v>
      </c>
      <c r="Q11" s="840">
        <v>0</v>
      </c>
      <c r="R11" s="840">
        <v>0</v>
      </c>
      <c r="S11" s="836">
        <v>1.495822184492144</v>
      </c>
      <c r="T11" s="35"/>
    </row>
    <row r="12" spans="1:20" ht="13.5">
      <c r="A12" s="838" t="s">
        <v>783</v>
      </c>
      <c r="B12" s="839">
        <v>0.65126088448143304</v>
      </c>
      <c r="C12" s="839">
        <v>0</v>
      </c>
      <c r="D12" s="839">
        <v>2.4503864380457174</v>
      </c>
      <c r="E12" s="839">
        <v>7.4152083344221538E-4</v>
      </c>
      <c r="F12" s="839">
        <v>1.5963315336111707</v>
      </c>
      <c r="G12" s="839">
        <v>2.9055316483841178</v>
      </c>
      <c r="H12" s="839">
        <v>0</v>
      </c>
      <c r="I12" s="839">
        <v>1.1198089363828223</v>
      </c>
      <c r="J12" s="839">
        <v>0</v>
      </c>
      <c r="K12" s="839">
        <v>6.1239369318226995E-2</v>
      </c>
      <c r="L12" s="839">
        <v>0</v>
      </c>
      <c r="M12" s="839">
        <v>4.317550776454139</v>
      </c>
      <c r="N12" s="839">
        <v>0</v>
      </c>
      <c r="O12" s="839">
        <v>0</v>
      </c>
      <c r="P12" s="840">
        <v>6.2049381062527527</v>
      </c>
      <c r="Q12" s="840">
        <v>0</v>
      </c>
      <c r="R12" s="840">
        <v>0</v>
      </c>
      <c r="S12" s="836">
        <v>1.7113205563350651</v>
      </c>
      <c r="T12" s="35"/>
    </row>
    <row r="13" spans="1:20" ht="13.5">
      <c r="A13" s="838" t="s">
        <v>784</v>
      </c>
      <c r="B13" s="839">
        <v>2.483904064366675</v>
      </c>
      <c r="C13" s="839">
        <v>0</v>
      </c>
      <c r="D13" s="839">
        <v>2.7332690049577182</v>
      </c>
      <c r="E13" s="839">
        <v>0.96543580922481032</v>
      </c>
      <c r="F13" s="839">
        <v>8.1408363374511641</v>
      </c>
      <c r="G13" s="839">
        <v>4.1480091317465586</v>
      </c>
      <c r="H13" s="839">
        <v>5.044988585102149</v>
      </c>
      <c r="I13" s="839">
        <v>3.8771064164085058</v>
      </c>
      <c r="J13" s="839">
        <v>0</v>
      </c>
      <c r="K13" s="839">
        <v>6.1006788252073676</v>
      </c>
      <c r="L13" s="839">
        <v>0</v>
      </c>
      <c r="M13" s="839">
        <v>4.9979750580796667</v>
      </c>
      <c r="N13" s="839">
        <v>0</v>
      </c>
      <c r="O13" s="839">
        <v>0</v>
      </c>
      <c r="P13" s="840">
        <v>24.756939737832802</v>
      </c>
      <c r="Q13" s="840">
        <v>0</v>
      </c>
      <c r="R13" s="840">
        <v>22.728702556921842</v>
      </c>
      <c r="S13" s="836">
        <v>3.2667707503310628</v>
      </c>
      <c r="T13" s="35"/>
    </row>
    <row r="14" spans="1:20" ht="13.5">
      <c r="A14" s="838" t="s">
        <v>785</v>
      </c>
      <c r="B14" s="839">
        <v>4.482577584090996</v>
      </c>
      <c r="C14" s="839">
        <v>4.0048612570769707E-6</v>
      </c>
      <c r="D14" s="839">
        <v>1.9751844949069608</v>
      </c>
      <c r="E14" s="839">
        <v>1.0858208291129434</v>
      </c>
      <c r="F14" s="839">
        <v>0.20300827252360526</v>
      </c>
      <c r="G14" s="839">
        <v>0.65772702919652914</v>
      </c>
      <c r="H14" s="839">
        <v>15.421865069973478</v>
      </c>
      <c r="I14" s="839">
        <v>0.35003617786969438</v>
      </c>
      <c r="J14" s="839">
        <v>0</v>
      </c>
      <c r="K14" s="839">
        <v>0</v>
      </c>
      <c r="L14" s="839">
        <v>0</v>
      </c>
      <c r="M14" s="839">
        <v>0.67310915640577784</v>
      </c>
      <c r="N14" s="839">
        <v>0</v>
      </c>
      <c r="O14" s="839">
        <v>0</v>
      </c>
      <c r="P14" s="840">
        <v>0.1385163993307926</v>
      </c>
      <c r="Q14" s="840">
        <v>0</v>
      </c>
      <c r="R14" s="840">
        <v>0</v>
      </c>
      <c r="S14" s="836">
        <v>1.9188294625157989</v>
      </c>
      <c r="T14" s="35"/>
    </row>
    <row r="15" spans="1:20" ht="3" customHeight="1">
      <c r="A15" s="838"/>
      <c r="B15" s="841"/>
      <c r="C15" s="842"/>
      <c r="D15" s="842"/>
      <c r="E15" s="842"/>
      <c r="F15" s="842"/>
      <c r="G15" s="842"/>
      <c r="H15" s="842"/>
      <c r="I15" s="842"/>
      <c r="J15" s="842"/>
      <c r="K15" s="842"/>
      <c r="L15" s="842"/>
      <c r="M15" s="842"/>
      <c r="N15" s="842"/>
      <c r="O15" s="842"/>
      <c r="P15" s="843"/>
      <c r="Q15" s="843"/>
      <c r="R15" s="843"/>
      <c r="S15" s="844"/>
      <c r="T15" s="35"/>
    </row>
    <row r="16" spans="1:20" ht="13.5">
      <c r="A16" s="835" t="s">
        <v>786</v>
      </c>
      <c r="B16" s="845">
        <v>16.159044825048095</v>
      </c>
      <c r="C16" s="845">
        <v>7.1094370008640873</v>
      </c>
      <c r="D16" s="845">
        <v>14.644615970585791</v>
      </c>
      <c r="E16" s="845">
        <v>19.797951184539862</v>
      </c>
      <c r="F16" s="845">
        <v>22.00594917690669</v>
      </c>
      <c r="G16" s="845">
        <v>13.423295688958811</v>
      </c>
      <c r="H16" s="845">
        <v>34.878554486559729</v>
      </c>
      <c r="I16" s="845">
        <v>14.583299811179479</v>
      </c>
      <c r="J16" s="845">
        <v>0</v>
      </c>
      <c r="K16" s="845">
        <v>13.568321495179733</v>
      </c>
      <c r="L16" s="845">
        <v>0</v>
      </c>
      <c r="M16" s="845">
        <v>34.340218830247096</v>
      </c>
      <c r="N16" s="845">
        <v>0</v>
      </c>
      <c r="O16" s="845">
        <v>5.169748495736413</v>
      </c>
      <c r="P16" s="837">
        <v>14.752308530847912</v>
      </c>
      <c r="Q16" s="837">
        <v>2.1847475573689881</v>
      </c>
      <c r="R16" s="837">
        <v>20.476317629149261</v>
      </c>
      <c r="S16" s="836">
        <v>14.864358431524604</v>
      </c>
      <c r="T16" s="35"/>
    </row>
    <row r="17" spans="1:20" ht="13.5">
      <c r="A17" s="838" t="s">
        <v>782</v>
      </c>
      <c r="B17" s="841">
        <v>1.3044674608172257E-2</v>
      </c>
      <c r="C17" s="841">
        <v>0</v>
      </c>
      <c r="D17" s="841">
        <v>1.6788790979130566E-2</v>
      </c>
      <c r="E17" s="841">
        <v>6.8569842208793452E-3</v>
      </c>
      <c r="F17" s="841">
        <v>1.0638108403976455E-2</v>
      </c>
      <c r="G17" s="841">
        <v>5.2393431226983181E-3</v>
      </c>
      <c r="H17" s="841">
        <v>0.28353152331526638</v>
      </c>
      <c r="I17" s="841">
        <v>4.3466997527095846E-3</v>
      </c>
      <c r="J17" s="841">
        <v>0</v>
      </c>
      <c r="K17" s="841">
        <v>0</v>
      </c>
      <c r="L17" s="841">
        <v>0</v>
      </c>
      <c r="M17" s="841">
        <v>0</v>
      </c>
      <c r="N17" s="841">
        <v>0</v>
      </c>
      <c r="O17" s="841">
        <v>0</v>
      </c>
      <c r="P17" s="840">
        <v>0</v>
      </c>
      <c r="Q17" s="840">
        <v>0</v>
      </c>
      <c r="R17" s="840">
        <v>0</v>
      </c>
      <c r="S17" s="836">
        <v>1.2189749274058968E-2</v>
      </c>
      <c r="T17" s="35"/>
    </row>
    <row r="18" spans="1:20" ht="13.5">
      <c r="A18" s="838" t="s">
        <v>123</v>
      </c>
      <c r="B18" s="841">
        <v>0.92284274539792133</v>
      </c>
      <c r="C18" s="841">
        <v>0.46244668635172304</v>
      </c>
      <c r="D18" s="841">
        <v>1.1520320760965783</v>
      </c>
      <c r="E18" s="841">
        <v>0.94365247360508542</v>
      </c>
      <c r="F18" s="841">
        <v>1.0232073692586994</v>
      </c>
      <c r="G18" s="841">
        <v>0.684274053230566</v>
      </c>
      <c r="H18" s="841">
        <v>0</v>
      </c>
      <c r="I18" s="841">
        <v>1.1686085921943716</v>
      </c>
      <c r="J18" s="841">
        <v>0</v>
      </c>
      <c r="K18" s="841">
        <v>0.24760973267672928</v>
      </c>
      <c r="L18" s="841">
        <v>0</v>
      </c>
      <c r="M18" s="841">
        <v>1.9463387628067572</v>
      </c>
      <c r="N18" s="841">
        <v>0</v>
      </c>
      <c r="O18" s="841">
        <v>0</v>
      </c>
      <c r="P18" s="840">
        <v>0.39576864490212821</v>
      </c>
      <c r="Q18" s="840">
        <v>0</v>
      </c>
      <c r="R18" s="840">
        <v>0</v>
      </c>
      <c r="S18" s="836">
        <v>0.95169325161942131</v>
      </c>
      <c r="T18" s="35"/>
    </row>
    <row r="19" spans="1:20" ht="13.5">
      <c r="A19" s="838" t="s">
        <v>133</v>
      </c>
      <c r="B19" s="841">
        <v>8.249545248030433</v>
      </c>
      <c r="C19" s="841">
        <v>1.658399095465932</v>
      </c>
      <c r="D19" s="841">
        <v>9.7809948559860853</v>
      </c>
      <c r="E19" s="841">
        <v>4.1991993162376042</v>
      </c>
      <c r="F19" s="841">
        <v>11.983604361824327</v>
      </c>
      <c r="G19" s="841">
        <v>9.0166867442928123</v>
      </c>
      <c r="H19" s="841">
        <v>4.4597035573964785</v>
      </c>
      <c r="I19" s="841">
        <v>9.3735567276347513</v>
      </c>
      <c r="J19" s="841">
        <v>0</v>
      </c>
      <c r="K19" s="841">
        <v>9.9879837224634471</v>
      </c>
      <c r="L19" s="841">
        <v>0</v>
      </c>
      <c r="M19" s="841">
        <v>22.59413353150644</v>
      </c>
      <c r="N19" s="841">
        <v>0</v>
      </c>
      <c r="O19" s="841">
        <v>5.169748495736413</v>
      </c>
      <c r="P19" s="840">
        <v>5.3513160210935586</v>
      </c>
      <c r="Q19" s="840">
        <v>0</v>
      </c>
      <c r="R19" s="840">
        <v>13.95201690157924</v>
      </c>
      <c r="S19" s="836">
        <v>8.8736306006561865</v>
      </c>
      <c r="T19" s="35"/>
    </row>
    <row r="20" spans="1:20" ht="13.5">
      <c r="A20" s="838" t="s">
        <v>702</v>
      </c>
      <c r="B20" s="841">
        <v>0.25920279345519337</v>
      </c>
      <c r="C20" s="841">
        <v>0</v>
      </c>
      <c r="D20" s="841">
        <v>0.63963760342891773</v>
      </c>
      <c r="E20" s="841">
        <v>0</v>
      </c>
      <c r="F20" s="841">
        <v>0.43998664922847031</v>
      </c>
      <c r="G20" s="841">
        <v>0.40034996340480689</v>
      </c>
      <c r="H20" s="841">
        <v>9.5529247037596896</v>
      </c>
      <c r="I20" s="841">
        <v>0.28609073804221669</v>
      </c>
      <c r="J20" s="841">
        <v>0</v>
      </c>
      <c r="K20" s="841">
        <v>0</v>
      </c>
      <c r="L20" s="841">
        <v>0</v>
      </c>
      <c r="M20" s="841">
        <v>0.34641476755770872</v>
      </c>
      <c r="N20" s="841">
        <v>0</v>
      </c>
      <c r="O20" s="841">
        <v>0</v>
      </c>
      <c r="P20" s="840">
        <v>0</v>
      </c>
      <c r="Q20" s="840">
        <v>0</v>
      </c>
      <c r="R20" s="840">
        <v>0</v>
      </c>
      <c r="S20" s="836">
        <v>0.45269338487284405</v>
      </c>
      <c r="T20" s="35"/>
    </row>
    <row r="21" spans="1:20" ht="13.5">
      <c r="A21" s="838" t="s">
        <v>787</v>
      </c>
      <c r="B21" s="841">
        <v>2.0665705044354103</v>
      </c>
      <c r="C21" s="841">
        <v>0.20344766102543113</v>
      </c>
      <c r="D21" s="841">
        <v>1.7408415856207264</v>
      </c>
      <c r="E21" s="841">
        <v>0.121156736561503</v>
      </c>
      <c r="F21" s="841">
        <v>2.7464515234803812</v>
      </c>
      <c r="G21" s="841">
        <v>1.5953405292305229</v>
      </c>
      <c r="H21" s="841">
        <v>0</v>
      </c>
      <c r="I21" s="841">
        <v>1.7784839301758084</v>
      </c>
      <c r="J21" s="841">
        <v>0</v>
      </c>
      <c r="K21" s="841">
        <v>0.14959706614511753</v>
      </c>
      <c r="L21" s="841">
        <v>0</v>
      </c>
      <c r="M21" s="841">
        <v>5.4579500908990157</v>
      </c>
      <c r="N21" s="841">
        <v>0</v>
      </c>
      <c r="O21" s="841">
        <v>0</v>
      </c>
      <c r="P21" s="840">
        <v>0.67415314067112886</v>
      </c>
      <c r="Q21" s="840">
        <v>0</v>
      </c>
      <c r="R21" s="840">
        <v>0</v>
      </c>
      <c r="S21" s="836">
        <v>1.722779406704704</v>
      </c>
      <c r="T21" s="35"/>
    </row>
    <row r="22" spans="1:20" ht="13.5">
      <c r="A22" s="838" t="s">
        <v>784</v>
      </c>
      <c r="B22" s="841">
        <v>4.0034097708415004</v>
      </c>
      <c r="C22" s="841">
        <v>4.7815013919965699</v>
      </c>
      <c r="D22" s="841">
        <v>1.0592933106667228</v>
      </c>
      <c r="E22" s="841">
        <v>10.176816608826117</v>
      </c>
      <c r="F22" s="841">
        <v>5.5082246901965695</v>
      </c>
      <c r="G22" s="841">
        <v>1.7119980517938389</v>
      </c>
      <c r="H22" s="841">
        <v>20.562808170246967</v>
      </c>
      <c r="I22" s="841">
        <v>1.5794262251632898</v>
      </c>
      <c r="J22" s="841">
        <v>0</v>
      </c>
      <c r="K22" s="841">
        <v>3.1831309738944387</v>
      </c>
      <c r="L22" s="841">
        <v>0</v>
      </c>
      <c r="M22" s="841">
        <v>3.9952940268141308</v>
      </c>
      <c r="N22" s="841">
        <v>0</v>
      </c>
      <c r="O22" s="841">
        <v>0</v>
      </c>
      <c r="P22" s="840">
        <v>4.0427040728471706</v>
      </c>
      <c r="Q22" s="840">
        <v>2.1847475573689881</v>
      </c>
      <c r="R22" s="840">
        <v>5.0735820239675702</v>
      </c>
      <c r="S22" s="836">
        <v>2.4376900417761673</v>
      </c>
      <c r="T22" s="35"/>
    </row>
    <row r="23" spans="1:20" ht="13.5">
      <c r="A23" s="838" t="s">
        <v>785</v>
      </c>
      <c r="B23" s="841">
        <v>0.64442908827946566</v>
      </c>
      <c r="C23" s="841">
        <v>3.6421660244317523E-3</v>
      </c>
      <c r="D23" s="841">
        <v>0.25502774780762716</v>
      </c>
      <c r="E23" s="841">
        <v>4.3502690650886757</v>
      </c>
      <c r="F23" s="841">
        <v>0.29383647451426698</v>
      </c>
      <c r="G23" s="841">
        <v>9.4070038835659571E-3</v>
      </c>
      <c r="H23" s="841">
        <v>1.9586531841331915E-2</v>
      </c>
      <c r="I23" s="841">
        <v>0.39278689821633206</v>
      </c>
      <c r="J23" s="841">
        <v>0</v>
      </c>
      <c r="K23" s="841">
        <v>0</v>
      </c>
      <c r="L23" s="841">
        <v>0</v>
      </c>
      <c r="M23" s="841">
        <v>8.7650663048881685E-5</v>
      </c>
      <c r="N23" s="841">
        <v>0</v>
      </c>
      <c r="O23" s="841">
        <v>0</v>
      </c>
      <c r="P23" s="840">
        <v>4.2883666513339262</v>
      </c>
      <c r="Q23" s="840">
        <v>0</v>
      </c>
      <c r="R23" s="840">
        <v>1.4507187036024494</v>
      </c>
      <c r="S23" s="836">
        <v>0.41368199662122324</v>
      </c>
      <c r="T23" s="35"/>
    </row>
    <row r="24" spans="1:20" ht="2.25" customHeight="1">
      <c r="A24" s="838"/>
      <c r="B24" s="841"/>
      <c r="C24" s="842"/>
      <c r="D24" s="842"/>
      <c r="E24" s="842"/>
      <c r="F24" s="842"/>
      <c r="G24" s="842"/>
      <c r="H24" s="842"/>
      <c r="I24" s="842"/>
      <c r="J24" s="842"/>
      <c r="K24" s="842"/>
      <c r="L24" s="842"/>
      <c r="M24" s="842"/>
      <c r="N24" s="842"/>
      <c r="O24" s="842"/>
      <c r="P24" s="843"/>
      <c r="Q24" s="843"/>
      <c r="R24" s="843"/>
      <c r="S24" s="844"/>
      <c r="T24" s="35"/>
    </row>
    <row r="25" spans="1:20" ht="13.5">
      <c r="A25" s="835" t="s">
        <v>788</v>
      </c>
      <c r="B25" s="845">
        <v>20.829765694516233</v>
      </c>
      <c r="C25" s="845">
        <v>3.9580832133582016</v>
      </c>
      <c r="D25" s="845">
        <v>16.410791670880283</v>
      </c>
      <c r="E25" s="845">
        <v>8.7839504731255467</v>
      </c>
      <c r="F25" s="845">
        <v>12.290617659211197</v>
      </c>
      <c r="G25" s="845">
        <v>13.290144146685353</v>
      </c>
      <c r="H25" s="845">
        <v>7.061654326050304</v>
      </c>
      <c r="I25" s="845">
        <v>7.3089382163442451</v>
      </c>
      <c r="J25" s="845">
        <v>3.789893292649881</v>
      </c>
      <c r="K25" s="845">
        <v>3.6766617983638117</v>
      </c>
      <c r="L25" s="845">
        <v>4.2764668885005956E-3</v>
      </c>
      <c r="M25" s="845">
        <v>13.712903786799153</v>
      </c>
      <c r="N25" s="845">
        <v>0</v>
      </c>
      <c r="O25" s="845">
        <v>6.5066474748098431</v>
      </c>
      <c r="P25" s="837">
        <v>0.38733634307550247</v>
      </c>
      <c r="Q25" s="837">
        <v>0</v>
      </c>
      <c r="R25" s="837">
        <v>0</v>
      </c>
      <c r="S25" s="836">
        <v>14.209497334123009</v>
      </c>
      <c r="T25" s="35"/>
    </row>
    <row r="26" spans="1:20" ht="13.5">
      <c r="A26" s="838" t="s">
        <v>782</v>
      </c>
      <c r="B26" s="841">
        <v>0.37946881903296159</v>
      </c>
      <c r="C26" s="841">
        <v>0</v>
      </c>
      <c r="D26" s="841">
        <v>0.25480336790932995</v>
      </c>
      <c r="E26" s="841">
        <v>1.0910188371557357E-2</v>
      </c>
      <c r="F26" s="841">
        <v>2.8541501096668521E-2</v>
      </c>
      <c r="G26" s="841">
        <v>4.2916769731959896E-2</v>
      </c>
      <c r="H26" s="841">
        <v>5.0684067525979495E-2</v>
      </c>
      <c r="I26" s="841">
        <v>4.8990284838144041E-3</v>
      </c>
      <c r="J26" s="841">
        <v>0</v>
      </c>
      <c r="K26" s="841">
        <v>0</v>
      </c>
      <c r="L26" s="841">
        <v>0</v>
      </c>
      <c r="M26" s="841">
        <v>0</v>
      </c>
      <c r="N26" s="841">
        <v>0</v>
      </c>
      <c r="O26" s="841">
        <v>0</v>
      </c>
      <c r="P26" s="840">
        <v>0</v>
      </c>
      <c r="Q26" s="840">
        <v>0</v>
      </c>
      <c r="R26" s="840">
        <v>0</v>
      </c>
      <c r="S26" s="836">
        <v>0.1768409643444811</v>
      </c>
      <c r="T26" s="35"/>
    </row>
    <row r="27" spans="1:20" ht="13.5">
      <c r="A27" s="838" t="s">
        <v>123</v>
      </c>
      <c r="B27" s="841">
        <v>0.2385365724743608</v>
      </c>
      <c r="C27" s="841">
        <v>7.5869071572699134E-2</v>
      </c>
      <c r="D27" s="841">
        <v>0.72966259817397661</v>
      </c>
      <c r="E27" s="841">
        <v>0.17168193770652276</v>
      </c>
      <c r="F27" s="841">
        <v>0.58353057006490827</v>
      </c>
      <c r="G27" s="841">
        <v>0.31714177861156878</v>
      </c>
      <c r="H27" s="841">
        <v>0</v>
      </c>
      <c r="I27" s="841">
        <v>0.36769791421664794</v>
      </c>
      <c r="J27" s="841">
        <v>0</v>
      </c>
      <c r="K27" s="841">
        <v>0</v>
      </c>
      <c r="L27" s="841">
        <v>0</v>
      </c>
      <c r="M27" s="841">
        <v>7.8761364918890381E-2</v>
      </c>
      <c r="N27" s="841">
        <v>0</v>
      </c>
      <c r="O27" s="841">
        <v>0</v>
      </c>
      <c r="P27" s="840">
        <v>0</v>
      </c>
      <c r="Q27" s="840">
        <v>0</v>
      </c>
      <c r="R27" s="840">
        <v>0</v>
      </c>
      <c r="S27" s="836">
        <v>0.42513682733716918</v>
      </c>
      <c r="T27" s="35"/>
    </row>
    <row r="28" spans="1:20" ht="13.5">
      <c r="A28" s="838" t="s">
        <v>133</v>
      </c>
      <c r="B28" s="841">
        <v>16.414026956909833</v>
      </c>
      <c r="C28" s="841">
        <v>2.5998146830783826</v>
      </c>
      <c r="D28" s="841">
        <v>13.438956715951408</v>
      </c>
      <c r="E28" s="841">
        <v>4.2915276778100591</v>
      </c>
      <c r="F28" s="841">
        <v>8.0137938260899961</v>
      </c>
      <c r="G28" s="841">
        <v>11.798128895849432</v>
      </c>
      <c r="H28" s="841">
        <v>1.7056544852292153</v>
      </c>
      <c r="I28" s="841">
        <v>5.4972821108097438</v>
      </c>
      <c r="J28" s="841">
        <v>3.789893292649881</v>
      </c>
      <c r="K28" s="841">
        <v>1.5713199699823759</v>
      </c>
      <c r="L28" s="841">
        <v>4.2764668885005956E-3</v>
      </c>
      <c r="M28" s="841">
        <v>11.889000992273377</v>
      </c>
      <c r="N28" s="841">
        <v>0</v>
      </c>
      <c r="O28" s="841">
        <v>6.5066474748098431</v>
      </c>
      <c r="P28" s="840">
        <v>0.38733634307550247</v>
      </c>
      <c r="Q28" s="840">
        <v>0</v>
      </c>
      <c r="R28" s="840">
        <v>0</v>
      </c>
      <c r="S28" s="836">
        <v>11.410634448581355</v>
      </c>
      <c r="T28" s="35"/>
    </row>
    <row r="29" spans="1:20" ht="13.5">
      <c r="A29" s="838" t="s">
        <v>702</v>
      </c>
      <c r="B29" s="841">
        <v>0.10027806861732348</v>
      </c>
      <c r="C29" s="841">
        <v>0</v>
      </c>
      <c r="D29" s="841">
        <v>3.2572286661886211E-2</v>
      </c>
      <c r="E29" s="841">
        <v>1.2923189613456799E-2</v>
      </c>
      <c r="F29" s="841">
        <v>6.7667552310025858E-2</v>
      </c>
      <c r="G29" s="841">
        <v>5.2910629958150129E-3</v>
      </c>
      <c r="H29" s="841">
        <v>0.31487064480853166</v>
      </c>
      <c r="I29" s="841">
        <v>8.8089806473032881E-4</v>
      </c>
      <c r="J29" s="841">
        <v>0</v>
      </c>
      <c r="K29" s="841">
        <v>0</v>
      </c>
      <c r="L29" s="841">
        <v>0</v>
      </c>
      <c r="M29" s="841">
        <v>2.1631618632456245E-3</v>
      </c>
      <c r="N29" s="841">
        <v>0</v>
      </c>
      <c r="O29" s="841">
        <v>0</v>
      </c>
      <c r="P29" s="840">
        <v>0</v>
      </c>
      <c r="Q29" s="840">
        <v>0</v>
      </c>
      <c r="R29" s="840">
        <v>0</v>
      </c>
      <c r="S29" s="836">
        <v>3.8517611955373558E-2</v>
      </c>
      <c r="T29" s="35"/>
    </row>
    <row r="30" spans="1:20" ht="13.5">
      <c r="A30" s="838" t="s">
        <v>783</v>
      </c>
      <c r="B30" s="841">
        <v>1.6394369862029232</v>
      </c>
      <c r="C30" s="841">
        <v>0.53023073631384854</v>
      </c>
      <c r="D30" s="841">
        <v>0.59097072135059781</v>
      </c>
      <c r="E30" s="841">
        <v>0.25253699068886198</v>
      </c>
      <c r="F30" s="841">
        <v>1.723170346631453</v>
      </c>
      <c r="G30" s="841">
        <v>0.51608723460376904</v>
      </c>
      <c r="H30" s="841">
        <v>0</v>
      </c>
      <c r="I30" s="841">
        <v>0.32727819280167358</v>
      </c>
      <c r="J30" s="841">
        <v>0</v>
      </c>
      <c r="K30" s="841">
        <v>0.18476696997365352</v>
      </c>
      <c r="L30" s="841">
        <v>0</v>
      </c>
      <c r="M30" s="841">
        <v>1.4666526121464076</v>
      </c>
      <c r="N30" s="841">
        <v>0</v>
      </c>
      <c r="O30" s="841">
        <v>0</v>
      </c>
      <c r="P30" s="840">
        <v>0</v>
      </c>
      <c r="Q30" s="840">
        <v>0</v>
      </c>
      <c r="R30" s="840">
        <v>0</v>
      </c>
      <c r="S30" s="836">
        <v>0.77935503982762377</v>
      </c>
      <c r="T30" s="35"/>
    </row>
    <row r="31" spans="1:20" ht="13.5">
      <c r="A31" s="838" t="s">
        <v>784</v>
      </c>
      <c r="B31" s="841">
        <v>1.0478117980581727</v>
      </c>
      <c r="C31" s="841">
        <v>0.66700547364254958</v>
      </c>
      <c r="D31" s="841">
        <v>0.30515712423204822</v>
      </c>
      <c r="E31" s="841">
        <v>0.81049352141856035</v>
      </c>
      <c r="F31" s="841">
        <v>0.91464154971183342</v>
      </c>
      <c r="G31" s="841">
        <v>0.35915182123970307</v>
      </c>
      <c r="H31" s="841">
        <v>4.9904451284865772</v>
      </c>
      <c r="I31" s="841">
        <v>0.13847073044125172</v>
      </c>
      <c r="J31" s="841">
        <v>0</v>
      </c>
      <c r="K31" s="841">
        <v>0.2275904778325562</v>
      </c>
      <c r="L31" s="841">
        <v>0</v>
      </c>
      <c r="M31" s="841">
        <v>0.19046975347557235</v>
      </c>
      <c r="N31" s="841">
        <v>0</v>
      </c>
      <c r="O31" s="841">
        <v>0</v>
      </c>
      <c r="P31" s="840">
        <v>0</v>
      </c>
      <c r="Q31" s="840">
        <v>0</v>
      </c>
      <c r="R31" s="840">
        <v>0</v>
      </c>
      <c r="S31" s="836">
        <v>0.49712810120082151</v>
      </c>
      <c r="T31" s="35"/>
    </row>
    <row r="32" spans="1:20" ht="13.5">
      <c r="A32" s="838" t="s">
        <v>785</v>
      </c>
      <c r="B32" s="841">
        <v>1.0102064932206589</v>
      </c>
      <c r="C32" s="841">
        <v>8.5163248750721371E-2</v>
      </c>
      <c r="D32" s="841">
        <v>1.0586688566010352</v>
      </c>
      <c r="E32" s="841">
        <v>3.2338769675165255</v>
      </c>
      <c r="F32" s="841">
        <v>0.95927231330631224</v>
      </c>
      <c r="G32" s="841">
        <v>0.25142658365310616</v>
      </c>
      <c r="H32" s="841">
        <v>0</v>
      </c>
      <c r="I32" s="841">
        <v>0.97242934152638238</v>
      </c>
      <c r="J32" s="841">
        <v>0</v>
      </c>
      <c r="K32" s="841">
        <v>1.692984380575226</v>
      </c>
      <c r="L32" s="841">
        <v>0</v>
      </c>
      <c r="M32" s="841">
        <v>8.585590212166036E-2</v>
      </c>
      <c r="N32" s="841">
        <v>0</v>
      </c>
      <c r="O32" s="841">
        <v>0</v>
      </c>
      <c r="P32" s="840">
        <v>0</v>
      </c>
      <c r="Q32" s="840">
        <v>0</v>
      </c>
      <c r="R32" s="840">
        <v>0</v>
      </c>
      <c r="S32" s="836">
        <v>0.88188434087618317</v>
      </c>
      <c r="T32" s="35"/>
    </row>
    <row r="33" spans="1:20" ht="3.75" customHeight="1">
      <c r="A33" s="838"/>
      <c r="B33" s="841"/>
      <c r="C33" s="842"/>
      <c r="D33" s="842"/>
      <c r="E33" s="842"/>
      <c r="F33" s="842"/>
      <c r="G33" s="842"/>
      <c r="H33" s="842"/>
      <c r="I33" s="842"/>
      <c r="J33" s="842"/>
      <c r="K33" s="842"/>
      <c r="L33" s="842"/>
      <c r="M33" s="842"/>
      <c r="N33" s="842"/>
      <c r="O33" s="842"/>
      <c r="P33" s="843"/>
      <c r="Q33" s="843"/>
      <c r="R33" s="843"/>
      <c r="S33" s="844"/>
      <c r="T33" s="35"/>
    </row>
    <row r="34" spans="1:20" ht="13.5">
      <c r="A34" s="835" t="s">
        <v>789</v>
      </c>
      <c r="B34" s="845">
        <v>4.2175688824635671</v>
      </c>
      <c r="C34" s="845">
        <v>0.23277007881331657</v>
      </c>
      <c r="D34" s="845">
        <v>5.6576604204729337</v>
      </c>
      <c r="E34" s="845">
        <v>2.0277396494750834</v>
      </c>
      <c r="F34" s="845">
        <v>0.21657304435103378</v>
      </c>
      <c r="G34" s="845">
        <v>3.5238589963830043</v>
      </c>
      <c r="H34" s="845">
        <v>3.1011583350424747E-2</v>
      </c>
      <c r="I34" s="845">
        <v>1.8977249632667794</v>
      </c>
      <c r="J34" s="845">
        <v>69.818774365344012</v>
      </c>
      <c r="K34" s="845">
        <v>2.7887072914967798E-2</v>
      </c>
      <c r="L34" s="845">
        <v>6.5289373076456172E-2</v>
      </c>
      <c r="M34" s="845">
        <v>1.4357403002566429E-3</v>
      </c>
      <c r="N34" s="845">
        <v>0</v>
      </c>
      <c r="O34" s="845">
        <v>0.92227499770983057</v>
      </c>
      <c r="P34" s="837">
        <v>0</v>
      </c>
      <c r="Q34" s="837">
        <v>0</v>
      </c>
      <c r="R34" s="837">
        <v>0</v>
      </c>
      <c r="S34" s="836">
        <v>6.2189954902158142</v>
      </c>
      <c r="T34" s="35"/>
    </row>
    <row r="35" spans="1:20" ht="13.5">
      <c r="A35" s="838" t="s">
        <v>782</v>
      </c>
      <c r="B35" s="841">
        <v>0.47857222988210435</v>
      </c>
      <c r="C35" s="841">
        <v>0</v>
      </c>
      <c r="D35" s="841">
        <v>0.26309316112150782</v>
      </c>
      <c r="E35" s="841">
        <v>0</v>
      </c>
      <c r="F35" s="841">
        <v>7.2678189868127076E-3</v>
      </c>
      <c r="G35" s="841">
        <v>1.0141120944278535E-3</v>
      </c>
      <c r="H35" s="841">
        <v>3.1011583350424747E-2</v>
      </c>
      <c r="I35" s="841">
        <v>9.7696301846944599E-4</v>
      </c>
      <c r="J35" s="841">
        <v>0</v>
      </c>
      <c r="K35" s="841">
        <v>0</v>
      </c>
      <c r="L35" s="841">
        <v>0</v>
      </c>
      <c r="M35" s="841">
        <v>0</v>
      </c>
      <c r="N35" s="841">
        <v>0</v>
      </c>
      <c r="O35" s="841">
        <v>0</v>
      </c>
      <c r="P35" s="840">
        <v>0</v>
      </c>
      <c r="Q35" s="840">
        <v>0</v>
      </c>
      <c r="R35" s="840">
        <v>0</v>
      </c>
      <c r="S35" s="836">
        <v>0.19291929452345788</v>
      </c>
      <c r="T35" s="35"/>
    </row>
    <row r="36" spans="1:20" ht="13.5">
      <c r="A36" s="838" t="s">
        <v>123</v>
      </c>
      <c r="B36" s="841">
        <v>4.3881858184932126E-3</v>
      </c>
      <c r="C36" s="841">
        <v>1.3782952207083227E-2</v>
      </c>
      <c r="D36" s="841">
        <v>0.11567226776548258</v>
      </c>
      <c r="E36" s="841">
        <v>2.3339551634834633E-4</v>
      </c>
      <c r="F36" s="841">
        <v>6.8028270910137481E-2</v>
      </c>
      <c r="G36" s="841">
        <v>9.5886732400430469E-3</v>
      </c>
      <c r="H36" s="841">
        <v>0</v>
      </c>
      <c r="I36" s="841">
        <v>1.4297255853578546E-2</v>
      </c>
      <c r="J36" s="841">
        <v>0</v>
      </c>
      <c r="K36" s="841">
        <v>0</v>
      </c>
      <c r="L36" s="841">
        <v>0</v>
      </c>
      <c r="M36" s="841">
        <v>0</v>
      </c>
      <c r="N36" s="841">
        <v>0</v>
      </c>
      <c r="O36" s="841">
        <v>0</v>
      </c>
      <c r="P36" s="840">
        <v>0</v>
      </c>
      <c r="Q36" s="840">
        <v>0</v>
      </c>
      <c r="R36" s="840">
        <v>0</v>
      </c>
      <c r="S36" s="836">
        <v>4.642721941741812E-2</v>
      </c>
      <c r="T36" s="35"/>
    </row>
    <row r="37" spans="1:20" ht="13.5">
      <c r="A37" s="838" t="s">
        <v>133</v>
      </c>
      <c r="B37" s="841">
        <v>3.5977621035343894</v>
      </c>
      <c r="C37" s="841">
        <v>9.6736443746061204E-2</v>
      </c>
      <c r="D37" s="841">
        <v>5.2116743859085251</v>
      </c>
      <c r="E37" s="841">
        <v>2.0177139144924321</v>
      </c>
      <c r="F37" s="841">
        <v>8.1795005570287391E-2</v>
      </c>
      <c r="G37" s="841">
        <v>3.4224773375944935</v>
      </c>
      <c r="H37" s="841">
        <v>0</v>
      </c>
      <c r="I37" s="841">
        <v>1.8717049557195373</v>
      </c>
      <c r="J37" s="841">
        <v>69.818774365344012</v>
      </c>
      <c r="K37" s="841">
        <v>2.1537906249324831E-2</v>
      </c>
      <c r="L37" s="841">
        <v>6.5289373076456172E-2</v>
      </c>
      <c r="M37" s="841">
        <v>0</v>
      </c>
      <c r="N37" s="841">
        <v>0</v>
      </c>
      <c r="O37" s="841">
        <v>0.92227499770983057</v>
      </c>
      <c r="P37" s="840">
        <v>0</v>
      </c>
      <c r="Q37" s="840">
        <v>0</v>
      </c>
      <c r="R37" s="840">
        <v>0</v>
      </c>
      <c r="S37" s="836">
        <v>5.9090820298660462</v>
      </c>
      <c r="T37" s="35"/>
    </row>
    <row r="38" spans="1:20" ht="13.5">
      <c r="A38" s="838" t="s">
        <v>702</v>
      </c>
      <c r="B38" s="841">
        <v>1.5466073508979155E-3</v>
      </c>
      <c r="C38" s="841">
        <v>0</v>
      </c>
      <c r="D38" s="841">
        <v>1.3831699556030383E-4</v>
      </c>
      <c r="E38" s="841">
        <v>0</v>
      </c>
      <c r="F38" s="841">
        <v>0</v>
      </c>
      <c r="G38" s="841">
        <v>0</v>
      </c>
      <c r="H38" s="841">
        <v>0</v>
      </c>
      <c r="I38" s="841">
        <v>0</v>
      </c>
      <c r="J38" s="841">
        <v>0</v>
      </c>
      <c r="K38" s="841">
        <v>0</v>
      </c>
      <c r="L38" s="841">
        <v>0</v>
      </c>
      <c r="M38" s="841">
        <v>0</v>
      </c>
      <c r="N38" s="841">
        <v>0</v>
      </c>
      <c r="O38" s="841">
        <v>0</v>
      </c>
      <c r="P38" s="840">
        <v>0</v>
      </c>
      <c r="Q38" s="840">
        <v>0</v>
      </c>
      <c r="R38" s="840">
        <v>0</v>
      </c>
      <c r="S38" s="836">
        <v>3.7904881201566786E-4</v>
      </c>
      <c r="T38" s="35"/>
    </row>
    <row r="39" spans="1:20" ht="13.5">
      <c r="A39" s="838" t="s">
        <v>783</v>
      </c>
      <c r="B39" s="841">
        <v>9.0700334910367067E-2</v>
      </c>
      <c r="C39" s="841">
        <v>2.5055011044301683E-3</v>
      </c>
      <c r="D39" s="841">
        <v>5.2055114577692518E-2</v>
      </c>
      <c r="E39" s="841">
        <v>4.4009089821936192E-3</v>
      </c>
      <c r="F39" s="841">
        <v>3.9405414061015345E-2</v>
      </c>
      <c r="G39" s="841">
        <v>7.4269332694299126E-2</v>
      </c>
      <c r="H39" s="841">
        <v>0</v>
      </c>
      <c r="I39" s="841">
        <v>9.7435119897220854E-3</v>
      </c>
      <c r="J39" s="841">
        <v>0</v>
      </c>
      <c r="K39" s="841">
        <v>0</v>
      </c>
      <c r="L39" s="841">
        <v>0</v>
      </c>
      <c r="M39" s="841">
        <v>1.4357403002566429E-3</v>
      </c>
      <c r="N39" s="841">
        <v>0</v>
      </c>
      <c r="O39" s="841">
        <v>0</v>
      </c>
      <c r="P39" s="840">
        <v>0</v>
      </c>
      <c r="Q39" s="840">
        <v>0</v>
      </c>
      <c r="R39" s="840">
        <v>0</v>
      </c>
      <c r="S39" s="836">
        <v>5.1270832384665614E-2</v>
      </c>
      <c r="T39" s="35"/>
    </row>
    <row r="40" spans="1:20" ht="13.5">
      <c r="A40" s="838" t="s">
        <v>784</v>
      </c>
      <c r="B40" s="841">
        <v>9.281987746330541E-3</v>
      </c>
      <c r="C40" s="841">
        <v>0.11929436872362897</v>
      </c>
      <c r="D40" s="841">
        <v>6.5419508970707895E-3</v>
      </c>
      <c r="E40" s="841">
        <v>2.1696233195248856E-3</v>
      </c>
      <c r="F40" s="841">
        <v>1.7319955831366016E-2</v>
      </c>
      <c r="G40" s="841">
        <v>9.7385735596410231E-3</v>
      </c>
      <c r="H40" s="841">
        <v>0</v>
      </c>
      <c r="I40" s="841">
        <v>4.9965119176356644E-4</v>
      </c>
      <c r="J40" s="841">
        <v>0</v>
      </c>
      <c r="K40" s="841">
        <v>2.7197606843130293E-3</v>
      </c>
      <c r="L40" s="841">
        <v>0</v>
      </c>
      <c r="M40" s="841">
        <v>0</v>
      </c>
      <c r="N40" s="841">
        <v>0</v>
      </c>
      <c r="O40" s="841">
        <v>0</v>
      </c>
      <c r="P40" s="840">
        <v>0</v>
      </c>
      <c r="Q40" s="840">
        <v>0</v>
      </c>
      <c r="R40" s="840">
        <v>0</v>
      </c>
      <c r="S40" s="836">
        <v>7.1440493527617811E-3</v>
      </c>
      <c r="T40" s="35"/>
    </row>
    <row r="41" spans="1:20" ht="13.5">
      <c r="A41" s="838" t="s">
        <v>785</v>
      </c>
      <c r="B41" s="841">
        <v>3.531743322098492E-2</v>
      </c>
      <c r="C41" s="841">
        <v>4.5081303211301623E-4</v>
      </c>
      <c r="D41" s="841">
        <v>8.4852232070950356E-3</v>
      </c>
      <c r="E41" s="841">
        <v>3.2218071645845172E-3</v>
      </c>
      <c r="F41" s="841">
        <v>2.7565789914148309E-3</v>
      </c>
      <c r="G41" s="841">
        <v>6.7709672000994762E-3</v>
      </c>
      <c r="H41" s="841">
        <v>0</v>
      </c>
      <c r="I41" s="841">
        <v>5.0262549370891818E-4</v>
      </c>
      <c r="J41" s="841">
        <v>0</v>
      </c>
      <c r="K41" s="841">
        <v>3.6294059813299375E-3</v>
      </c>
      <c r="L41" s="841">
        <v>0</v>
      </c>
      <c r="M41" s="841">
        <v>0</v>
      </c>
      <c r="N41" s="841">
        <v>0</v>
      </c>
      <c r="O41" s="841">
        <v>0</v>
      </c>
      <c r="P41" s="840">
        <v>0</v>
      </c>
      <c r="Q41" s="840">
        <v>0</v>
      </c>
      <c r="R41" s="840">
        <v>0</v>
      </c>
      <c r="S41" s="836">
        <v>1.177301585944868E-2</v>
      </c>
      <c r="T41" s="35"/>
    </row>
    <row r="42" spans="1:20" ht="3" customHeight="1">
      <c r="A42" s="838"/>
      <c r="B42" s="841"/>
      <c r="C42" s="842"/>
      <c r="D42" s="842"/>
      <c r="E42" s="842"/>
      <c r="F42" s="842"/>
      <c r="G42" s="842"/>
      <c r="H42" s="842"/>
      <c r="I42" s="842"/>
      <c r="J42" s="842"/>
      <c r="K42" s="842"/>
      <c r="L42" s="842"/>
      <c r="M42" s="842"/>
      <c r="N42" s="842"/>
      <c r="O42" s="842"/>
      <c r="P42" s="843"/>
      <c r="Q42" s="843"/>
      <c r="R42" s="843"/>
      <c r="S42" s="844"/>
      <c r="T42" s="35"/>
    </row>
    <row r="43" spans="1:20" ht="13.5">
      <c r="A43" s="835" t="s">
        <v>790</v>
      </c>
      <c r="B43" s="845">
        <v>0.12997277947841568</v>
      </c>
      <c r="C43" s="845">
        <v>5.0136240066647254E-4</v>
      </c>
      <c r="D43" s="845">
        <v>0.4881175359520083</v>
      </c>
      <c r="E43" s="845">
        <v>0.13794161712962519</v>
      </c>
      <c r="F43" s="845">
        <v>8.1162420773905619E-2</v>
      </c>
      <c r="G43" s="845">
        <v>8.3906990111980759E-2</v>
      </c>
      <c r="H43" s="845">
        <v>1.1468293598984573E-2</v>
      </c>
      <c r="I43" s="845">
        <v>0.13654735677374011</v>
      </c>
      <c r="J43" s="845">
        <v>19.876932936302346</v>
      </c>
      <c r="K43" s="845">
        <v>0</v>
      </c>
      <c r="L43" s="845">
        <v>4.3228141532665534E-2</v>
      </c>
      <c r="M43" s="845">
        <v>0</v>
      </c>
      <c r="N43" s="845">
        <v>0</v>
      </c>
      <c r="O43" s="845">
        <v>0.23236917595016821</v>
      </c>
      <c r="P43" s="837">
        <v>0</v>
      </c>
      <c r="Q43" s="837">
        <v>0</v>
      </c>
      <c r="R43" s="837">
        <v>0</v>
      </c>
      <c r="S43" s="836">
        <v>0.95808514579619497</v>
      </c>
      <c r="T43" s="35"/>
    </row>
    <row r="44" spans="1:20" ht="13.5" customHeight="1">
      <c r="A44" s="838" t="s">
        <v>782</v>
      </c>
      <c r="B44" s="841">
        <v>1.8323712587322533E-2</v>
      </c>
      <c r="C44" s="841">
        <v>0</v>
      </c>
      <c r="D44" s="841">
        <v>1.0579289313797697E-2</v>
      </c>
      <c r="E44" s="841">
        <v>0</v>
      </c>
      <c r="F44" s="841">
        <v>2.4514784804582769E-3</v>
      </c>
      <c r="G44" s="841">
        <v>1.0372665345576675E-3</v>
      </c>
      <c r="H44" s="841">
        <v>1.1468293598984573E-2</v>
      </c>
      <c r="I44" s="841">
        <v>8.432598024646793E-4</v>
      </c>
      <c r="J44" s="841">
        <v>0</v>
      </c>
      <c r="K44" s="841">
        <v>0</v>
      </c>
      <c r="L44" s="841">
        <v>0</v>
      </c>
      <c r="M44" s="841">
        <v>0</v>
      </c>
      <c r="N44" s="841">
        <v>0</v>
      </c>
      <c r="O44" s="841">
        <v>0</v>
      </c>
      <c r="P44" s="840">
        <v>0</v>
      </c>
      <c r="Q44" s="840">
        <v>0</v>
      </c>
      <c r="R44" s="840">
        <v>0</v>
      </c>
      <c r="S44" s="836">
        <v>7.9654292832448646E-3</v>
      </c>
      <c r="T44" s="35"/>
    </row>
    <row r="45" spans="1:20" ht="13.5">
      <c r="A45" s="838" t="s">
        <v>123</v>
      </c>
      <c r="B45" s="841">
        <v>2.7484975240589049E-4</v>
      </c>
      <c r="C45" s="841">
        <v>0</v>
      </c>
      <c r="D45" s="841">
        <v>2.8378584390069263E-2</v>
      </c>
      <c r="E45" s="841">
        <v>0</v>
      </c>
      <c r="F45" s="841">
        <v>4.2501807586511516E-3</v>
      </c>
      <c r="G45" s="841">
        <v>1.7919037681954391E-4</v>
      </c>
      <c r="H45" s="841">
        <v>0</v>
      </c>
      <c r="I45" s="841">
        <v>9.0430729601885887E-4</v>
      </c>
      <c r="J45" s="841">
        <v>0</v>
      </c>
      <c r="K45" s="841">
        <v>0</v>
      </c>
      <c r="L45" s="841">
        <v>0</v>
      </c>
      <c r="M45" s="841">
        <v>0</v>
      </c>
      <c r="N45" s="841">
        <v>0</v>
      </c>
      <c r="O45" s="841">
        <v>0</v>
      </c>
      <c r="P45" s="840">
        <v>0</v>
      </c>
      <c r="Q45" s="840">
        <v>0</v>
      </c>
      <c r="R45" s="840">
        <v>0</v>
      </c>
      <c r="S45" s="836">
        <v>1.0022996782745848E-2</v>
      </c>
      <c r="T45" s="35"/>
    </row>
    <row r="46" spans="1:20" ht="12.75" customHeight="1">
      <c r="A46" s="838" t="s">
        <v>133</v>
      </c>
      <c r="B46" s="841">
        <v>0.105446332177924</v>
      </c>
      <c r="C46" s="841">
        <v>0</v>
      </c>
      <c r="D46" s="841">
        <v>0.40107567929037086</v>
      </c>
      <c r="E46" s="841">
        <v>0.11928005267151001</v>
      </c>
      <c r="F46" s="841">
        <v>1.609481282556384E-2</v>
      </c>
      <c r="G46" s="841">
        <v>8.1118553518574721E-2</v>
      </c>
      <c r="H46" s="841">
        <v>0</v>
      </c>
      <c r="I46" s="841">
        <v>0.13347047660550521</v>
      </c>
      <c r="J46" s="841">
        <v>19.876932936302346</v>
      </c>
      <c r="K46" s="841">
        <v>0</v>
      </c>
      <c r="L46" s="841">
        <v>4.3228141532665534E-2</v>
      </c>
      <c r="M46" s="841">
        <v>0</v>
      </c>
      <c r="N46" s="841">
        <v>0</v>
      </c>
      <c r="O46" s="841">
        <v>0.23236917595016821</v>
      </c>
      <c r="P46" s="840">
        <v>0</v>
      </c>
      <c r="Q46" s="840">
        <v>0</v>
      </c>
      <c r="R46" s="840">
        <v>0</v>
      </c>
      <c r="S46" s="836">
        <v>0.91924273388297639</v>
      </c>
      <c r="T46" s="35"/>
    </row>
    <row r="47" spans="1:20" ht="13.5">
      <c r="A47" s="838" t="s">
        <v>702</v>
      </c>
      <c r="B47" s="841">
        <v>0</v>
      </c>
      <c r="C47" s="841">
        <v>0</v>
      </c>
      <c r="D47" s="841">
        <v>1.6424992119143657E-9</v>
      </c>
      <c r="E47" s="841">
        <v>0</v>
      </c>
      <c r="F47" s="841">
        <v>0</v>
      </c>
      <c r="G47" s="841">
        <v>0</v>
      </c>
      <c r="H47" s="841">
        <v>0</v>
      </c>
      <c r="I47" s="841">
        <v>1.5965739881758774E-4</v>
      </c>
      <c r="J47" s="841">
        <v>0</v>
      </c>
      <c r="K47" s="841">
        <v>0</v>
      </c>
      <c r="L47" s="841">
        <v>0</v>
      </c>
      <c r="M47" s="841">
        <v>0</v>
      </c>
      <c r="N47" s="841">
        <v>0</v>
      </c>
      <c r="O47" s="841">
        <v>0</v>
      </c>
      <c r="P47" s="840">
        <v>0</v>
      </c>
      <c r="Q47" s="840">
        <v>0</v>
      </c>
      <c r="R47" s="840">
        <v>0</v>
      </c>
      <c r="S47" s="836">
        <v>2.1310922297621726E-5</v>
      </c>
      <c r="T47" s="35"/>
    </row>
    <row r="48" spans="1:20" ht="13.5">
      <c r="A48" s="838" t="s">
        <v>783</v>
      </c>
      <c r="B48" s="841">
        <v>3.794885749714318E-3</v>
      </c>
      <c r="C48" s="841">
        <v>4.6011683322060308E-7</v>
      </c>
      <c r="D48" s="841">
        <v>3.627716205323385E-2</v>
      </c>
      <c r="E48" s="841">
        <v>4.3880022192638142E-8</v>
      </c>
      <c r="F48" s="841">
        <v>2.5782647557935864E-5</v>
      </c>
      <c r="G48" s="841">
        <v>7.6103080930932344E-4</v>
      </c>
      <c r="H48" s="841">
        <v>0</v>
      </c>
      <c r="I48" s="841">
        <v>1.0097863599568828E-3</v>
      </c>
      <c r="J48" s="841">
        <v>0</v>
      </c>
      <c r="K48" s="841">
        <v>0</v>
      </c>
      <c r="L48" s="841">
        <v>0</v>
      </c>
      <c r="M48" s="841">
        <v>0</v>
      </c>
      <c r="N48" s="841">
        <v>0</v>
      </c>
      <c r="O48" s="841">
        <v>0</v>
      </c>
      <c r="P48" s="840">
        <v>0</v>
      </c>
      <c r="Q48" s="840">
        <v>0</v>
      </c>
      <c r="R48" s="840">
        <v>0</v>
      </c>
      <c r="S48" s="836">
        <v>1.3392275365735597E-2</v>
      </c>
      <c r="T48" s="35"/>
    </row>
    <row r="49" spans="1:20" ht="13.5">
      <c r="A49" s="838" t="s">
        <v>784</v>
      </c>
      <c r="B49" s="841">
        <v>1.0849022587871807E-3</v>
      </c>
      <c r="C49" s="841">
        <v>0</v>
      </c>
      <c r="D49" s="841">
        <v>1.3081266471196848E-3</v>
      </c>
      <c r="E49" s="841">
        <v>0</v>
      </c>
      <c r="F49" s="841">
        <v>2.6232630508226794E-2</v>
      </c>
      <c r="G49" s="841">
        <v>0</v>
      </c>
      <c r="H49" s="841">
        <v>0</v>
      </c>
      <c r="I49" s="841">
        <v>0</v>
      </c>
      <c r="J49" s="841">
        <v>0</v>
      </c>
      <c r="K49" s="841">
        <v>0</v>
      </c>
      <c r="L49" s="841">
        <v>0</v>
      </c>
      <c r="M49" s="841">
        <v>0</v>
      </c>
      <c r="N49" s="841">
        <v>0</v>
      </c>
      <c r="O49" s="841">
        <v>0</v>
      </c>
      <c r="P49" s="840">
        <v>0</v>
      </c>
      <c r="Q49" s="840">
        <v>0</v>
      </c>
      <c r="R49" s="840">
        <v>0</v>
      </c>
      <c r="S49" s="836">
        <v>1.7420062118396519E-3</v>
      </c>
      <c r="T49" s="35"/>
    </row>
    <row r="50" spans="1:20" ht="13.5">
      <c r="A50" s="838" t="s">
        <v>785</v>
      </c>
      <c r="B50" s="841">
        <v>1.0480969522617383E-3</v>
      </c>
      <c r="C50" s="841">
        <v>5.0090228383325194E-4</v>
      </c>
      <c r="D50" s="841">
        <v>1.0498692614917685E-2</v>
      </c>
      <c r="E50" s="841">
        <v>1.8661520578092991E-2</v>
      </c>
      <c r="F50" s="841">
        <v>3.2107535553447634E-2</v>
      </c>
      <c r="G50" s="841">
        <v>8.1094887271950477E-4</v>
      </c>
      <c r="H50" s="841">
        <v>0</v>
      </c>
      <c r="I50" s="841">
        <v>1.5986931097690678E-4</v>
      </c>
      <c r="J50" s="841">
        <v>0</v>
      </c>
      <c r="K50" s="841">
        <v>0</v>
      </c>
      <c r="L50" s="841">
        <v>0</v>
      </c>
      <c r="M50" s="841">
        <v>0</v>
      </c>
      <c r="N50" s="841">
        <v>0</v>
      </c>
      <c r="O50" s="841">
        <v>0</v>
      </c>
      <c r="P50" s="840">
        <v>0</v>
      </c>
      <c r="Q50" s="840">
        <v>0</v>
      </c>
      <c r="R50" s="840">
        <v>0</v>
      </c>
      <c r="S50" s="836">
        <v>5.6983933473547079E-3</v>
      </c>
      <c r="T50" s="35"/>
    </row>
    <row r="51" spans="1:20" ht="3" customHeight="1">
      <c r="A51" s="838"/>
      <c r="B51" s="841"/>
      <c r="C51" s="842"/>
      <c r="D51" s="842"/>
      <c r="E51" s="842"/>
      <c r="F51" s="842"/>
      <c r="G51" s="842"/>
      <c r="H51" s="842"/>
      <c r="I51" s="842"/>
      <c r="J51" s="842"/>
      <c r="K51" s="842"/>
      <c r="L51" s="842"/>
      <c r="M51" s="842"/>
      <c r="N51" s="842"/>
      <c r="O51" s="842"/>
      <c r="P51" s="843"/>
      <c r="Q51" s="843"/>
      <c r="R51" s="843"/>
      <c r="S51" s="844"/>
      <c r="T51" s="35"/>
    </row>
    <row r="52" spans="1:20" ht="13.5">
      <c r="A52" s="835" t="s">
        <v>791</v>
      </c>
      <c r="B52" s="845">
        <v>17.048279373073406</v>
      </c>
      <c r="C52" s="845">
        <v>79.784503445571588</v>
      </c>
      <c r="D52" s="845">
        <v>15.287520964645864</v>
      </c>
      <c r="E52" s="845">
        <v>48.375228955032959</v>
      </c>
      <c r="F52" s="845">
        <v>14.727300926378236</v>
      </c>
      <c r="G52" s="845">
        <v>20.031345537847013</v>
      </c>
      <c r="H52" s="845">
        <v>0</v>
      </c>
      <c r="I52" s="845">
        <v>33.818841308893184</v>
      </c>
      <c r="J52" s="845">
        <v>3.0112907814274013</v>
      </c>
      <c r="K52" s="845">
        <v>43.273391005280388</v>
      </c>
      <c r="L52" s="845">
        <v>99.885622098700523</v>
      </c>
      <c r="M52" s="845">
        <v>0.32405058129085812</v>
      </c>
      <c r="N52" s="845">
        <v>100</v>
      </c>
      <c r="O52" s="845">
        <v>87.151099484887382</v>
      </c>
      <c r="P52" s="837">
        <v>0</v>
      </c>
      <c r="Q52" s="837">
        <v>0</v>
      </c>
      <c r="R52" s="837">
        <v>0</v>
      </c>
      <c r="S52" s="836">
        <v>20.71878597208952</v>
      </c>
      <c r="T52" s="35"/>
    </row>
    <row r="53" spans="1:20" ht="13.5">
      <c r="A53" s="838" t="s">
        <v>782</v>
      </c>
      <c r="B53" s="841">
        <v>4.7788034732724531</v>
      </c>
      <c r="C53" s="841">
        <v>0.20529912612729057</v>
      </c>
      <c r="D53" s="841">
        <v>5.0046339807794515</v>
      </c>
      <c r="E53" s="841">
        <v>8.8936551084973932</v>
      </c>
      <c r="F53" s="841">
        <v>2.2933533728047992</v>
      </c>
      <c r="G53" s="841">
        <v>5.0015211886022382</v>
      </c>
      <c r="H53" s="841">
        <v>0</v>
      </c>
      <c r="I53" s="841">
        <v>6.4551076336249835</v>
      </c>
      <c r="J53" s="841">
        <v>0</v>
      </c>
      <c r="K53" s="841">
        <v>0.3296896378082359</v>
      </c>
      <c r="L53" s="841">
        <v>51.204986204347705</v>
      </c>
      <c r="M53" s="841">
        <v>0</v>
      </c>
      <c r="N53" s="841">
        <v>48.774986981557923</v>
      </c>
      <c r="O53" s="841">
        <v>0</v>
      </c>
      <c r="P53" s="840">
        <v>0</v>
      </c>
      <c r="Q53" s="840">
        <v>0</v>
      </c>
      <c r="R53" s="840">
        <v>0</v>
      </c>
      <c r="S53" s="836">
        <v>5.3579990996752951</v>
      </c>
      <c r="T53" s="35"/>
    </row>
    <row r="54" spans="1:20" ht="13.5">
      <c r="A54" s="838" t="s">
        <v>133</v>
      </c>
      <c r="B54" s="841">
        <v>12.269197149856687</v>
      </c>
      <c r="C54" s="841">
        <v>58.347083137459506</v>
      </c>
      <c r="D54" s="841">
        <v>10.281436557473207</v>
      </c>
      <c r="E54" s="841">
        <v>37.672678583794465</v>
      </c>
      <c r="F54" s="841">
        <v>12.433780953351242</v>
      </c>
      <c r="G54" s="841">
        <v>13.9909069111704</v>
      </c>
      <c r="H54" s="841">
        <v>0</v>
      </c>
      <c r="I54" s="841">
        <v>27.362648714605935</v>
      </c>
      <c r="J54" s="841">
        <v>3.0112907814274013</v>
      </c>
      <c r="K54" s="841">
        <v>42.943203024359306</v>
      </c>
      <c r="L54" s="841">
        <v>48.680635894352825</v>
      </c>
      <c r="M54" s="841">
        <v>0.2648729326484211</v>
      </c>
      <c r="N54" s="841">
        <v>51.225013018442077</v>
      </c>
      <c r="O54" s="841">
        <v>87.151099484887382</v>
      </c>
      <c r="P54" s="840">
        <v>0</v>
      </c>
      <c r="Q54" s="840">
        <v>0</v>
      </c>
      <c r="R54" s="840">
        <v>0</v>
      </c>
      <c r="S54" s="836">
        <v>15.048496202334476</v>
      </c>
      <c r="T54" s="35"/>
    </row>
    <row r="55" spans="1:20" ht="13.5">
      <c r="A55" s="846" t="s">
        <v>792</v>
      </c>
      <c r="B55" s="841">
        <v>0</v>
      </c>
      <c r="C55" s="841">
        <v>0</v>
      </c>
      <c r="D55" s="841">
        <v>0</v>
      </c>
      <c r="E55" s="841">
        <v>0</v>
      </c>
      <c r="F55" s="841">
        <v>1.6338625476227315E-3</v>
      </c>
      <c r="G55" s="841">
        <v>9.6918596545848888E-4</v>
      </c>
      <c r="H55" s="841">
        <v>0</v>
      </c>
      <c r="I55" s="841">
        <v>2.0714348476376297E-2</v>
      </c>
      <c r="J55" s="841">
        <v>0.30762759007558599</v>
      </c>
      <c r="K55" s="841">
        <v>0</v>
      </c>
      <c r="L55" s="841">
        <v>0</v>
      </c>
      <c r="M55" s="841">
        <v>0</v>
      </c>
      <c r="N55" s="841">
        <v>0</v>
      </c>
      <c r="O55" s="841">
        <v>0</v>
      </c>
      <c r="P55" s="840">
        <v>0</v>
      </c>
      <c r="Q55" s="840">
        <v>0</v>
      </c>
      <c r="R55" s="840">
        <v>0</v>
      </c>
      <c r="S55" s="836">
        <v>1.4209827464022089E-2</v>
      </c>
      <c r="T55" s="35"/>
    </row>
    <row r="56" spans="1:20" ht="13.5">
      <c r="A56" s="846" t="s">
        <v>793</v>
      </c>
      <c r="B56" s="841">
        <v>12.269197149856687</v>
      </c>
      <c r="C56" s="841">
        <v>58.347083137459506</v>
      </c>
      <c r="D56" s="841">
        <v>10.281436557473207</v>
      </c>
      <c r="E56" s="841">
        <v>37.672678583794465</v>
      </c>
      <c r="F56" s="841">
        <v>12.432147090803619</v>
      </c>
      <c r="G56" s="841">
        <v>13.989937725204943</v>
      </c>
      <c r="H56" s="841">
        <v>0</v>
      </c>
      <c r="I56" s="841">
        <v>27.341934366129561</v>
      </c>
      <c r="J56" s="841">
        <v>2.7036631913518154</v>
      </c>
      <c r="K56" s="841">
        <v>42.943203024359306</v>
      </c>
      <c r="L56" s="841">
        <v>48.680635894352825</v>
      </c>
      <c r="M56" s="841">
        <v>0.2648729326484211</v>
      </c>
      <c r="N56" s="841">
        <v>51.225013018442077</v>
      </c>
      <c r="O56" s="841">
        <v>87.151099484887382</v>
      </c>
      <c r="P56" s="840">
        <v>0</v>
      </c>
      <c r="Q56" s="840">
        <v>0</v>
      </c>
      <c r="R56" s="840">
        <v>0</v>
      </c>
      <c r="S56" s="836">
        <v>15.034286374870454</v>
      </c>
      <c r="T56" s="35"/>
    </row>
    <row r="57" spans="1:20" ht="13.5">
      <c r="A57" s="847" t="s">
        <v>794</v>
      </c>
      <c r="B57" s="841">
        <v>1.1451524655285241</v>
      </c>
      <c r="C57" s="841">
        <v>0</v>
      </c>
      <c r="D57" s="841">
        <v>0.83202587492200375</v>
      </c>
      <c r="E57" s="841">
        <v>4.6053381118285131E-3</v>
      </c>
      <c r="F57" s="841">
        <v>1.4667022809438908</v>
      </c>
      <c r="G57" s="841">
        <v>0.163758715411913</v>
      </c>
      <c r="H57" s="841">
        <v>0</v>
      </c>
      <c r="I57" s="841">
        <v>8.3755467373937631E-2</v>
      </c>
      <c r="J57" s="841">
        <v>0</v>
      </c>
      <c r="K57" s="841">
        <v>0</v>
      </c>
      <c r="L57" s="841">
        <v>2.6585333519621293E-2</v>
      </c>
      <c r="M57" s="841">
        <v>0.2648729326484211</v>
      </c>
      <c r="N57" s="841">
        <v>0</v>
      </c>
      <c r="O57" s="841">
        <v>0.37121039707732623</v>
      </c>
      <c r="P57" s="840">
        <v>0</v>
      </c>
      <c r="Q57" s="840">
        <v>0</v>
      </c>
      <c r="R57" s="840">
        <v>0</v>
      </c>
      <c r="S57" s="836">
        <v>0.62942667743272473</v>
      </c>
      <c r="T57" s="35"/>
    </row>
    <row r="58" spans="1:20" ht="13.5">
      <c r="A58" s="838" t="s">
        <v>783</v>
      </c>
      <c r="B58" s="841">
        <v>0</v>
      </c>
      <c r="C58" s="841">
        <v>0</v>
      </c>
      <c r="D58" s="841">
        <v>0</v>
      </c>
      <c r="E58" s="841">
        <v>0</v>
      </c>
      <c r="F58" s="841">
        <v>0</v>
      </c>
      <c r="G58" s="841">
        <v>0</v>
      </c>
      <c r="H58" s="841">
        <v>0</v>
      </c>
      <c r="I58" s="841">
        <v>0</v>
      </c>
      <c r="J58" s="841">
        <v>0</v>
      </c>
      <c r="K58" s="841">
        <v>0</v>
      </c>
      <c r="L58" s="841">
        <v>0</v>
      </c>
      <c r="M58" s="841">
        <v>0</v>
      </c>
      <c r="N58" s="841">
        <v>0</v>
      </c>
      <c r="O58" s="841">
        <v>0</v>
      </c>
      <c r="P58" s="840">
        <v>0</v>
      </c>
      <c r="Q58" s="840">
        <v>0</v>
      </c>
      <c r="R58" s="840">
        <v>0</v>
      </c>
      <c r="S58" s="836">
        <v>0</v>
      </c>
      <c r="T58" s="35"/>
    </row>
    <row r="59" spans="1:20" ht="13.5">
      <c r="A59" s="838" t="s">
        <v>785</v>
      </c>
      <c r="B59" s="841">
        <v>2.7874994426433031E-4</v>
      </c>
      <c r="C59" s="841">
        <v>21.232121181984791</v>
      </c>
      <c r="D59" s="841">
        <v>1.450426393205254E-3</v>
      </c>
      <c r="E59" s="841">
        <v>1.8088952627411028</v>
      </c>
      <c r="F59" s="841">
        <v>1.6660022219381774E-4</v>
      </c>
      <c r="G59" s="841">
        <v>1.038917438074372</v>
      </c>
      <c r="H59" s="841">
        <v>0</v>
      </c>
      <c r="I59" s="841">
        <v>1.0849606622615113E-3</v>
      </c>
      <c r="J59" s="841">
        <v>0</v>
      </c>
      <c r="K59" s="841">
        <v>4.9834311285171056E-4</v>
      </c>
      <c r="L59" s="841">
        <v>0</v>
      </c>
      <c r="M59" s="841">
        <v>5.9177648642436978E-2</v>
      </c>
      <c r="N59" s="841">
        <v>0</v>
      </c>
      <c r="O59" s="841">
        <v>0</v>
      </c>
      <c r="P59" s="840">
        <v>0</v>
      </c>
      <c r="Q59" s="840">
        <v>0</v>
      </c>
      <c r="R59" s="840">
        <v>0</v>
      </c>
      <c r="S59" s="836">
        <v>0.31229067007975009</v>
      </c>
      <c r="T59" s="35"/>
    </row>
    <row r="60" spans="1:20" ht="3" customHeight="1">
      <c r="A60" s="838"/>
      <c r="B60" s="841"/>
      <c r="C60" s="842"/>
      <c r="D60" s="842"/>
      <c r="E60" s="842"/>
      <c r="F60" s="842"/>
      <c r="G60" s="842"/>
      <c r="H60" s="842"/>
      <c r="I60" s="842"/>
      <c r="J60" s="842"/>
      <c r="K60" s="842"/>
      <c r="L60" s="842"/>
      <c r="M60" s="842"/>
      <c r="N60" s="842"/>
      <c r="O60" s="842"/>
      <c r="P60" s="843"/>
      <c r="Q60" s="843"/>
      <c r="R60" s="843"/>
      <c r="S60" s="844"/>
      <c r="T60" s="35"/>
    </row>
    <row r="61" spans="1:20" ht="13.5">
      <c r="A61" s="835" t="s">
        <v>795</v>
      </c>
      <c r="B61" s="845">
        <v>21.291444049111345</v>
      </c>
      <c r="C61" s="845">
        <v>5.629410107852328</v>
      </c>
      <c r="D61" s="845">
        <v>17.866092649262814</v>
      </c>
      <c r="E61" s="845">
        <v>17.778830987076514</v>
      </c>
      <c r="F61" s="845">
        <v>22.806135633239926</v>
      </c>
      <c r="G61" s="845">
        <v>21.514801445736051</v>
      </c>
      <c r="H61" s="845">
        <v>0</v>
      </c>
      <c r="I61" s="845">
        <v>21.572071052258288</v>
      </c>
      <c r="J61" s="845">
        <v>3.5031086242763654</v>
      </c>
      <c r="K61" s="845">
        <v>16.088335991530009</v>
      </c>
      <c r="L61" s="845">
        <v>1.5839198018473986E-3</v>
      </c>
      <c r="M61" s="845">
        <v>0</v>
      </c>
      <c r="N61" s="845">
        <v>0</v>
      </c>
      <c r="O61" s="845">
        <v>1.7860370906370045E-2</v>
      </c>
      <c r="P61" s="837">
        <v>0</v>
      </c>
      <c r="Q61" s="837">
        <v>0</v>
      </c>
      <c r="R61" s="837">
        <v>0</v>
      </c>
      <c r="S61" s="836">
        <v>18.414999618102648</v>
      </c>
      <c r="T61" s="35"/>
    </row>
    <row r="62" spans="1:20" ht="13.5">
      <c r="A62" s="838" t="s">
        <v>133</v>
      </c>
      <c r="B62" s="841">
        <v>19.918213228773482</v>
      </c>
      <c r="C62" s="841">
        <v>1.7464598209131488E-2</v>
      </c>
      <c r="D62" s="841">
        <v>14.03880192290867</v>
      </c>
      <c r="E62" s="841">
        <v>7.065253477456201</v>
      </c>
      <c r="F62" s="841">
        <v>17.219378232034835</v>
      </c>
      <c r="G62" s="841">
        <v>20.010279429524559</v>
      </c>
      <c r="H62" s="841">
        <v>0</v>
      </c>
      <c r="I62" s="841">
        <v>17.338735557412317</v>
      </c>
      <c r="J62" s="841">
        <v>3.5017376347542846</v>
      </c>
      <c r="K62" s="841">
        <v>10.550502671737421</v>
      </c>
      <c r="L62" s="841">
        <v>7.3241423341932068E-4</v>
      </c>
      <c r="M62" s="841">
        <v>0</v>
      </c>
      <c r="N62" s="841">
        <v>0</v>
      </c>
      <c r="O62" s="841">
        <v>1.7860370906370045E-2</v>
      </c>
      <c r="P62" s="840">
        <v>0</v>
      </c>
      <c r="Q62" s="840">
        <v>0</v>
      </c>
      <c r="R62" s="840">
        <v>0</v>
      </c>
      <c r="S62" s="836">
        <v>15.453094926076183</v>
      </c>
      <c r="T62" s="35"/>
    </row>
    <row r="63" spans="1:20" ht="13.5">
      <c r="A63" s="838" t="s">
        <v>796</v>
      </c>
      <c r="B63" s="841">
        <v>1.3732308203378583</v>
      </c>
      <c r="C63" s="841">
        <v>5.6119455096431956</v>
      </c>
      <c r="D63" s="841">
        <v>3.8272907263541467</v>
      </c>
      <c r="E63" s="841">
        <v>10.658940254133686</v>
      </c>
      <c r="F63" s="841">
        <v>5.58675740120509</v>
      </c>
      <c r="G63" s="841">
        <v>1.5045220162114918</v>
      </c>
      <c r="H63" s="841">
        <v>0</v>
      </c>
      <c r="I63" s="841">
        <v>4.2333354948459707</v>
      </c>
      <c r="J63" s="841">
        <v>1.3709895220807167E-3</v>
      </c>
      <c r="K63" s="841">
        <v>5.5378333197925871</v>
      </c>
      <c r="L63" s="841">
        <v>8.5150556842807784E-4</v>
      </c>
      <c r="M63" s="841">
        <v>0</v>
      </c>
      <c r="N63" s="841">
        <v>0</v>
      </c>
      <c r="O63" s="841">
        <v>0</v>
      </c>
      <c r="P63" s="840">
        <v>0</v>
      </c>
      <c r="Q63" s="840">
        <v>0</v>
      </c>
      <c r="R63" s="840">
        <v>0</v>
      </c>
      <c r="S63" s="836">
        <v>2.9605642907767717</v>
      </c>
      <c r="T63" s="35"/>
    </row>
    <row r="64" spans="1:20" ht="13.5">
      <c r="A64" s="838" t="s">
        <v>727</v>
      </c>
      <c r="B64" s="841">
        <v>0</v>
      </c>
      <c r="C64" s="841">
        <v>0</v>
      </c>
      <c r="D64" s="841">
        <v>0</v>
      </c>
      <c r="E64" s="841">
        <v>5.4637255486625715E-2</v>
      </c>
      <c r="F64" s="841">
        <v>0</v>
      </c>
      <c r="G64" s="841">
        <v>0</v>
      </c>
      <c r="H64" s="841">
        <v>0</v>
      </c>
      <c r="I64" s="841">
        <v>0</v>
      </c>
      <c r="J64" s="841">
        <v>0</v>
      </c>
      <c r="K64" s="841">
        <v>0</v>
      </c>
      <c r="L64" s="841">
        <v>0</v>
      </c>
      <c r="M64" s="841">
        <v>0</v>
      </c>
      <c r="N64" s="841">
        <v>0</v>
      </c>
      <c r="O64" s="841">
        <v>0</v>
      </c>
      <c r="P64" s="840">
        <v>0</v>
      </c>
      <c r="Q64" s="840">
        <v>0</v>
      </c>
      <c r="R64" s="840">
        <v>0</v>
      </c>
      <c r="S64" s="836">
        <v>1.3404012496957935E-3</v>
      </c>
      <c r="T64" s="35"/>
    </row>
    <row r="65" spans="1:20" ht="4.5" customHeight="1">
      <c r="A65" s="848"/>
      <c r="B65" s="849"/>
      <c r="C65" s="18"/>
      <c r="D65" s="18"/>
      <c r="E65" s="18"/>
      <c r="F65" s="18"/>
      <c r="G65" s="18"/>
      <c r="H65" s="18"/>
      <c r="I65" s="18"/>
      <c r="J65" s="18"/>
      <c r="K65" s="18"/>
      <c r="L65" s="18"/>
      <c r="M65" s="18"/>
      <c r="N65" s="18"/>
      <c r="O65" s="18"/>
      <c r="P65" s="850"/>
      <c r="Q65" s="850"/>
      <c r="R65" s="850"/>
      <c r="S65" s="851"/>
      <c r="T65" s="35"/>
    </row>
    <row r="66" spans="1:20" ht="25.5">
      <c r="A66" s="852" t="s">
        <v>797</v>
      </c>
      <c r="B66" s="853">
        <v>75386547.808860004</v>
      </c>
      <c r="C66" s="853">
        <v>1843010.1634500001</v>
      </c>
      <c r="D66" s="853">
        <v>119330346.44903</v>
      </c>
      <c r="E66" s="853">
        <v>8614398.5602499992</v>
      </c>
      <c r="F66" s="853">
        <v>14249428.774700001</v>
      </c>
      <c r="G66" s="853">
        <v>52302970.540870003</v>
      </c>
      <c r="H66" s="853">
        <v>2134078.16854</v>
      </c>
      <c r="I66" s="853">
        <v>46868476.221069999</v>
      </c>
      <c r="J66" s="853">
        <v>12823300.774259999</v>
      </c>
      <c r="K66" s="853">
        <v>3691251.9759200001</v>
      </c>
      <c r="L66" s="853">
        <v>3507568.3715300001</v>
      </c>
      <c r="M66" s="853">
        <v>6019737.6910399999</v>
      </c>
      <c r="N66" s="853">
        <v>1421050.91276</v>
      </c>
      <c r="O66" s="853">
        <v>763942.58952000004</v>
      </c>
      <c r="P66" s="854">
        <v>965052.74210000003</v>
      </c>
      <c r="Q66" s="854">
        <v>187132.36987999998</v>
      </c>
      <c r="R66" s="854">
        <v>1030661.5585</v>
      </c>
      <c r="S66" s="853">
        <v>351138955.67228001</v>
      </c>
      <c r="T66" s="35"/>
    </row>
    <row r="67" spans="1:20" ht="4.5" customHeight="1" thickBot="1">
      <c r="A67" s="855"/>
      <c r="B67" s="28"/>
      <c r="C67" s="28"/>
      <c r="D67" s="28"/>
      <c r="E67" s="28"/>
      <c r="F67" s="28"/>
      <c r="G67" s="28"/>
      <c r="H67" s="28"/>
      <c r="I67" s="28"/>
      <c r="J67" s="28"/>
      <c r="K67" s="28"/>
      <c r="L67" s="28"/>
      <c r="M67" s="28"/>
      <c r="N67" s="28"/>
      <c r="O67" s="28"/>
      <c r="P67" s="28"/>
      <c r="Q67" s="28"/>
      <c r="R67" s="28"/>
      <c r="S67" s="28"/>
      <c r="T67" s="35"/>
    </row>
    <row r="68" spans="1:20" ht="13.5">
      <c r="A68" s="18" t="s">
        <v>666</v>
      </c>
      <c r="B68" s="18"/>
      <c r="C68" s="18"/>
      <c r="D68" s="18"/>
      <c r="E68" s="18"/>
      <c r="F68" s="18"/>
      <c r="G68" s="18"/>
      <c r="H68" s="18"/>
      <c r="I68" s="18"/>
      <c r="J68" s="18"/>
      <c r="K68" s="18"/>
      <c r="L68" s="18"/>
      <c r="M68" s="18"/>
      <c r="N68" s="18"/>
      <c r="O68" s="18"/>
      <c r="P68" s="18"/>
      <c r="Q68" s="18"/>
      <c r="R68" s="18"/>
      <c r="S68" s="18"/>
      <c r="T68" s="35"/>
    </row>
    <row r="69" spans="1:20" ht="13.5">
      <c r="A69" s="18" t="s">
        <v>798</v>
      </c>
      <c r="B69" s="842"/>
      <c r="C69" s="842"/>
      <c r="D69" s="842"/>
      <c r="E69" s="842"/>
      <c r="F69" s="842"/>
      <c r="G69" s="842"/>
      <c r="H69" s="842"/>
      <c r="I69" s="842"/>
      <c r="J69" s="842"/>
      <c r="K69" s="842"/>
      <c r="L69" s="842"/>
      <c r="M69" s="842"/>
      <c r="N69" s="842"/>
      <c r="O69" s="842"/>
      <c r="P69" s="842"/>
      <c r="Q69" s="842"/>
      <c r="R69" s="842"/>
      <c r="S69" s="842"/>
      <c r="T69" s="35"/>
    </row>
    <row r="70" spans="1:20" ht="13.5">
      <c r="A70" s="18" t="s">
        <v>799</v>
      </c>
      <c r="B70" s="856"/>
      <c r="C70" s="856"/>
      <c r="D70" s="856"/>
      <c r="E70" s="856"/>
      <c r="F70" s="856"/>
      <c r="G70" s="856"/>
      <c r="H70" s="856"/>
      <c r="I70" s="856"/>
      <c r="J70" s="856"/>
      <c r="K70" s="856"/>
      <c r="L70" s="856"/>
      <c r="M70" s="856"/>
      <c r="N70" s="856"/>
      <c r="O70" s="856"/>
      <c r="P70" s="856"/>
      <c r="Q70" s="856"/>
      <c r="R70" s="856"/>
      <c r="S70" s="856"/>
      <c r="T70" s="35"/>
    </row>
    <row r="71" spans="1:20" ht="13.5">
      <c r="A71" s="857" t="s">
        <v>800</v>
      </c>
      <c r="B71" s="856"/>
      <c r="C71" s="856"/>
      <c r="D71" s="856"/>
      <c r="E71" s="856"/>
      <c r="F71" s="856"/>
      <c r="G71" s="856"/>
      <c r="H71" s="856"/>
      <c r="I71" s="856"/>
      <c r="J71" s="856"/>
      <c r="K71" s="856"/>
      <c r="L71" s="856"/>
      <c r="M71" s="856"/>
      <c r="N71" s="856"/>
      <c r="O71" s="856"/>
      <c r="P71" s="856"/>
      <c r="Q71" s="856"/>
      <c r="R71" s="856"/>
      <c r="S71" s="856"/>
      <c r="T71" s="35"/>
    </row>
    <row r="72" spans="1:20" ht="13.5">
      <c r="A72" s="30" t="s">
        <v>711</v>
      </c>
      <c r="B72" s="18"/>
      <c r="C72" s="18"/>
      <c r="D72" s="18"/>
      <c r="E72" s="18"/>
      <c r="F72" s="18"/>
      <c r="G72" s="18"/>
      <c r="H72" s="18"/>
      <c r="I72" s="18"/>
      <c r="J72" s="858"/>
      <c r="K72" s="858"/>
      <c r="L72" s="858"/>
      <c r="M72" s="858"/>
      <c r="N72" s="858"/>
      <c r="O72" s="858"/>
      <c r="P72" s="858"/>
      <c r="Q72" s="858"/>
      <c r="R72" s="858"/>
      <c r="S72" s="858"/>
      <c r="T72" s="35"/>
    </row>
    <row r="73" spans="1:20" ht="13.5">
      <c r="A73" s="33"/>
      <c r="B73" s="859"/>
      <c r="C73" s="859"/>
      <c r="D73" s="860"/>
      <c r="E73" s="859"/>
      <c r="F73" s="859"/>
      <c r="G73" s="859"/>
      <c r="H73" s="860"/>
      <c r="I73" s="859"/>
      <c r="J73" s="861"/>
      <c r="K73" s="861"/>
      <c r="L73" s="861"/>
      <c r="M73" s="861"/>
      <c r="N73" s="861"/>
      <c r="O73" s="861"/>
      <c r="P73" s="861"/>
      <c r="Q73" s="861"/>
      <c r="R73" s="861"/>
      <c r="S73" s="861"/>
      <c r="T73" s="35"/>
    </row>
    <row r="74" spans="1:20">
      <c r="A74" s="862"/>
      <c r="B74" s="35"/>
      <c r="C74" s="35"/>
      <c r="D74" s="35"/>
      <c r="E74" s="35"/>
      <c r="F74" s="35"/>
      <c r="G74" s="35"/>
      <c r="H74" s="35"/>
      <c r="I74" s="35"/>
      <c r="J74" s="35"/>
      <c r="K74" s="35"/>
      <c r="L74" s="35"/>
      <c r="M74" s="35"/>
      <c r="N74" s="35"/>
      <c r="O74" s="35"/>
      <c r="P74" s="35"/>
      <c r="Q74" s="35"/>
      <c r="R74" s="35"/>
      <c r="S74" s="35"/>
      <c r="T74" s="35"/>
    </row>
    <row r="76" spans="1:20">
      <c r="B76" s="863"/>
      <c r="C76" s="863"/>
      <c r="D76" s="863"/>
      <c r="E76" s="863"/>
      <c r="F76" s="863"/>
      <c r="G76" s="863"/>
      <c r="H76" s="863"/>
      <c r="I76" s="863"/>
      <c r="J76" s="863"/>
      <c r="K76" s="863"/>
      <c r="L76" s="863"/>
      <c r="M76" s="863"/>
      <c r="N76" s="863"/>
      <c r="O76" s="863"/>
      <c r="P76" s="863"/>
      <c r="Q76" s="863"/>
      <c r="R76" s="863"/>
      <c r="S76" s="863"/>
    </row>
    <row r="77" spans="1:20">
      <c r="B77" s="863"/>
      <c r="C77" s="863"/>
      <c r="D77" s="863"/>
      <c r="E77" s="863"/>
      <c r="F77" s="863"/>
      <c r="G77" s="863"/>
      <c r="H77" s="863"/>
      <c r="I77" s="863"/>
      <c r="J77" s="863"/>
      <c r="K77" s="863"/>
      <c r="L77" s="863"/>
      <c r="M77" s="863"/>
      <c r="N77" s="863"/>
      <c r="O77" s="863"/>
      <c r="P77" s="863"/>
      <c r="Q77" s="863"/>
      <c r="R77" s="863"/>
      <c r="S77" s="863"/>
    </row>
    <row r="200" spans="3:3">
      <c r="C200" s="7" t="s">
        <v>155</v>
      </c>
    </row>
  </sheetData>
  <mergeCells count="3">
    <mergeCell ref="A2:S2"/>
    <mergeCell ref="A3:S3"/>
    <mergeCell ref="A4:S4"/>
  </mergeCells>
  <hyperlinks>
    <hyperlink ref="A71" r:id="rId1" xr:uid="{87C48417-85BA-4DFE-AF58-2135CC2B35BC}"/>
    <hyperlink ref="A1" location="Índice!A1" display="Volver al Índice" xr:uid="{4C097708-D16B-4B44-82D3-D0F950971DB8}"/>
  </hyperlinks>
  <pageMargins left="0.15748031496062992" right="0.19685039370078741" top="0.98425196850393704" bottom="0.98425196850393704" header="0" footer="0"/>
  <pageSetup paperSize="9" scale="58" orientation="portrait" r:id="rId2"/>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82650-A02B-417F-AF32-AB0BE4B84FFB}">
  <dimension ref="A1:AD284"/>
  <sheetViews>
    <sheetView showGridLines="0" zoomScaleNormal="100" workbookViewId="0"/>
  </sheetViews>
  <sheetFormatPr baseColWidth="10" defaultRowHeight="12.75"/>
  <cols>
    <col min="1" max="1" width="45.140625" style="7" customWidth="1"/>
    <col min="2" max="6" width="15.5703125" style="7" customWidth="1"/>
    <col min="7" max="7" width="18.42578125" style="7" customWidth="1"/>
    <col min="8" max="16384" width="11.42578125" style="7"/>
  </cols>
  <sheetData>
    <row r="1" spans="1:30" s="628" customFormat="1" ht="18" customHeight="1">
      <c r="A1" s="1430" t="s">
        <v>1209</v>
      </c>
      <c r="B1" s="627"/>
      <c r="C1" s="627"/>
      <c r="D1" s="627"/>
      <c r="E1" s="627"/>
      <c r="F1" s="627"/>
      <c r="G1" s="627"/>
    </row>
    <row r="2" spans="1:30" s="41" customFormat="1" ht="24.95" customHeight="1">
      <c r="A2" s="168" t="s">
        <v>667</v>
      </c>
      <c r="B2" s="168"/>
      <c r="C2" s="168"/>
      <c r="D2" s="168"/>
      <c r="E2" s="168"/>
      <c r="F2" s="168"/>
      <c r="G2" s="168"/>
    </row>
    <row r="3" spans="1:30" s="629" customFormat="1" ht="18" customHeight="1">
      <c r="A3" s="170">
        <v>45443</v>
      </c>
      <c r="B3" s="170"/>
      <c r="C3" s="170"/>
      <c r="D3" s="170"/>
      <c r="E3" s="170"/>
      <c r="F3" s="170"/>
      <c r="G3" s="170"/>
    </row>
    <row r="4" spans="1:30" s="409" customFormat="1" ht="18" customHeight="1">
      <c r="A4" s="171" t="s">
        <v>173</v>
      </c>
      <c r="B4" s="171"/>
      <c r="C4" s="171"/>
      <c r="D4" s="171"/>
      <c r="E4" s="171"/>
      <c r="F4" s="171"/>
      <c r="G4" s="171"/>
    </row>
    <row r="5" spans="1:30" ht="7.5" customHeight="1" thickBot="1">
      <c r="A5" s="630"/>
      <c r="B5" s="630"/>
      <c r="C5" s="630"/>
    </row>
    <row r="6" spans="1:30" ht="27" customHeight="1">
      <c r="A6" s="47" t="s">
        <v>1</v>
      </c>
      <c r="B6" s="48" t="s">
        <v>668</v>
      </c>
      <c r="C6" s="48" t="s">
        <v>669</v>
      </c>
      <c r="D6" s="48" t="s">
        <v>670</v>
      </c>
      <c r="E6" s="48" t="s">
        <v>671</v>
      </c>
      <c r="F6" s="48" t="s">
        <v>672</v>
      </c>
      <c r="G6" s="47" t="s">
        <v>673</v>
      </c>
      <c r="H6" s="630"/>
      <c r="I6" s="630"/>
      <c r="J6" s="630"/>
      <c r="K6" s="630"/>
      <c r="L6" s="630"/>
      <c r="M6" s="630"/>
      <c r="N6" s="630"/>
      <c r="O6" s="630"/>
      <c r="P6" s="630"/>
      <c r="Q6" s="630"/>
      <c r="R6" s="630"/>
      <c r="S6" s="630"/>
      <c r="T6" s="630"/>
      <c r="U6" s="630"/>
      <c r="V6" s="630"/>
      <c r="W6" s="630"/>
      <c r="X6" s="630"/>
      <c r="Y6" s="630"/>
      <c r="Z6" s="630"/>
      <c r="AA6" s="630"/>
      <c r="AB6" s="630"/>
      <c r="AC6" s="630"/>
      <c r="AD6" s="630"/>
    </row>
    <row r="7" spans="1:30" ht="39" customHeight="1">
      <c r="A7" s="631"/>
      <c r="B7" s="50"/>
      <c r="C7" s="50"/>
      <c r="D7" s="50"/>
      <c r="E7" s="50"/>
      <c r="F7" s="50"/>
      <c r="G7" s="631"/>
      <c r="H7" s="630"/>
      <c r="I7" s="630"/>
      <c r="J7" s="630"/>
      <c r="K7" s="630"/>
      <c r="L7" s="630"/>
      <c r="M7" s="630"/>
      <c r="N7" s="630"/>
      <c r="O7" s="630"/>
      <c r="P7" s="630"/>
      <c r="Q7" s="630"/>
      <c r="R7" s="630"/>
      <c r="S7" s="630"/>
      <c r="T7" s="630"/>
      <c r="U7" s="630"/>
      <c r="V7" s="630"/>
      <c r="W7" s="630"/>
      <c r="X7" s="630"/>
      <c r="Y7" s="630"/>
      <c r="Z7" s="630"/>
      <c r="AA7" s="630"/>
      <c r="AB7" s="630"/>
      <c r="AC7" s="630"/>
      <c r="AD7" s="630"/>
    </row>
    <row r="8" spans="1:30" ht="3" customHeight="1">
      <c r="A8" s="632"/>
      <c r="B8" s="633"/>
      <c r="C8" s="633"/>
      <c r="D8" s="633"/>
      <c r="E8" s="633"/>
      <c r="F8" s="633"/>
      <c r="G8" s="413"/>
      <c r="H8" s="630"/>
      <c r="I8" s="630"/>
      <c r="J8" s="630"/>
      <c r="K8" s="630"/>
      <c r="L8" s="630"/>
      <c r="M8" s="630"/>
      <c r="N8" s="630"/>
      <c r="O8" s="630"/>
      <c r="P8" s="630"/>
      <c r="Q8" s="630"/>
      <c r="R8" s="630"/>
      <c r="S8" s="630"/>
      <c r="T8" s="630"/>
      <c r="U8" s="630"/>
      <c r="V8" s="630"/>
      <c r="W8" s="630"/>
      <c r="X8" s="630"/>
      <c r="Y8" s="630"/>
      <c r="Z8" s="630"/>
      <c r="AA8" s="630"/>
      <c r="AB8" s="630"/>
      <c r="AC8" s="630"/>
      <c r="AD8" s="630"/>
    </row>
    <row r="9" spans="1:30" s="24" customFormat="1" ht="6" customHeight="1">
      <c r="A9" s="384"/>
      <c r="B9" s="634"/>
      <c r="C9" s="634"/>
      <c r="D9" s="634"/>
      <c r="E9" s="634"/>
      <c r="F9" s="634"/>
      <c r="G9" s="635"/>
      <c r="H9" s="636"/>
      <c r="I9" s="636"/>
      <c r="J9" s="636"/>
      <c r="K9" s="636"/>
      <c r="L9" s="636"/>
      <c r="M9" s="636"/>
      <c r="N9" s="637"/>
      <c r="O9" s="637"/>
    </row>
    <row r="10" spans="1:30" s="24" customFormat="1" ht="20.100000000000001" customHeight="1">
      <c r="A10" s="384" t="s">
        <v>29</v>
      </c>
      <c r="B10" s="638">
        <v>3.4363918218339995E-4</v>
      </c>
      <c r="C10" s="638">
        <v>46.709835285449749</v>
      </c>
      <c r="D10" s="638">
        <v>2.8756013156035056</v>
      </c>
      <c r="E10" s="638">
        <v>0.60276735653510072</v>
      </c>
      <c r="F10" s="638">
        <v>49.811452403229467</v>
      </c>
      <c r="G10" s="639">
        <v>36750465.763999999</v>
      </c>
      <c r="H10" s="636"/>
      <c r="I10" s="636"/>
      <c r="J10" s="636"/>
      <c r="K10" s="636"/>
      <c r="L10" s="636"/>
      <c r="M10" s="636"/>
      <c r="N10" s="637"/>
      <c r="O10" s="637"/>
    </row>
    <row r="11" spans="1:30" s="24" customFormat="1" ht="20.100000000000001" customHeight="1">
      <c r="A11" s="384" t="s">
        <v>30</v>
      </c>
      <c r="B11" s="638" t="s">
        <v>131</v>
      </c>
      <c r="C11" s="638">
        <v>42.420225996547892</v>
      </c>
      <c r="D11" s="638" t="s">
        <v>131</v>
      </c>
      <c r="E11" s="638" t="s">
        <v>131</v>
      </c>
      <c r="F11" s="638">
        <v>57.579774003452108</v>
      </c>
      <c r="G11" s="639">
        <v>244698.07399999999</v>
      </c>
      <c r="H11" s="636"/>
      <c r="I11" s="636"/>
      <c r="J11" s="636"/>
      <c r="K11" s="636"/>
      <c r="L11" s="636"/>
      <c r="M11" s="636"/>
      <c r="N11" s="637"/>
      <c r="O11" s="637"/>
    </row>
    <row r="12" spans="1:30" s="24" customFormat="1" ht="20.100000000000001" customHeight="1">
      <c r="A12" s="384" t="s">
        <v>31</v>
      </c>
      <c r="B12" s="638">
        <v>0.31869330861091277</v>
      </c>
      <c r="C12" s="638">
        <v>18.112609078598734</v>
      </c>
      <c r="D12" s="638">
        <v>2.015825820107596</v>
      </c>
      <c r="E12" s="638">
        <v>0.43422267486188676</v>
      </c>
      <c r="F12" s="638">
        <v>79.118649117820866</v>
      </c>
      <c r="G12" s="639">
        <v>93812887.162</v>
      </c>
      <c r="H12" s="636"/>
      <c r="I12" s="636"/>
      <c r="J12" s="636"/>
      <c r="K12" s="636"/>
      <c r="L12" s="636"/>
      <c r="M12" s="636"/>
      <c r="N12" s="637"/>
      <c r="O12" s="637"/>
    </row>
    <row r="13" spans="1:30" s="24" customFormat="1" ht="20.100000000000001" customHeight="1">
      <c r="A13" s="384" t="s">
        <v>32</v>
      </c>
      <c r="B13" s="638">
        <v>1.0335983199760927</v>
      </c>
      <c r="C13" s="638">
        <v>10.413649616089625</v>
      </c>
      <c r="D13" s="638">
        <v>1.3266753970744389</v>
      </c>
      <c r="E13" s="638">
        <v>3.221820738439829E-2</v>
      </c>
      <c r="F13" s="638">
        <v>87.19385845947545</v>
      </c>
      <c r="G13" s="639">
        <v>7410452.6409999998</v>
      </c>
      <c r="H13" s="636"/>
      <c r="I13" s="636"/>
      <c r="J13" s="636"/>
      <c r="K13" s="636"/>
      <c r="L13" s="636"/>
      <c r="M13" s="636"/>
      <c r="N13" s="637"/>
      <c r="O13" s="637"/>
    </row>
    <row r="14" spans="1:30" s="24" customFormat="1" ht="20.100000000000001" customHeight="1">
      <c r="A14" s="384" t="s">
        <v>33</v>
      </c>
      <c r="B14" s="638" t="s">
        <v>131</v>
      </c>
      <c r="C14" s="638">
        <v>23.07551409129827</v>
      </c>
      <c r="D14" s="638">
        <v>4.2651398322605196</v>
      </c>
      <c r="E14" s="638">
        <v>0.22867146696055507</v>
      </c>
      <c r="F14" s="638">
        <v>72.430674609480647</v>
      </c>
      <c r="G14" s="639">
        <v>9488146.1549999993</v>
      </c>
      <c r="H14" s="636"/>
      <c r="I14" s="636"/>
      <c r="J14" s="636"/>
      <c r="K14" s="636"/>
      <c r="L14" s="636"/>
      <c r="M14" s="636"/>
      <c r="N14" s="637"/>
      <c r="O14" s="637"/>
    </row>
    <row r="15" spans="1:30" s="24" customFormat="1" ht="20.100000000000001" customHeight="1">
      <c r="A15" s="384" t="s">
        <v>114</v>
      </c>
      <c r="B15" s="638" t="s">
        <v>131</v>
      </c>
      <c r="C15" s="638">
        <v>22.664750011954453</v>
      </c>
      <c r="D15" s="638">
        <v>2.2153356418062424</v>
      </c>
      <c r="E15" s="638">
        <v>0.56402663198261971</v>
      </c>
      <c r="F15" s="638">
        <v>74.555887714256684</v>
      </c>
      <c r="G15" s="639">
        <v>33678956.494000003</v>
      </c>
      <c r="H15" s="636"/>
      <c r="I15" s="636"/>
      <c r="J15" s="636"/>
      <c r="K15" s="636"/>
      <c r="L15" s="636"/>
      <c r="M15" s="636"/>
      <c r="N15" s="637"/>
      <c r="O15" s="637"/>
    </row>
    <row r="16" spans="1:30" s="24" customFormat="1" ht="20.100000000000001" customHeight="1">
      <c r="A16" s="384" t="s">
        <v>35</v>
      </c>
      <c r="B16" s="638" t="s">
        <v>131</v>
      </c>
      <c r="C16" s="638">
        <v>69.341050971353255</v>
      </c>
      <c r="D16" s="638">
        <v>7.6318385006278628</v>
      </c>
      <c r="E16" s="638">
        <v>0.43254697224833588</v>
      </c>
      <c r="F16" s="638">
        <v>22.594563555770542</v>
      </c>
      <c r="G16" s="639">
        <v>1975586.8259999999</v>
      </c>
      <c r="H16" s="636"/>
      <c r="I16" s="636"/>
      <c r="J16" s="636"/>
      <c r="K16" s="636"/>
      <c r="L16" s="636"/>
      <c r="M16" s="636"/>
      <c r="N16" s="637"/>
      <c r="O16" s="637"/>
    </row>
    <row r="17" spans="1:15" s="24" customFormat="1" ht="20.100000000000001" customHeight="1">
      <c r="A17" s="384" t="s">
        <v>36</v>
      </c>
      <c r="B17" s="638" t="s">
        <v>131</v>
      </c>
      <c r="C17" s="638">
        <v>23.642877405450651</v>
      </c>
      <c r="D17" s="638">
        <v>2.7027075104686746</v>
      </c>
      <c r="E17" s="638">
        <v>4.6487528061525535E-2</v>
      </c>
      <c r="F17" s="638">
        <v>73.607927556019149</v>
      </c>
      <c r="G17" s="639">
        <v>17963054.497000001</v>
      </c>
      <c r="H17" s="636"/>
      <c r="I17" s="636"/>
      <c r="J17" s="636"/>
      <c r="K17" s="636"/>
      <c r="L17" s="636"/>
      <c r="M17" s="636"/>
      <c r="N17" s="637"/>
      <c r="O17" s="637"/>
    </row>
    <row r="18" spans="1:15" s="24" customFormat="1" ht="20.100000000000001" customHeight="1">
      <c r="A18" s="384" t="s">
        <v>37</v>
      </c>
      <c r="B18" s="638" t="s">
        <v>131</v>
      </c>
      <c r="C18" s="638">
        <v>3.6767503537918099E-2</v>
      </c>
      <c r="D18" s="638" t="s">
        <v>131</v>
      </c>
      <c r="E18" s="638" t="s">
        <v>131</v>
      </c>
      <c r="F18" s="638">
        <v>99.963232496462084</v>
      </c>
      <c r="G18" s="639">
        <v>4079689.551</v>
      </c>
      <c r="H18" s="636"/>
      <c r="I18" s="636"/>
      <c r="J18" s="636"/>
      <c r="K18" s="636"/>
      <c r="L18" s="636"/>
      <c r="M18" s="636"/>
      <c r="N18" s="637"/>
      <c r="O18" s="637"/>
    </row>
    <row r="19" spans="1:15" s="24" customFormat="1" ht="20.100000000000001" customHeight="1">
      <c r="A19" s="384" t="s">
        <v>38</v>
      </c>
      <c r="B19" s="638" t="s">
        <v>131</v>
      </c>
      <c r="C19" s="638">
        <v>80.561820709643584</v>
      </c>
      <c r="D19" s="638">
        <v>2.8703164574824158</v>
      </c>
      <c r="E19" s="638" t="s">
        <v>131</v>
      </c>
      <c r="F19" s="638">
        <v>16.567862832874003</v>
      </c>
      <c r="G19" s="639">
        <v>365351.03899999999</v>
      </c>
      <c r="H19" s="636"/>
      <c r="I19" s="636"/>
      <c r="J19" s="636"/>
      <c r="K19" s="636"/>
      <c r="L19" s="636"/>
      <c r="M19" s="636"/>
      <c r="N19" s="637"/>
      <c r="O19" s="637"/>
    </row>
    <row r="20" spans="1:15" s="24" customFormat="1" ht="20.100000000000001" customHeight="1">
      <c r="A20" s="26" t="s">
        <v>39</v>
      </c>
      <c r="B20" s="638" t="s">
        <v>131</v>
      </c>
      <c r="C20" s="638">
        <v>0.80001468159577405</v>
      </c>
      <c r="D20" s="638" t="s">
        <v>131</v>
      </c>
      <c r="E20" s="638" t="s">
        <v>131</v>
      </c>
      <c r="F20" s="638">
        <v>99.199985318404231</v>
      </c>
      <c r="G20" s="639">
        <v>5708752.733</v>
      </c>
      <c r="H20" s="636"/>
      <c r="I20" s="636"/>
      <c r="J20" s="636"/>
      <c r="K20" s="636"/>
      <c r="L20" s="636"/>
      <c r="M20" s="636"/>
      <c r="N20" s="637"/>
      <c r="O20" s="637"/>
    </row>
    <row r="21" spans="1:15" s="24" customFormat="1" ht="20.100000000000001" customHeight="1">
      <c r="A21" s="26" t="s">
        <v>115</v>
      </c>
      <c r="B21" s="638">
        <v>4.4077398604200599</v>
      </c>
      <c r="C21" s="638">
        <v>54.661009292169382</v>
      </c>
      <c r="D21" s="638">
        <v>2.3929349485595202</v>
      </c>
      <c r="E21" s="638">
        <v>0.53037030838107058</v>
      </c>
      <c r="F21" s="638">
        <v>38.007945590469973</v>
      </c>
      <c r="G21" s="639">
        <v>4028891.26</v>
      </c>
      <c r="H21" s="636"/>
      <c r="I21" s="636"/>
      <c r="J21" s="636"/>
      <c r="K21" s="636"/>
      <c r="L21" s="636"/>
      <c r="M21" s="636"/>
      <c r="N21" s="637"/>
      <c r="O21" s="637"/>
    </row>
    <row r="22" spans="1:15" s="24" customFormat="1" ht="20.100000000000001" customHeight="1">
      <c r="A22" s="26" t="s">
        <v>150</v>
      </c>
      <c r="B22" s="638" t="s">
        <v>131</v>
      </c>
      <c r="C22" s="638" t="s">
        <v>131</v>
      </c>
      <c r="D22" s="638" t="s">
        <v>131</v>
      </c>
      <c r="E22" s="638" t="s">
        <v>131</v>
      </c>
      <c r="F22" s="638">
        <v>100</v>
      </c>
      <c r="G22" s="639">
        <v>3666952.9019999998</v>
      </c>
      <c r="H22" s="636"/>
      <c r="I22" s="636"/>
      <c r="J22" s="636"/>
      <c r="K22" s="636"/>
      <c r="L22" s="636"/>
      <c r="M22" s="636"/>
      <c r="N22" s="637"/>
      <c r="O22" s="637"/>
    </row>
    <row r="23" spans="1:15" s="24" customFormat="1" ht="20.100000000000001" customHeight="1">
      <c r="A23" s="27" t="s">
        <v>42</v>
      </c>
      <c r="B23" s="638" t="s">
        <v>131</v>
      </c>
      <c r="C23" s="638">
        <v>100</v>
      </c>
      <c r="D23" s="638" t="s">
        <v>131</v>
      </c>
      <c r="E23" s="638" t="s">
        <v>131</v>
      </c>
      <c r="F23" s="638" t="s">
        <v>131</v>
      </c>
      <c r="G23" s="639">
        <v>5407.3339999999998</v>
      </c>
      <c r="H23" s="636"/>
      <c r="I23" s="636"/>
      <c r="J23" s="636"/>
      <c r="K23" s="636"/>
      <c r="L23" s="636"/>
      <c r="M23" s="636"/>
      <c r="N23" s="637"/>
      <c r="O23" s="637"/>
    </row>
    <row r="24" spans="1:15" s="24" customFormat="1" ht="20.100000000000001" customHeight="1">
      <c r="A24" s="26" t="s">
        <v>43</v>
      </c>
      <c r="B24" s="638" t="s">
        <v>131</v>
      </c>
      <c r="C24" s="638">
        <v>72.284934435340986</v>
      </c>
      <c r="D24" s="638">
        <v>0.20207036625342081</v>
      </c>
      <c r="E24" s="638">
        <v>7.8289601953417873E-3</v>
      </c>
      <c r="F24" s="638">
        <v>27.505166238210254</v>
      </c>
      <c r="G24" s="639">
        <v>1979969.193</v>
      </c>
      <c r="H24" s="636"/>
      <c r="I24" s="636"/>
      <c r="J24" s="636"/>
      <c r="K24" s="636"/>
      <c r="L24" s="636"/>
      <c r="M24" s="636"/>
      <c r="N24" s="637"/>
      <c r="O24" s="637"/>
    </row>
    <row r="25" spans="1:15" s="24" customFormat="1" ht="20.100000000000001" customHeight="1">
      <c r="A25" s="26" t="s">
        <v>44</v>
      </c>
      <c r="B25" s="638" t="s">
        <v>131</v>
      </c>
      <c r="C25" s="638">
        <v>100</v>
      </c>
      <c r="D25" s="638" t="s">
        <v>131</v>
      </c>
      <c r="E25" s="638" t="s">
        <v>131</v>
      </c>
      <c r="F25" s="638" t="s">
        <v>131</v>
      </c>
      <c r="G25" s="639">
        <v>816541.64399999997</v>
      </c>
      <c r="H25" s="636"/>
      <c r="I25" s="636"/>
      <c r="J25" s="636"/>
      <c r="K25" s="636"/>
      <c r="L25" s="636"/>
      <c r="M25" s="636"/>
      <c r="N25" s="637"/>
      <c r="O25" s="637"/>
    </row>
    <row r="26" spans="1:15" s="24" customFormat="1" ht="20.100000000000001" customHeight="1">
      <c r="A26" s="26" t="s">
        <v>45</v>
      </c>
      <c r="B26" s="638" t="s">
        <v>131</v>
      </c>
      <c r="C26" s="638">
        <v>3.7797297174641704</v>
      </c>
      <c r="D26" s="638">
        <v>0.97673911016790615</v>
      </c>
      <c r="E26" s="638" t="s">
        <v>131</v>
      </c>
      <c r="F26" s="638">
        <v>95.243531172367923</v>
      </c>
      <c r="G26" s="639">
        <v>478377.48599999998</v>
      </c>
      <c r="H26" s="636"/>
      <c r="I26" s="636"/>
      <c r="J26" s="636"/>
      <c r="K26" s="636"/>
      <c r="L26" s="636"/>
      <c r="M26" s="636"/>
      <c r="N26" s="637"/>
      <c r="O26" s="637"/>
    </row>
    <row r="27" spans="1:15" s="499" customFormat="1" ht="30" customHeight="1" thickBot="1">
      <c r="A27" s="389" t="s">
        <v>46</v>
      </c>
      <c r="B27" s="640">
        <v>0.24871595630263929</v>
      </c>
      <c r="C27" s="640">
        <v>24.853700454338309</v>
      </c>
      <c r="D27" s="640">
        <v>2.2246513282887661</v>
      </c>
      <c r="E27" s="640">
        <v>0.39618859623531288</v>
      </c>
      <c r="F27" s="640">
        <v>72.276743664834981</v>
      </c>
      <c r="G27" s="641">
        <v>222454180.755</v>
      </c>
      <c r="H27" s="636"/>
      <c r="I27" s="642"/>
      <c r="J27" s="642"/>
      <c r="K27" s="642"/>
      <c r="L27" s="642"/>
      <c r="M27" s="642"/>
    </row>
    <row r="28" spans="1:15" s="176" customFormat="1" ht="6" customHeight="1">
      <c r="A28" s="24"/>
      <c r="B28" s="184"/>
      <c r="C28" s="643"/>
      <c r="D28" s="184"/>
      <c r="E28" s="184"/>
      <c r="F28" s="184"/>
      <c r="G28" s="184"/>
    </row>
    <row r="29" spans="1:15" s="391" customFormat="1" ht="11.25" customHeight="1">
      <c r="A29" s="204" t="s">
        <v>674</v>
      </c>
      <c r="B29" s="24"/>
      <c r="C29" s="24"/>
      <c r="D29" s="24"/>
      <c r="E29" s="194"/>
      <c r="F29" s="194"/>
      <c r="G29" s="24"/>
    </row>
    <row r="30" spans="1:15" s="176" customFormat="1">
      <c r="A30" s="446"/>
      <c r="B30" s="446"/>
      <c r="C30" s="446"/>
      <c r="D30" s="446"/>
      <c r="E30" s="446"/>
      <c r="F30" s="446"/>
      <c r="G30" s="446"/>
      <c r="H30" s="446"/>
      <c r="I30" s="446"/>
      <c r="J30" s="446"/>
      <c r="K30" s="446"/>
      <c r="L30" s="446"/>
    </row>
    <row r="31" spans="1:15" s="176" customFormat="1" ht="13.5">
      <c r="A31" s="18"/>
      <c r="B31" s="24"/>
      <c r="C31" s="24"/>
      <c r="D31" s="24"/>
      <c r="E31" s="24"/>
      <c r="F31" s="24"/>
      <c r="G31" s="24"/>
      <c r="H31" s="24"/>
      <c r="I31" s="7"/>
    </row>
    <row r="32" spans="1:15" s="176" customFormat="1">
      <c r="A32" s="499"/>
      <c r="B32" s="499"/>
      <c r="C32" s="499"/>
      <c r="D32" s="499"/>
      <c r="E32" s="499"/>
      <c r="F32" s="499"/>
      <c r="G32" s="499"/>
    </row>
    <row r="33" s="176" customFormat="1"/>
    <row r="34" s="176" customFormat="1"/>
    <row r="35" s="176" customFormat="1"/>
    <row r="36" s="176" customFormat="1"/>
    <row r="37" s="176" customFormat="1"/>
    <row r="38" s="176" customFormat="1"/>
    <row r="39" s="176" customFormat="1"/>
    <row r="40" s="176" customFormat="1"/>
    <row r="41" s="176" customFormat="1"/>
    <row r="42" s="176" customFormat="1"/>
    <row r="43" s="176" customFormat="1"/>
    <row r="44" s="176" customFormat="1"/>
    <row r="45" s="176" customFormat="1"/>
    <row r="46" s="176" customFormat="1"/>
    <row r="47" s="176" customFormat="1"/>
    <row r="48" s="176" customFormat="1"/>
    <row r="49" s="176" customFormat="1"/>
    <row r="50" s="176" customFormat="1"/>
    <row r="51" s="176" customFormat="1"/>
    <row r="52" s="176" customFormat="1"/>
    <row r="53" s="176" customFormat="1"/>
    <row r="54" s="176" customFormat="1"/>
    <row r="55" s="176" customFormat="1"/>
    <row r="56" s="176" customFormat="1"/>
    <row r="57" s="176" customFormat="1"/>
    <row r="58" s="176" customFormat="1"/>
    <row r="59" s="176" customFormat="1"/>
    <row r="60" s="176" customFormat="1"/>
    <row r="61" s="176" customFormat="1"/>
    <row r="62" s="176" customFormat="1"/>
    <row r="63" s="176" customFormat="1"/>
    <row r="64" s="176" customFormat="1"/>
    <row r="65" s="176" customFormat="1"/>
    <row r="66" s="176" customFormat="1"/>
    <row r="67" s="176" customFormat="1"/>
    <row r="68" s="176" customFormat="1"/>
    <row r="69" s="176" customFormat="1"/>
    <row r="70" s="176" customFormat="1"/>
    <row r="71" s="176" customFormat="1"/>
    <row r="72" s="176" customFormat="1"/>
    <row r="73" s="176" customFormat="1"/>
    <row r="74" s="176" customFormat="1"/>
    <row r="75" s="176" customFormat="1"/>
    <row r="76" s="176" customFormat="1"/>
    <row r="77" s="176" customFormat="1"/>
    <row r="78" s="176" customFormat="1"/>
    <row r="79" s="176" customFormat="1"/>
    <row r="80" s="176" customFormat="1"/>
    <row r="81" s="176" customFormat="1"/>
    <row r="82" s="176" customFormat="1"/>
    <row r="83" s="176" customFormat="1"/>
    <row r="84" s="176" customFormat="1"/>
    <row r="85" s="176" customFormat="1"/>
    <row r="86" s="176" customFormat="1"/>
    <row r="87" s="176" customFormat="1"/>
    <row r="88" s="176" customFormat="1"/>
    <row r="89" s="176" customFormat="1"/>
    <row r="90" s="176" customFormat="1"/>
    <row r="91" s="176" customFormat="1"/>
    <row r="92" s="176" customFormat="1"/>
    <row r="93" s="176" customFormat="1"/>
    <row r="94" s="176" customFormat="1"/>
    <row r="95" s="176" customFormat="1"/>
    <row r="96" s="176" customFormat="1"/>
    <row r="97" s="176" customFormat="1"/>
    <row r="98" s="176" customFormat="1"/>
    <row r="99" s="176" customFormat="1"/>
    <row r="100" s="176" customFormat="1"/>
    <row r="101" s="176" customFormat="1"/>
    <row r="102" s="176" customFormat="1"/>
    <row r="103" s="176" customFormat="1"/>
    <row r="104" s="176" customFormat="1"/>
    <row r="105" s="176" customFormat="1"/>
    <row r="106" s="176" customFormat="1"/>
    <row r="107" s="176" customFormat="1"/>
    <row r="108" s="176" customFormat="1"/>
    <row r="109" s="176" customFormat="1"/>
    <row r="110" s="176" customFormat="1"/>
    <row r="111" s="176" customFormat="1"/>
    <row r="112" s="176" customFormat="1"/>
    <row r="113" s="176" customFormat="1"/>
    <row r="114" s="176" customFormat="1"/>
    <row r="115" s="176" customFormat="1"/>
    <row r="116" s="176" customFormat="1"/>
    <row r="117" s="176" customFormat="1"/>
    <row r="118" s="176" customFormat="1"/>
    <row r="119" s="176" customFormat="1"/>
    <row r="120" s="176" customFormat="1"/>
    <row r="121" s="176" customFormat="1"/>
    <row r="122" s="176" customFormat="1"/>
    <row r="123" s="176" customFormat="1"/>
    <row r="124" s="176" customFormat="1"/>
    <row r="125" s="176" customFormat="1"/>
    <row r="126" s="176" customFormat="1"/>
    <row r="127" s="176" customFormat="1"/>
    <row r="128" s="176" customFormat="1"/>
    <row r="129" s="176" customFormat="1"/>
    <row r="130" s="176" customFormat="1"/>
    <row r="131" s="176" customFormat="1"/>
    <row r="132" s="176" customFormat="1"/>
    <row r="133" s="176" customFormat="1"/>
    <row r="134" s="176" customFormat="1"/>
    <row r="135" s="176" customFormat="1"/>
    <row r="136" s="176" customFormat="1"/>
    <row r="137" s="176" customFormat="1"/>
    <row r="138" s="176" customFormat="1"/>
    <row r="139" s="176" customFormat="1"/>
    <row r="140" s="176" customFormat="1"/>
    <row r="141" s="176" customFormat="1"/>
    <row r="142" s="176" customFormat="1"/>
    <row r="143" s="176" customFormat="1"/>
    <row r="144" s="176" customFormat="1"/>
    <row r="145" s="176" customFormat="1"/>
    <row r="146" s="176" customFormat="1"/>
    <row r="147" s="176" customFormat="1"/>
    <row r="148" s="176" customFormat="1"/>
    <row r="149" s="176" customFormat="1"/>
    <row r="150" s="176" customFormat="1"/>
    <row r="151" s="176" customFormat="1"/>
    <row r="152" s="176" customFormat="1"/>
    <row r="153" s="176" customFormat="1"/>
    <row r="154" s="176" customFormat="1"/>
    <row r="155" s="176" customFormat="1"/>
    <row r="156" s="176" customFormat="1"/>
    <row r="157" s="176" customFormat="1"/>
    <row r="158" s="176" customFormat="1"/>
    <row r="159" s="176" customFormat="1"/>
    <row r="160" s="176" customFormat="1"/>
    <row r="161" s="176" customFormat="1"/>
    <row r="162" s="176" customFormat="1"/>
    <row r="163" s="176" customFormat="1"/>
    <row r="164" s="176" customFormat="1"/>
    <row r="165" s="176" customFormat="1"/>
    <row r="166" s="176" customFormat="1"/>
    <row r="167" s="176" customFormat="1"/>
    <row r="168" s="176" customFormat="1"/>
    <row r="169" s="176" customFormat="1"/>
    <row r="170" s="176" customFormat="1"/>
    <row r="171" s="176" customFormat="1"/>
    <row r="172" s="176" customFormat="1"/>
    <row r="173" s="176" customFormat="1"/>
    <row r="174" s="176" customFormat="1"/>
    <row r="175" s="176" customFormat="1"/>
    <row r="176" s="176" customFormat="1"/>
    <row r="177" s="176" customFormat="1"/>
    <row r="178" s="176" customFormat="1"/>
    <row r="179" s="176" customFormat="1"/>
    <row r="180" s="176" customFormat="1"/>
    <row r="181" s="176" customFormat="1"/>
    <row r="182" s="176" customFormat="1"/>
    <row r="183" s="176" customFormat="1"/>
    <row r="184" s="176" customFormat="1"/>
    <row r="185" s="176" customFormat="1"/>
    <row r="186" s="176" customFormat="1"/>
    <row r="187" s="176" customFormat="1"/>
    <row r="188" s="176" customFormat="1"/>
    <row r="189" s="176" customFormat="1"/>
    <row r="190" s="176" customFormat="1"/>
    <row r="191" s="176" customFormat="1"/>
    <row r="192" s="176" customFormat="1"/>
    <row r="193" s="176" customFormat="1"/>
    <row r="194" s="176" customFormat="1"/>
    <row r="195" s="176" customFormat="1"/>
    <row r="196" s="176" customFormat="1"/>
    <row r="197" s="176" customFormat="1"/>
    <row r="198" s="176" customFormat="1"/>
    <row r="199" s="176" customFormat="1"/>
    <row r="200" s="176" customFormat="1"/>
    <row r="201" s="176" customFormat="1"/>
    <row r="202" s="176" customFormat="1"/>
    <row r="203" s="176" customFormat="1"/>
    <row r="204" s="176" customFormat="1"/>
    <row r="205" s="176" customFormat="1"/>
    <row r="206" s="176" customFormat="1"/>
    <row r="207" s="176" customFormat="1"/>
    <row r="208" s="176" customFormat="1"/>
    <row r="209" s="176" customFormat="1"/>
    <row r="210" s="176" customFormat="1"/>
    <row r="211" s="176" customFormat="1"/>
    <row r="212" s="176" customFormat="1"/>
    <row r="213" s="176" customFormat="1"/>
    <row r="214" s="176" customFormat="1"/>
    <row r="215" s="176" customFormat="1"/>
    <row r="216" s="176" customFormat="1"/>
    <row r="217" s="176" customFormat="1"/>
    <row r="218" s="176" customFormat="1"/>
    <row r="219" s="176" customFormat="1"/>
    <row r="220" s="176" customFormat="1"/>
    <row r="221" s="176" customFormat="1"/>
    <row r="222" s="176" customFormat="1"/>
    <row r="223" s="176" customFormat="1"/>
    <row r="224" s="176" customFormat="1"/>
    <row r="225" s="176" customFormat="1"/>
    <row r="226" s="176" customFormat="1"/>
    <row r="227" s="176" customFormat="1"/>
    <row r="228" s="176" customFormat="1"/>
    <row r="229" s="176" customFormat="1"/>
    <row r="230" s="176" customFormat="1"/>
    <row r="231" s="176" customFormat="1"/>
    <row r="232" s="176" customFormat="1"/>
    <row r="233" s="176" customFormat="1"/>
    <row r="234" s="176" customFormat="1"/>
    <row r="235" s="176" customFormat="1"/>
    <row r="236" s="176" customFormat="1"/>
    <row r="237" s="176" customFormat="1"/>
    <row r="238" s="176" customFormat="1"/>
    <row r="239" s="176" customFormat="1"/>
    <row r="240" s="176" customFormat="1"/>
    <row r="241" s="176" customFormat="1"/>
    <row r="242" s="176" customFormat="1"/>
    <row r="243" s="176" customFormat="1"/>
    <row r="244" s="176" customFormat="1"/>
    <row r="245" s="176" customFormat="1"/>
    <row r="246" s="176" customFormat="1"/>
    <row r="247" s="176" customFormat="1"/>
    <row r="248" s="176" customFormat="1"/>
    <row r="249" s="176" customFormat="1"/>
    <row r="250" s="176" customFormat="1"/>
    <row r="251" s="176" customFormat="1"/>
    <row r="252" s="176" customFormat="1"/>
    <row r="253" s="176" customFormat="1"/>
    <row r="254" s="176" customFormat="1"/>
    <row r="255" s="176" customFormat="1"/>
    <row r="256" s="176" customFormat="1"/>
    <row r="257" s="176" customFormat="1"/>
    <row r="258" s="176" customFormat="1"/>
    <row r="259" s="176" customFormat="1"/>
    <row r="260" s="176" customFormat="1"/>
    <row r="261" s="176" customFormat="1"/>
    <row r="262" s="176" customFormat="1"/>
    <row r="263" s="176" customFormat="1"/>
    <row r="264" s="176" customFormat="1"/>
    <row r="265" s="176" customFormat="1"/>
    <row r="266" s="176" customFormat="1"/>
    <row r="267" s="176" customFormat="1"/>
    <row r="268" s="176" customFormat="1"/>
    <row r="269" s="176" customFormat="1"/>
    <row r="270" s="176" customFormat="1"/>
    <row r="271" s="176" customFormat="1"/>
    <row r="272" s="176" customFormat="1"/>
    <row r="273" s="176" customFormat="1"/>
    <row r="274" s="176" customFormat="1"/>
    <row r="275" s="176" customFormat="1"/>
    <row r="276" s="176" customFormat="1"/>
    <row r="277" s="176" customFormat="1"/>
    <row r="278" s="176" customFormat="1"/>
    <row r="279" s="176" customFormat="1"/>
    <row r="280" s="176" customFormat="1"/>
    <row r="281" s="176" customFormat="1"/>
    <row r="282" s="176" customFormat="1"/>
    <row r="283" s="176" customFormat="1"/>
    <row r="284" s="176" customFormat="1"/>
  </sheetData>
  <mergeCells count="8">
    <mergeCell ref="G6:G7"/>
    <mergeCell ref="A30:L30"/>
    <mergeCell ref="A6:A7"/>
    <mergeCell ref="B6:B7"/>
    <mergeCell ref="C6:C7"/>
    <mergeCell ref="D6:D7"/>
    <mergeCell ref="E6:E7"/>
    <mergeCell ref="F6:F7"/>
  </mergeCells>
  <hyperlinks>
    <hyperlink ref="A1" location="Índice!A1" display="Volver al Índice" xr:uid="{2C7199AA-8E85-4A75-917D-B00419D54E6C}"/>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ECA62-D35A-4A9E-A5D5-28514F49B07B}">
  <dimension ref="A1:L33"/>
  <sheetViews>
    <sheetView showGridLines="0" zoomScaleNormal="75" zoomScaleSheetLayoutView="100" workbookViewId="0"/>
  </sheetViews>
  <sheetFormatPr baseColWidth="10" defaultRowHeight="12.75"/>
  <cols>
    <col min="1" max="1" width="33.140625" style="7" customWidth="1"/>
    <col min="2" max="8" width="15.42578125" style="7" customWidth="1"/>
    <col min="9" max="9" width="16.5703125" style="7" customWidth="1"/>
    <col min="10" max="10" width="11.42578125" style="7"/>
    <col min="11" max="11" width="14.5703125" style="7" bestFit="1" customWidth="1"/>
    <col min="12" max="16384" width="11.42578125" style="7"/>
  </cols>
  <sheetData>
    <row r="1" spans="1:10" s="39" customFormat="1" ht="20.100000000000001" customHeight="1">
      <c r="A1" s="1430" t="s">
        <v>1209</v>
      </c>
      <c r="B1" s="372"/>
      <c r="C1" s="372"/>
      <c r="D1" s="372"/>
      <c r="E1" s="372"/>
      <c r="F1" s="372"/>
      <c r="G1" s="372"/>
      <c r="H1" s="372"/>
      <c r="I1" s="372"/>
    </row>
    <row r="2" spans="1:10" s="682" customFormat="1" ht="27.75">
      <c r="A2" s="168" t="s">
        <v>686</v>
      </c>
      <c r="B2" s="168"/>
      <c r="C2" s="168"/>
      <c r="D2" s="168"/>
      <c r="E2" s="168"/>
      <c r="F2" s="168"/>
      <c r="G2" s="168"/>
      <c r="H2" s="168"/>
      <c r="I2" s="168"/>
    </row>
    <row r="3" spans="1:10" s="683" customFormat="1" ht="20.25">
      <c r="A3" s="170">
        <v>45443</v>
      </c>
      <c r="B3" s="170"/>
      <c r="C3" s="170"/>
      <c r="D3" s="170"/>
      <c r="E3" s="170"/>
      <c r="F3" s="170"/>
      <c r="G3" s="170"/>
      <c r="H3" s="170"/>
      <c r="I3" s="170"/>
    </row>
    <row r="4" spans="1:10" s="582" customFormat="1" ht="18">
      <c r="A4" s="171" t="s">
        <v>173</v>
      </c>
      <c r="B4" s="171"/>
      <c r="C4" s="171"/>
      <c r="D4" s="171"/>
      <c r="E4" s="171"/>
      <c r="F4" s="171"/>
      <c r="G4" s="171"/>
      <c r="H4" s="171"/>
      <c r="I4" s="171"/>
    </row>
    <row r="5" spans="1:10" ht="15" customHeight="1" thickBot="1">
      <c r="A5" s="217"/>
    </row>
    <row r="6" spans="1:10" s="45" customFormat="1" ht="21" customHeight="1">
      <c r="A6" s="684" t="s">
        <v>1</v>
      </c>
      <c r="B6" s="685" t="s">
        <v>687</v>
      </c>
      <c r="C6" s="685"/>
      <c r="D6" s="686" t="s">
        <v>688</v>
      </c>
      <c r="E6" s="686" t="s">
        <v>689</v>
      </c>
      <c r="F6" s="686" t="s">
        <v>690</v>
      </c>
      <c r="G6" s="686" t="s">
        <v>691</v>
      </c>
      <c r="H6" s="686" t="s">
        <v>692</v>
      </c>
      <c r="I6" s="685" t="s">
        <v>693</v>
      </c>
      <c r="J6" s="13"/>
    </row>
    <row r="7" spans="1:10" s="45" customFormat="1" ht="45" customHeight="1">
      <c r="A7" s="687"/>
      <c r="B7" s="688" t="s">
        <v>694</v>
      </c>
      <c r="C7" s="688" t="s">
        <v>695</v>
      </c>
      <c r="D7" s="689"/>
      <c r="E7" s="689"/>
      <c r="F7" s="689"/>
      <c r="G7" s="689"/>
      <c r="H7" s="689"/>
      <c r="I7" s="690"/>
      <c r="J7" s="13"/>
    </row>
    <row r="8" spans="1:10" s="45" customFormat="1" ht="8.25" customHeight="1">
      <c r="A8" s="34"/>
      <c r="B8" s="413"/>
      <c r="C8" s="413"/>
      <c r="D8" s="413"/>
      <c r="E8" s="413"/>
      <c r="F8" s="413"/>
      <c r="G8" s="413"/>
      <c r="H8" s="413"/>
      <c r="I8" s="413"/>
      <c r="J8" s="13"/>
    </row>
    <row r="9" spans="1:10" s="24" customFormat="1" ht="20.100000000000001" customHeight="1">
      <c r="A9" s="384" t="s">
        <v>29</v>
      </c>
      <c r="B9" s="691">
        <v>73.973110846292201</v>
      </c>
      <c r="C9" s="691">
        <v>1.1284874989664149</v>
      </c>
      <c r="D9" s="691">
        <v>0.33926980197011863</v>
      </c>
      <c r="E9" s="691">
        <v>7.0546143781547928</v>
      </c>
      <c r="F9" s="691">
        <v>2.4054488726006613</v>
      </c>
      <c r="G9" s="691">
        <v>10.118067229338722</v>
      </c>
      <c r="H9" s="691">
        <v>4.9810013726770848</v>
      </c>
      <c r="I9" s="692">
        <v>91447573.052000001</v>
      </c>
      <c r="J9" s="617"/>
    </row>
    <row r="10" spans="1:10" s="24" customFormat="1" ht="20.100000000000001" customHeight="1">
      <c r="A10" s="384" t="s">
        <v>30</v>
      </c>
      <c r="B10" s="691">
        <v>84.795620772762632</v>
      </c>
      <c r="C10" s="691">
        <v>5.4959436407417874E-3</v>
      </c>
      <c r="D10" s="691" t="s">
        <v>131</v>
      </c>
      <c r="E10" s="691">
        <v>8.2966027894406054</v>
      </c>
      <c r="F10" s="691">
        <v>2.4841670742878819</v>
      </c>
      <c r="G10" s="691">
        <v>3.0404754351617402</v>
      </c>
      <c r="H10" s="691">
        <v>1.3776379847064022</v>
      </c>
      <c r="I10" s="692">
        <v>1822580.5530000001</v>
      </c>
      <c r="J10" s="617"/>
    </row>
    <row r="11" spans="1:10" s="24" customFormat="1" ht="20.100000000000001" customHeight="1">
      <c r="A11" s="384" t="s">
        <v>31</v>
      </c>
      <c r="B11" s="691">
        <v>76.448504468057081</v>
      </c>
      <c r="C11" s="691">
        <v>0.93267640570930244</v>
      </c>
      <c r="D11" s="691" t="s">
        <v>131</v>
      </c>
      <c r="E11" s="691">
        <v>5.8353253395020523</v>
      </c>
      <c r="F11" s="691">
        <v>8.1207587574388302</v>
      </c>
      <c r="G11" s="691">
        <v>6.4795624918896539</v>
      </c>
      <c r="H11" s="691">
        <v>2.1831725374030815</v>
      </c>
      <c r="I11" s="692">
        <v>164382198.86500001</v>
      </c>
      <c r="J11" s="617"/>
    </row>
    <row r="12" spans="1:10" s="24" customFormat="1" ht="20.100000000000001" customHeight="1">
      <c r="A12" s="384" t="s">
        <v>32</v>
      </c>
      <c r="B12" s="691">
        <v>79.954199264696314</v>
      </c>
      <c r="C12" s="691">
        <v>0.58768153594812211</v>
      </c>
      <c r="D12" s="691" t="s">
        <v>131</v>
      </c>
      <c r="E12" s="691">
        <v>10.689552764222169</v>
      </c>
      <c r="F12" s="691">
        <v>4.2013928958679667</v>
      </c>
      <c r="G12" s="691">
        <v>2.622154519876581</v>
      </c>
      <c r="H12" s="691">
        <v>1.9450190193888433</v>
      </c>
      <c r="I12" s="692">
        <v>9614370.972000001</v>
      </c>
      <c r="J12" s="617"/>
    </row>
    <row r="13" spans="1:10" s="24" customFormat="1" ht="20.100000000000001" customHeight="1">
      <c r="A13" s="384" t="s">
        <v>33</v>
      </c>
      <c r="B13" s="691">
        <v>75.044582552799682</v>
      </c>
      <c r="C13" s="691">
        <v>2.3908258395606659</v>
      </c>
      <c r="D13" s="691">
        <v>0.95996854512326435</v>
      </c>
      <c r="E13" s="691">
        <v>9.3825951466650093</v>
      </c>
      <c r="F13" s="691">
        <v>4.649859231550372</v>
      </c>
      <c r="G13" s="691">
        <v>4.9177429985989622</v>
      </c>
      <c r="H13" s="691">
        <v>2.6544256857020545</v>
      </c>
      <c r="I13" s="692">
        <v>19583975.011999998</v>
      </c>
      <c r="J13" s="617"/>
    </row>
    <row r="14" spans="1:10" s="24" customFormat="1" ht="20.100000000000001" customHeight="1">
      <c r="A14" s="384" t="s">
        <v>114</v>
      </c>
      <c r="B14" s="691">
        <v>70.83210435930755</v>
      </c>
      <c r="C14" s="691">
        <v>0.48239136589784098</v>
      </c>
      <c r="D14" s="691">
        <v>0.8840012114963679</v>
      </c>
      <c r="E14" s="691">
        <v>11.556260440139829</v>
      </c>
      <c r="F14" s="691">
        <v>0.91363144352798165</v>
      </c>
      <c r="G14" s="691">
        <v>8.1032628318640239</v>
      </c>
      <c r="H14" s="691">
        <v>7.2283483477664054</v>
      </c>
      <c r="I14" s="692">
        <v>59111457.450999998</v>
      </c>
      <c r="J14" s="617"/>
    </row>
    <row r="15" spans="1:10" s="24" customFormat="1" ht="20.100000000000001" customHeight="1">
      <c r="A15" s="384" t="s">
        <v>35</v>
      </c>
      <c r="B15" s="691">
        <v>57.618672041042949</v>
      </c>
      <c r="C15" s="691">
        <v>25.210683975648053</v>
      </c>
      <c r="D15" s="691" t="s">
        <v>131</v>
      </c>
      <c r="E15" s="691">
        <v>1.0520913671025613</v>
      </c>
      <c r="F15" s="691" t="s">
        <v>131</v>
      </c>
      <c r="G15" s="691">
        <v>2.4482919925741768</v>
      </c>
      <c r="H15" s="691">
        <v>13.670260623632263</v>
      </c>
      <c r="I15" s="692">
        <v>7330028.875</v>
      </c>
      <c r="J15" s="617"/>
    </row>
    <row r="16" spans="1:10" s="24" customFormat="1" ht="20.100000000000001" customHeight="1">
      <c r="A16" s="384" t="s">
        <v>36</v>
      </c>
      <c r="B16" s="691">
        <v>72.969595043961604</v>
      </c>
      <c r="C16" s="691">
        <v>2.3611201938491888</v>
      </c>
      <c r="D16" s="691">
        <v>0.97810044272600649</v>
      </c>
      <c r="E16" s="691">
        <v>5.9402260362068517</v>
      </c>
      <c r="F16" s="691">
        <v>6.9846069838936726</v>
      </c>
      <c r="G16" s="691">
        <v>8.9761691094050029</v>
      </c>
      <c r="H16" s="691">
        <v>1.790182189957668</v>
      </c>
      <c r="I16" s="692">
        <v>61394512.645999998</v>
      </c>
      <c r="J16" s="617"/>
    </row>
    <row r="17" spans="1:12" s="24" customFormat="1" ht="20.100000000000001" customHeight="1">
      <c r="A17" s="384" t="s">
        <v>37</v>
      </c>
      <c r="B17" s="691">
        <v>70.763867699080095</v>
      </c>
      <c r="C17" s="691">
        <v>0.69847260937993816</v>
      </c>
      <c r="D17" s="691">
        <v>0.18026775451905883</v>
      </c>
      <c r="E17" s="691">
        <v>16.156036398849292</v>
      </c>
      <c r="F17" s="691">
        <v>3.827941530444968</v>
      </c>
      <c r="G17" s="691">
        <v>7.7577956164196298</v>
      </c>
      <c r="H17" s="691">
        <v>0.61561839130702711</v>
      </c>
      <c r="I17" s="692">
        <v>14515075.127999999</v>
      </c>
      <c r="J17" s="617"/>
    </row>
    <row r="18" spans="1:12" s="24" customFormat="1" ht="20.100000000000001" customHeight="1">
      <c r="A18" s="384" t="s">
        <v>38</v>
      </c>
      <c r="B18" s="691">
        <v>82.026495952821492</v>
      </c>
      <c r="C18" s="691">
        <v>4.7099096374136407</v>
      </c>
      <c r="D18" s="691" t="s">
        <v>131</v>
      </c>
      <c r="E18" s="691">
        <v>4.7406443870957871</v>
      </c>
      <c r="F18" s="691">
        <v>4.4354068879895312</v>
      </c>
      <c r="G18" s="691">
        <v>3.0871721342654523</v>
      </c>
      <c r="H18" s="691">
        <v>1.0003710004141038</v>
      </c>
      <c r="I18" s="692">
        <v>4711237.3289999999</v>
      </c>
      <c r="J18" s="617"/>
    </row>
    <row r="19" spans="1:12" s="24" customFormat="1" ht="20.100000000000001" customHeight="1">
      <c r="A19" s="26" t="s">
        <v>39</v>
      </c>
      <c r="B19" s="691">
        <v>81.915482261985332</v>
      </c>
      <c r="C19" s="691">
        <v>3.1899299753478494E-2</v>
      </c>
      <c r="D19" s="691">
        <v>0.85337880560402612</v>
      </c>
      <c r="E19" s="691">
        <v>1.5351715793612696E-3</v>
      </c>
      <c r="F19" s="691">
        <v>8.8747798506693503</v>
      </c>
      <c r="G19" s="691">
        <v>6.2908430687664563</v>
      </c>
      <c r="H19" s="691">
        <v>2.0320815416420115</v>
      </c>
      <c r="I19" s="692">
        <v>3515437.6699999995</v>
      </c>
      <c r="J19" s="617"/>
    </row>
    <row r="20" spans="1:12" s="24" customFormat="1" ht="20.100000000000001" customHeight="1">
      <c r="A20" s="26" t="s">
        <v>115</v>
      </c>
      <c r="B20" s="691">
        <v>69.977220235852513</v>
      </c>
      <c r="C20" s="691">
        <v>2.0232944720981112</v>
      </c>
      <c r="D20" s="691">
        <v>1.8281387913900569</v>
      </c>
      <c r="E20" s="691">
        <v>11.313414467588046</v>
      </c>
      <c r="F20" s="691">
        <v>1.4686105667053946</v>
      </c>
      <c r="G20" s="691">
        <v>10.999343888685011</v>
      </c>
      <c r="H20" s="691">
        <v>2.3899775776808796</v>
      </c>
      <c r="I20" s="692">
        <v>9062988.0389999989</v>
      </c>
      <c r="J20" s="617"/>
    </row>
    <row r="21" spans="1:12" s="24" customFormat="1" ht="20.100000000000001" customHeight="1">
      <c r="A21" s="26" t="s">
        <v>150</v>
      </c>
      <c r="B21" s="691">
        <v>85.916783048621724</v>
      </c>
      <c r="C21" s="691" t="s">
        <v>131</v>
      </c>
      <c r="D21" s="691">
        <v>1.3535021324342307</v>
      </c>
      <c r="E21" s="691" t="s">
        <v>131</v>
      </c>
      <c r="F21" s="691">
        <v>4.716689387305407</v>
      </c>
      <c r="G21" s="691">
        <v>5.1186558021248141</v>
      </c>
      <c r="H21" s="691">
        <v>2.8943696295138146</v>
      </c>
      <c r="I21" s="692">
        <v>1551530.6180000002</v>
      </c>
      <c r="J21" s="617"/>
    </row>
    <row r="22" spans="1:12" s="24" customFormat="1" ht="20.100000000000001" customHeight="1">
      <c r="A22" s="27" t="s">
        <v>42</v>
      </c>
      <c r="B22" s="691">
        <v>88.676253425225639</v>
      </c>
      <c r="C22" s="691" t="s">
        <v>131</v>
      </c>
      <c r="D22" s="691" t="s">
        <v>131</v>
      </c>
      <c r="E22" s="691">
        <v>2.8574891671440956</v>
      </c>
      <c r="F22" s="691">
        <v>2.6936865770286573</v>
      </c>
      <c r="G22" s="691">
        <v>4.8838745855760868</v>
      </c>
      <c r="H22" s="691">
        <v>0.88869624502552724</v>
      </c>
      <c r="I22" s="692">
        <v>1157996.341</v>
      </c>
      <c r="J22" s="617"/>
    </row>
    <row r="23" spans="1:12" s="24" customFormat="1" ht="20.100000000000001" customHeight="1">
      <c r="A23" s="26" t="s">
        <v>43</v>
      </c>
      <c r="B23" s="691">
        <v>80.353896433822356</v>
      </c>
      <c r="C23" s="691">
        <v>0.3327486834468571</v>
      </c>
      <c r="D23" s="691" t="s">
        <v>131</v>
      </c>
      <c r="E23" s="691">
        <v>17.749428010572316</v>
      </c>
      <c r="F23" s="691" t="s">
        <v>131</v>
      </c>
      <c r="G23" s="691">
        <v>0.62570417821788349</v>
      </c>
      <c r="H23" s="691">
        <v>0.9382226939405911</v>
      </c>
      <c r="I23" s="692">
        <v>2442940.6949999998</v>
      </c>
      <c r="J23" s="617"/>
    </row>
    <row r="24" spans="1:12" s="24" customFormat="1" ht="20.100000000000001" customHeight="1">
      <c r="A24" s="26" t="s">
        <v>44</v>
      </c>
      <c r="B24" s="691">
        <v>98.744561508255003</v>
      </c>
      <c r="C24" s="691" t="s">
        <v>131</v>
      </c>
      <c r="D24" s="691" t="s">
        <v>131</v>
      </c>
      <c r="E24" s="691">
        <v>0.15603910840489213</v>
      </c>
      <c r="F24" s="691" t="s">
        <v>131</v>
      </c>
      <c r="G24" s="691">
        <v>0.49545536082458275</v>
      </c>
      <c r="H24" s="691">
        <v>0.60394402251551083</v>
      </c>
      <c r="I24" s="692">
        <v>2620093.1560000004</v>
      </c>
      <c r="J24" s="617"/>
    </row>
    <row r="25" spans="1:12" s="24" customFormat="1" ht="20.100000000000001" customHeight="1">
      <c r="A25" s="26" t="s">
        <v>45</v>
      </c>
      <c r="B25" s="691">
        <v>49.085130997785328</v>
      </c>
      <c r="C25" s="691">
        <v>4.2052998061316478</v>
      </c>
      <c r="D25" s="691">
        <v>7.4801077816044144</v>
      </c>
      <c r="E25" s="691">
        <v>18.485091686826884</v>
      </c>
      <c r="F25" s="691">
        <v>11.777121521695548</v>
      </c>
      <c r="G25" s="691">
        <v>6.7508981712407286</v>
      </c>
      <c r="H25" s="691">
        <v>2.2163500347154712</v>
      </c>
      <c r="I25" s="692">
        <v>1203191.2189999998</v>
      </c>
      <c r="J25" s="617"/>
    </row>
    <row r="26" spans="1:12" s="697" customFormat="1" ht="24.75" customHeight="1" thickBot="1">
      <c r="A26" s="693" t="s">
        <v>46</v>
      </c>
      <c r="B26" s="694">
        <v>74.427883522551724</v>
      </c>
      <c r="C26" s="694">
        <v>1.5893887521978387</v>
      </c>
      <c r="D26" s="694">
        <v>0.42904298116554401</v>
      </c>
      <c r="E26" s="694">
        <v>7.4433669130102871</v>
      </c>
      <c r="F26" s="694">
        <v>5.0920521834163122</v>
      </c>
      <c r="G26" s="694">
        <v>7.5504571105605613</v>
      </c>
      <c r="H26" s="694">
        <v>3.4678085370977358</v>
      </c>
      <c r="I26" s="695">
        <v>455467187.62099999</v>
      </c>
      <c r="J26" s="617"/>
      <c r="K26" s="696"/>
    </row>
    <row r="27" spans="1:12" s="45" customFormat="1" ht="5.25" customHeight="1">
      <c r="A27" s="670"/>
      <c r="B27" s="698"/>
      <c r="C27" s="698"/>
      <c r="D27" s="698"/>
      <c r="E27" s="698"/>
      <c r="F27" s="698"/>
      <c r="G27" s="698"/>
      <c r="H27" s="698"/>
      <c r="I27" s="698"/>
      <c r="J27" s="13"/>
    </row>
    <row r="28" spans="1:12" s="74" customFormat="1" ht="12.75" customHeight="1">
      <c r="A28" s="30" t="s">
        <v>153</v>
      </c>
      <c r="B28" s="18"/>
      <c r="C28" s="18"/>
      <c r="D28" s="18"/>
      <c r="E28" s="18"/>
      <c r="F28" s="18"/>
      <c r="G28" s="18"/>
      <c r="H28" s="699"/>
      <c r="I28" s="18"/>
      <c r="J28" s="700"/>
    </row>
    <row r="29" spans="1:12" s="74" customFormat="1" ht="12.75" customHeight="1">
      <c r="A29" s="30" t="s">
        <v>696</v>
      </c>
      <c r="B29" s="18"/>
      <c r="C29" s="18"/>
      <c r="D29" s="18"/>
      <c r="E29" s="18"/>
      <c r="F29" s="18"/>
      <c r="G29" s="18"/>
      <c r="H29" s="699"/>
      <c r="I29" s="18"/>
      <c r="J29" s="700"/>
    </row>
    <row r="30" spans="1:12" s="679" customFormat="1" ht="10.5" customHeight="1">
      <c r="A30" s="446"/>
      <c r="B30" s="446"/>
      <c r="C30" s="446"/>
      <c r="D30" s="446"/>
      <c r="E30" s="446"/>
      <c r="F30" s="446"/>
      <c r="G30" s="446"/>
      <c r="H30" s="446"/>
      <c r="I30" s="446"/>
      <c r="J30" s="446"/>
      <c r="K30" s="446"/>
      <c r="L30" s="446"/>
    </row>
    <row r="31" spans="1:12" s="679" customFormat="1" ht="13.5">
      <c r="A31" s="18"/>
      <c r="B31" s="24"/>
      <c r="C31" s="24"/>
      <c r="D31" s="24"/>
      <c r="E31" s="24"/>
      <c r="F31" s="24"/>
      <c r="G31" s="24"/>
      <c r="H31" s="24"/>
      <c r="I31" s="7"/>
      <c r="J31" s="701"/>
    </row>
    <row r="32" spans="1:12" s="45" customFormat="1" ht="13.5">
      <c r="B32" s="669"/>
      <c r="C32" s="669"/>
      <c r="D32" s="669"/>
      <c r="E32" s="669"/>
      <c r="F32" s="669"/>
      <c r="G32" s="669"/>
      <c r="H32" s="669"/>
    </row>
    <row r="33" s="45" customFormat="1" ht="12" customHeight="1"/>
  </sheetData>
  <mergeCells count="9">
    <mergeCell ref="H6:H7"/>
    <mergeCell ref="I6:I7"/>
    <mergeCell ref="A30:L30"/>
    <mergeCell ref="A6:A7"/>
    <mergeCell ref="B6:C6"/>
    <mergeCell ref="D6:D7"/>
    <mergeCell ref="E6:E7"/>
    <mergeCell ref="F6:F7"/>
    <mergeCell ref="G6:G7"/>
  </mergeCells>
  <hyperlinks>
    <hyperlink ref="A1" location="Índice!A1" display="Volver al Índice" xr:uid="{4927C01B-F066-4727-9271-8318C4F4B3CA}"/>
  </hyperlinks>
  <pageMargins left="1.1811023622047245" right="1.1811023622047245" top="0.98425196850393704" bottom="0.98425196850393704" header="0.59055118110236227" footer="0.59055118110236227"/>
  <pageSetup paperSize="9" scale="77" fitToWidth="0"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18869-2960-4716-BE37-6CE60C44EBF8}">
  <dimension ref="A1:AI32"/>
  <sheetViews>
    <sheetView showGridLines="0" zoomScaleNormal="75" workbookViewId="0"/>
  </sheetViews>
  <sheetFormatPr baseColWidth="10" defaultRowHeight="12.75"/>
  <cols>
    <col min="1" max="1" width="36.85546875" style="7" customWidth="1"/>
    <col min="2" max="7" width="18.5703125" style="7" customWidth="1"/>
    <col min="8" max="8" width="16.42578125" style="7" customWidth="1"/>
    <col min="9" max="10" width="11.42578125" style="7"/>
    <col min="11" max="11" width="13.85546875" style="7" customWidth="1"/>
    <col min="12" max="16384" width="11.42578125" style="7"/>
  </cols>
  <sheetData>
    <row r="1" spans="1:17" s="39" customFormat="1" ht="20.100000000000001" customHeight="1">
      <c r="A1" s="1430" t="s">
        <v>1209</v>
      </c>
      <c r="B1" s="372"/>
      <c r="C1" s="372"/>
      <c r="D1" s="372"/>
      <c r="E1" s="372"/>
      <c r="F1" s="372"/>
      <c r="G1" s="372"/>
      <c r="H1" s="372"/>
    </row>
    <row r="2" spans="1:17" s="41" customFormat="1" ht="24.95" customHeight="1">
      <c r="A2" s="168" t="s">
        <v>712</v>
      </c>
      <c r="B2" s="168"/>
      <c r="C2" s="168"/>
      <c r="D2" s="168"/>
      <c r="E2" s="168"/>
      <c r="F2" s="168"/>
      <c r="G2" s="168"/>
      <c r="H2" s="168"/>
    </row>
    <row r="3" spans="1:17" s="629" customFormat="1" ht="20.100000000000001" customHeight="1">
      <c r="A3" s="170">
        <v>45443</v>
      </c>
      <c r="B3" s="170"/>
      <c r="C3" s="170"/>
      <c r="D3" s="170"/>
      <c r="E3" s="170"/>
      <c r="F3" s="170"/>
      <c r="G3" s="170"/>
      <c r="H3" s="170"/>
    </row>
    <row r="4" spans="1:17" s="403" customFormat="1" ht="20.100000000000001" customHeight="1">
      <c r="A4" s="171" t="s">
        <v>173</v>
      </c>
      <c r="B4" s="171"/>
      <c r="C4" s="171"/>
      <c r="D4" s="171"/>
      <c r="E4" s="171"/>
      <c r="F4" s="171"/>
      <c r="G4" s="171"/>
      <c r="H4" s="171"/>
    </row>
    <row r="5" spans="1:17" ht="20.100000000000001" customHeight="1" thickBot="1"/>
    <row r="6" spans="1:17" s="45" customFormat="1" ht="24.95" customHeight="1">
      <c r="A6" s="177" t="s">
        <v>1</v>
      </c>
      <c r="B6" s="177" t="s">
        <v>713</v>
      </c>
      <c r="C6" s="177"/>
      <c r="D6" s="177"/>
      <c r="E6" s="177"/>
      <c r="F6" s="177"/>
      <c r="G6" s="48" t="s">
        <v>714</v>
      </c>
      <c r="H6" s="47" t="s">
        <v>715</v>
      </c>
      <c r="I6" s="713"/>
      <c r="J6" s="713"/>
      <c r="K6" s="713"/>
    </row>
    <row r="7" spans="1:17" ht="15.75" customHeight="1">
      <c r="A7" s="410"/>
      <c r="B7" s="610" t="s">
        <v>716</v>
      </c>
      <c r="C7" s="610" t="s">
        <v>717</v>
      </c>
      <c r="D7" s="610" t="s">
        <v>718</v>
      </c>
      <c r="E7" s="610" t="s">
        <v>719</v>
      </c>
      <c r="F7" s="610" t="s">
        <v>190</v>
      </c>
      <c r="G7" s="714"/>
      <c r="H7" s="609"/>
      <c r="I7" s="713"/>
      <c r="J7" s="713"/>
      <c r="K7" s="713"/>
      <c r="L7" s="45"/>
      <c r="M7" s="45"/>
      <c r="N7" s="45"/>
      <c r="O7" s="45"/>
    </row>
    <row r="8" spans="1:17" ht="24.95" customHeight="1">
      <c r="A8" s="715"/>
      <c r="B8" s="50"/>
      <c r="C8" s="50"/>
      <c r="D8" s="50"/>
      <c r="E8" s="50"/>
      <c r="F8" s="50"/>
      <c r="G8" s="50"/>
      <c r="H8" s="631"/>
      <c r="I8" s="713"/>
      <c r="J8" s="713"/>
      <c r="K8" s="713"/>
      <c r="L8" s="45"/>
      <c r="M8" s="45"/>
      <c r="N8" s="45"/>
      <c r="O8" s="45"/>
    </row>
    <row r="9" spans="1:17" ht="9.75" customHeight="1">
      <c r="A9" s="34"/>
      <c r="B9" s="716"/>
      <c r="C9" s="716"/>
      <c r="D9" s="716"/>
      <c r="E9" s="716"/>
      <c r="F9" s="716"/>
      <c r="G9" s="716"/>
      <c r="H9" s="717"/>
      <c r="I9" s="713"/>
      <c r="J9" s="713"/>
      <c r="K9" s="713"/>
    </row>
    <row r="10" spans="1:17" s="24" customFormat="1" ht="20.100000000000001" customHeight="1">
      <c r="A10" s="384" t="s">
        <v>29</v>
      </c>
      <c r="B10" s="718">
        <v>32.274452764965531</v>
      </c>
      <c r="C10" s="718">
        <v>32.011955253592475</v>
      </c>
      <c r="D10" s="718">
        <v>33.965611572572904</v>
      </c>
      <c r="E10" s="718">
        <v>0.24536591887904069</v>
      </c>
      <c r="F10" s="718">
        <v>98.497385510009934</v>
      </c>
      <c r="G10" s="718">
        <v>1.50261448999005</v>
      </c>
      <c r="H10" s="719">
        <v>68678589.010999992</v>
      </c>
      <c r="I10" s="720"/>
      <c r="J10" s="618"/>
      <c r="K10" s="618"/>
      <c r="L10" s="618"/>
      <c r="M10" s="618"/>
      <c r="N10" s="618"/>
      <c r="O10" s="618"/>
      <c r="P10" s="618"/>
      <c r="Q10" s="618"/>
    </row>
    <row r="11" spans="1:17" s="24" customFormat="1" ht="20.100000000000001" customHeight="1">
      <c r="A11" s="384" t="s">
        <v>30</v>
      </c>
      <c r="B11" s="718">
        <v>15.329168643134444</v>
      </c>
      <c r="C11" s="718">
        <v>12.716475985695835</v>
      </c>
      <c r="D11" s="718">
        <v>69.008824832126635</v>
      </c>
      <c r="E11" s="718">
        <v>2.9390495587842738</v>
      </c>
      <c r="F11" s="718">
        <v>99.9935190197412</v>
      </c>
      <c r="G11" s="718">
        <v>6.4809802587974825E-3</v>
      </c>
      <c r="H11" s="719">
        <v>1545568.6640000003</v>
      </c>
      <c r="I11" s="720"/>
      <c r="J11" s="618"/>
      <c r="K11" s="618"/>
      <c r="L11" s="618"/>
      <c r="M11" s="618"/>
      <c r="N11" s="618"/>
      <c r="O11" s="618"/>
      <c r="P11" s="618"/>
      <c r="Q11" s="618"/>
    </row>
    <row r="12" spans="1:17" s="24" customFormat="1" ht="20.100000000000001" customHeight="1">
      <c r="A12" s="384" t="s">
        <v>31</v>
      </c>
      <c r="B12" s="718">
        <v>35.213754266737858</v>
      </c>
      <c r="C12" s="718">
        <v>37.633672964280976</v>
      </c>
      <c r="D12" s="718">
        <v>25.786536745148791</v>
      </c>
      <c r="E12" s="718">
        <v>0.16073468936951546</v>
      </c>
      <c r="F12" s="718">
        <v>98.794698665537126</v>
      </c>
      <c r="G12" s="718">
        <v>1.205301334462876</v>
      </c>
      <c r="H12" s="719">
        <v>127200886.62999998</v>
      </c>
      <c r="I12" s="720"/>
      <c r="J12" s="618"/>
      <c r="K12" s="618"/>
      <c r="L12" s="618"/>
      <c r="M12" s="618"/>
      <c r="N12" s="618"/>
      <c r="O12" s="618"/>
      <c r="P12" s="618"/>
      <c r="Q12" s="618"/>
    </row>
    <row r="13" spans="1:17" s="24" customFormat="1" ht="20.100000000000001" customHeight="1">
      <c r="A13" s="384" t="s">
        <v>32</v>
      </c>
      <c r="B13" s="718">
        <v>8.033598386392514</v>
      </c>
      <c r="C13" s="718">
        <v>44.289439234701568</v>
      </c>
      <c r="D13" s="718">
        <v>42.994598398437049</v>
      </c>
      <c r="E13" s="718">
        <v>3.9527044172670007</v>
      </c>
      <c r="F13" s="718">
        <v>99.270340436798122</v>
      </c>
      <c r="G13" s="718">
        <v>0.72965956320186842</v>
      </c>
      <c r="H13" s="719">
        <v>7743595.2120000003</v>
      </c>
      <c r="I13" s="720"/>
      <c r="J13" s="618"/>
      <c r="K13" s="618"/>
      <c r="L13" s="618"/>
      <c r="M13" s="618"/>
      <c r="N13" s="618"/>
      <c r="O13" s="618"/>
      <c r="P13" s="618"/>
      <c r="Q13" s="618"/>
    </row>
    <row r="14" spans="1:17" s="24" customFormat="1" ht="20.100000000000001" customHeight="1">
      <c r="A14" s="384" t="s">
        <v>33</v>
      </c>
      <c r="B14" s="718">
        <v>22.72111031516889</v>
      </c>
      <c r="C14" s="718">
        <v>15.978283124973991</v>
      </c>
      <c r="D14" s="718">
        <v>57.773323627470099</v>
      </c>
      <c r="E14" s="718">
        <v>0.43977311112904249</v>
      </c>
      <c r="F14" s="718">
        <v>96.912490178742019</v>
      </c>
      <c r="G14" s="718">
        <v>3.0875098212579855</v>
      </c>
      <c r="H14" s="719">
        <v>15164931.032</v>
      </c>
      <c r="I14" s="720"/>
      <c r="J14" s="618"/>
      <c r="K14" s="618"/>
      <c r="L14" s="618"/>
      <c r="M14" s="618"/>
      <c r="N14" s="618"/>
      <c r="O14" s="618"/>
      <c r="P14" s="618"/>
      <c r="Q14" s="618"/>
    </row>
    <row r="15" spans="1:17" s="24" customFormat="1" ht="20.100000000000001" customHeight="1">
      <c r="A15" s="384" t="s">
        <v>114</v>
      </c>
      <c r="B15" s="718">
        <v>36.238499158367219</v>
      </c>
      <c r="C15" s="718">
        <v>28.130094579778319</v>
      </c>
      <c r="D15" s="718">
        <v>33.372955424876238</v>
      </c>
      <c r="E15" s="718">
        <v>1.582022628421935</v>
      </c>
      <c r="F15" s="718">
        <v>99.323571791443712</v>
      </c>
      <c r="G15" s="718">
        <v>0.67642820855628372</v>
      </c>
      <c r="H15" s="719">
        <v>42155037.799000002</v>
      </c>
      <c r="I15" s="720"/>
      <c r="J15" s="618"/>
      <c r="K15" s="618"/>
      <c r="L15" s="618"/>
      <c r="M15" s="618"/>
      <c r="N15" s="618"/>
      <c r="O15" s="618"/>
      <c r="P15" s="618"/>
      <c r="Q15" s="618"/>
    </row>
    <row r="16" spans="1:17" s="24" customFormat="1" ht="20.100000000000001" customHeight="1">
      <c r="A16" s="384" t="s">
        <v>35</v>
      </c>
      <c r="B16" s="718">
        <v>67.28454325582284</v>
      </c>
      <c r="C16" s="718">
        <v>0.95108254335702336</v>
      </c>
      <c r="D16" s="718">
        <v>0.48615170473465102</v>
      </c>
      <c r="E16" s="718">
        <v>0.84132768035963745</v>
      </c>
      <c r="F16" s="718">
        <v>69.56310518427415</v>
      </c>
      <c r="G16" s="718">
        <v>30.436894815725857</v>
      </c>
      <c r="H16" s="719">
        <v>6071415.7149999999</v>
      </c>
      <c r="I16" s="720"/>
      <c r="J16" s="618"/>
      <c r="K16" s="618"/>
      <c r="L16" s="618"/>
      <c r="M16" s="618"/>
      <c r="N16" s="618"/>
      <c r="O16" s="618"/>
      <c r="P16" s="618"/>
      <c r="Q16" s="618"/>
    </row>
    <row r="17" spans="1:35" s="24" customFormat="1" ht="20.100000000000001" customHeight="1">
      <c r="A17" s="384" t="s">
        <v>36</v>
      </c>
      <c r="B17" s="718">
        <v>21.660162377825639</v>
      </c>
      <c r="C17" s="718">
        <v>38.36466309536614</v>
      </c>
      <c r="D17" s="718">
        <v>34.931483245153203</v>
      </c>
      <c r="E17" s="718">
        <v>1.9093520067067529</v>
      </c>
      <c r="F17" s="718">
        <v>96.86566072505174</v>
      </c>
      <c r="G17" s="718">
        <v>3.1343392749482586</v>
      </c>
      <c r="H17" s="719">
        <v>46248925.494000003</v>
      </c>
      <c r="I17" s="720"/>
      <c r="J17" s="618"/>
      <c r="K17" s="618"/>
      <c r="L17" s="618"/>
      <c r="M17" s="618"/>
      <c r="N17" s="618"/>
      <c r="O17" s="618"/>
      <c r="P17" s="618"/>
      <c r="Q17" s="618"/>
    </row>
    <row r="18" spans="1:35" s="24" customFormat="1" ht="20.100000000000001" customHeight="1">
      <c r="A18" s="384" t="s">
        <v>37</v>
      </c>
      <c r="B18" s="718">
        <v>0.18282566284140636</v>
      </c>
      <c r="C18" s="718">
        <v>12.256600078064885</v>
      </c>
      <c r="D18" s="718">
        <v>86.562734510833167</v>
      </c>
      <c r="E18" s="718">
        <v>2.0440174960280055E-2</v>
      </c>
      <c r="F18" s="718">
        <v>99.022600426699753</v>
      </c>
      <c r="G18" s="718">
        <v>0.97739957330025495</v>
      </c>
      <c r="H18" s="719">
        <v>10372812.386</v>
      </c>
      <c r="I18" s="720"/>
      <c r="J18" s="618"/>
      <c r="K18" s="618"/>
      <c r="L18" s="618"/>
      <c r="M18" s="618"/>
      <c r="N18" s="618"/>
      <c r="O18" s="618"/>
      <c r="P18" s="618"/>
      <c r="Q18" s="618"/>
    </row>
    <row r="19" spans="1:35" s="24" customFormat="1" ht="20.100000000000001" customHeight="1">
      <c r="A19" s="384" t="s">
        <v>38</v>
      </c>
      <c r="B19" s="718">
        <v>5.4333315472277572</v>
      </c>
      <c r="C19" s="718">
        <v>21.943570327290367</v>
      </c>
      <c r="D19" s="718">
        <v>66.60255778573601</v>
      </c>
      <c r="E19" s="718">
        <v>0.59039874803722525</v>
      </c>
      <c r="F19" s="718">
        <v>94.569858408291367</v>
      </c>
      <c r="G19" s="718">
        <v>5.4301415917086375</v>
      </c>
      <c r="H19" s="719">
        <v>4086357.9200000004</v>
      </c>
      <c r="I19" s="720"/>
      <c r="J19" s="618"/>
      <c r="K19" s="618"/>
      <c r="L19" s="618"/>
      <c r="M19" s="618"/>
      <c r="N19" s="618"/>
      <c r="O19" s="618"/>
      <c r="P19" s="618"/>
      <c r="Q19" s="618"/>
    </row>
    <row r="20" spans="1:35" s="24" customFormat="1" ht="20.100000000000001" customHeight="1">
      <c r="A20" s="26" t="s">
        <v>39</v>
      </c>
      <c r="B20" s="718" t="s">
        <v>131</v>
      </c>
      <c r="C20" s="718">
        <v>17.543484923747062</v>
      </c>
      <c r="D20" s="718">
        <v>81.956717471127206</v>
      </c>
      <c r="E20" s="718">
        <v>0.46087104135461021</v>
      </c>
      <c r="F20" s="718">
        <v>99.961073436228858</v>
      </c>
      <c r="G20" s="718">
        <v>3.8926563771134862E-2</v>
      </c>
      <c r="H20" s="719">
        <v>2880809.1219999995</v>
      </c>
      <c r="I20" s="720"/>
      <c r="J20" s="618"/>
      <c r="K20" s="618"/>
      <c r="L20" s="618"/>
      <c r="M20" s="618"/>
      <c r="N20" s="618"/>
      <c r="O20" s="618"/>
      <c r="P20" s="618"/>
      <c r="Q20" s="618"/>
    </row>
    <row r="21" spans="1:35" s="24" customFormat="1" ht="20.100000000000001" customHeight="1">
      <c r="A21" s="26" t="s">
        <v>115</v>
      </c>
      <c r="B21" s="718">
        <v>41.151257290138432</v>
      </c>
      <c r="C21" s="718">
        <v>2.7770106742956704E-3</v>
      </c>
      <c r="D21" s="718">
        <v>49.634274110662084</v>
      </c>
      <c r="E21" s="718">
        <v>6.4015804659797171</v>
      </c>
      <c r="F21" s="718">
        <v>97.189888877454536</v>
      </c>
      <c r="G21" s="718">
        <v>2.8101111225454756</v>
      </c>
      <c r="H21" s="719">
        <v>6525398.0359999994</v>
      </c>
      <c r="I21" s="720"/>
      <c r="J21" s="618"/>
      <c r="K21" s="618"/>
      <c r="L21" s="618"/>
      <c r="M21" s="618"/>
      <c r="N21" s="618"/>
      <c r="O21" s="618"/>
      <c r="P21" s="618"/>
      <c r="Q21" s="618"/>
    </row>
    <row r="22" spans="1:35" s="24" customFormat="1" ht="20.100000000000001" customHeight="1">
      <c r="A22" s="26" t="s">
        <v>150</v>
      </c>
      <c r="B22" s="718" t="s">
        <v>131</v>
      </c>
      <c r="C22" s="718">
        <v>35.28441573432945</v>
      </c>
      <c r="D22" s="718">
        <v>64.661870127171994</v>
      </c>
      <c r="E22" s="718">
        <v>5.3714138498549432E-2</v>
      </c>
      <c r="F22" s="718">
        <v>100</v>
      </c>
      <c r="G22" s="718" t="s">
        <v>131</v>
      </c>
      <c r="H22" s="719">
        <v>1333025.196</v>
      </c>
      <c r="I22" s="720"/>
      <c r="J22" s="618"/>
      <c r="K22" s="618"/>
      <c r="L22" s="618"/>
      <c r="M22" s="618"/>
      <c r="N22" s="618"/>
      <c r="O22" s="618"/>
      <c r="P22" s="618"/>
      <c r="Q22" s="618"/>
    </row>
    <row r="23" spans="1:35" s="24" customFormat="1" ht="20.100000000000001" customHeight="1">
      <c r="A23" s="27" t="s">
        <v>42</v>
      </c>
      <c r="B23" s="718">
        <v>7.083282182232824</v>
      </c>
      <c r="C23" s="718">
        <v>9.5985010525790457</v>
      </c>
      <c r="D23" s="718">
        <v>83.058344358032556</v>
      </c>
      <c r="E23" s="718">
        <v>0.25987240715558024</v>
      </c>
      <c r="F23" s="718">
        <v>100</v>
      </c>
      <c r="G23" s="718" t="s">
        <v>131</v>
      </c>
      <c r="H23" s="719">
        <v>1026867.773</v>
      </c>
      <c r="I23" s="720"/>
      <c r="J23" s="618"/>
      <c r="K23" s="618"/>
      <c r="L23" s="618"/>
      <c r="M23" s="618"/>
      <c r="N23" s="618"/>
      <c r="O23" s="618"/>
      <c r="P23" s="618"/>
      <c r="Q23" s="618"/>
    </row>
    <row r="24" spans="1:35" s="24" customFormat="1" ht="20.100000000000001" customHeight="1">
      <c r="A24" s="26" t="s">
        <v>43</v>
      </c>
      <c r="B24" s="718">
        <v>17.365241869334959</v>
      </c>
      <c r="C24" s="718" t="s">
        <v>131</v>
      </c>
      <c r="D24" s="718">
        <v>80.003265999785526</v>
      </c>
      <c r="E24" s="718">
        <v>2.2190959000107804</v>
      </c>
      <c r="F24" s="718">
        <v>99.587603769131277</v>
      </c>
      <c r="G24" s="718">
        <v>0.41239623086872912</v>
      </c>
      <c r="H24" s="721">
        <v>1971126.89</v>
      </c>
      <c r="I24" s="720"/>
      <c r="J24" s="618"/>
      <c r="K24" s="618"/>
      <c r="L24" s="618"/>
      <c r="M24" s="618"/>
      <c r="N24" s="618"/>
      <c r="O24" s="618"/>
      <c r="P24" s="618"/>
      <c r="Q24" s="618"/>
    </row>
    <row r="25" spans="1:35" s="24" customFormat="1" ht="20.100000000000001" customHeight="1">
      <c r="A25" s="26" t="s">
        <v>44</v>
      </c>
      <c r="B25" s="718">
        <v>39.721868104875561</v>
      </c>
      <c r="C25" s="718">
        <v>3.3275014161064889E-2</v>
      </c>
      <c r="D25" s="718">
        <v>58.13007075797595</v>
      </c>
      <c r="E25" s="718">
        <v>2.114786122987423</v>
      </c>
      <c r="F25" s="718">
        <v>100</v>
      </c>
      <c r="G25" s="718" t="s">
        <v>131</v>
      </c>
      <c r="H25" s="722">
        <v>2587199.5</v>
      </c>
      <c r="I25" s="720"/>
      <c r="J25" s="618"/>
      <c r="K25" s="618"/>
      <c r="L25" s="618"/>
      <c r="M25" s="618"/>
      <c r="N25" s="618"/>
      <c r="O25" s="618"/>
      <c r="P25" s="618"/>
      <c r="Q25" s="618"/>
    </row>
    <row r="26" spans="1:35" s="24" customFormat="1" ht="20.100000000000001" customHeight="1">
      <c r="A26" s="26" t="s">
        <v>45</v>
      </c>
      <c r="B26" s="718">
        <v>16.888915901340511</v>
      </c>
      <c r="C26" s="718" t="s">
        <v>131</v>
      </c>
      <c r="D26" s="718">
        <v>75.161500812124203</v>
      </c>
      <c r="E26" s="718">
        <v>5.8298235666593888E-2</v>
      </c>
      <c r="F26" s="718">
        <v>92.108714949131326</v>
      </c>
      <c r="G26" s="718">
        <v>7.8912850508686807</v>
      </c>
      <c r="H26" s="722">
        <v>641185.78500000003</v>
      </c>
      <c r="I26" s="720"/>
      <c r="J26" s="618"/>
      <c r="K26" s="618"/>
      <c r="L26" s="618"/>
      <c r="M26" s="618"/>
      <c r="N26" s="618"/>
      <c r="O26" s="618"/>
      <c r="P26" s="618"/>
      <c r="Q26" s="618"/>
    </row>
    <row r="27" spans="1:35" s="71" customFormat="1" ht="25.5" customHeight="1" thickBot="1">
      <c r="A27" s="693" t="s">
        <v>46</v>
      </c>
      <c r="B27" s="723">
        <v>30.360658798231981</v>
      </c>
      <c r="C27" s="723">
        <v>31.426052750731699</v>
      </c>
      <c r="D27" s="723">
        <v>35.269954764489725</v>
      </c>
      <c r="E27" s="723">
        <v>0.85250787222354241</v>
      </c>
      <c r="F27" s="723">
        <v>97.909174185676946</v>
      </c>
      <c r="G27" s="723">
        <v>2.0908258143230647</v>
      </c>
      <c r="H27" s="724">
        <v>346233732.16499996</v>
      </c>
      <c r="J27" s="725"/>
      <c r="K27" s="725"/>
      <c r="L27" s="725"/>
      <c r="M27" s="725"/>
      <c r="N27" s="725"/>
      <c r="O27" s="725"/>
      <c r="P27" s="725"/>
      <c r="Q27" s="725"/>
    </row>
    <row r="28" spans="1:35" ht="6" customHeight="1">
      <c r="A28" s="18"/>
      <c r="B28" s="18"/>
      <c r="C28" s="18"/>
      <c r="D28" s="18"/>
      <c r="E28" s="18"/>
      <c r="F28" s="18"/>
      <c r="G28" s="18"/>
      <c r="H28" s="18"/>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row>
    <row r="29" spans="1:35" s="74" customFormat="1" ht="11.1" customHeight="1">
      <c r="A29" s="30" t="s">
        <v>153</v>
      </c>
      <c r="B29" s="18"/>
      <c r="C29" s="18"/>
      <c r="D29" s="18"/>
      <c r="E29" s="18"/>
      <c r="F29" s="18"/>
      <c r="G29" s="18"/>
      <c r="H29" s="18"/>
    </row>
    <row r="30" spans="1:35" s="74" customFormat="1" ht="11.1" customHeight="1">
      <c r="A30" s="30" t="s">
        <v>720</v>
      </c>
      <c r="B30" s="18"/>
      <c r="C30" s="18"/>
      <c r="D30" s="18"/>
      <c r="E30" s="18"/>
      <c r="F30" s="18"/>
      <c r="G30" s="18"/>
      <c r="H30" s="18"/>
    </row>
    <row r="31" spans="1:35" s="74" customFormat="1" ht="10.5" customHeight="1">
      <c r="A31" s="30"/>
      <c r="B31" s="33"/>
      <c r="C31" s="33"/>
      <c r="D31" s="33"/>
      <c r="E31" s="33"/>
      <c r="F31" s="33"/>
      <c r="G31" s="33"/>
      <c r="H31" s="33"/>
      <c r="I31" s="33"/>
      <c r="J31" s="33"/>
      <c r="K31" s="33"/>
      <c r="L31" s="33"/>
    </row>
    <row r="32" spans="1:35" s="74" customFormat="1" ht="13.5">
      <c r="A32" s="18"/>
      <c r="B32" s="24"/>
      <c r="C32" s="24"/>
      <c r="D32" s="24"/>
      <c r="E32" s="24"/>
      <c r="F32" s="24"/>
      <c r="G32" s="24"/>
      <c r="H32" s="24"/>
      <c r="I32" s="7"/>
    </row>
  </sheetData>
  <mergeCells count="9">
    <mergeCell ref="A6:A8"/>
    <mergeCell ref="B6:F6"/>
    <mergeCell ref="G6:G8"/>
    <mergeCell ref="H6:H8"/>
    <mergeCell ref="B7:B8"/>
    <mergeCell ref="C7:C8"/>
    <mergeCell ref="D7:D8"/>
    <mergeCell ref="E7:E8"/>
    <mergeCell ref="F7:F8"/>
  </mergeCells>
  <hyperlinks>
    <hyperlink ref="A1" location="Índice!A1" display="Volver al Índice" xr:uid="{FA0988C5-89E4-46BD-87F6-B711E4148371}"/>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CBC6F-A7D3-4A20-A6FC-697CEA389E06}">
  <dimension ref="A1:O44"/>
  <sheetViews>
    <sheetView showGridLines="0" zoomScaleNormal="100" workbookViewId="0"/>
  </sheetViews>
  <sheetFormatPr baseColWidth="10" defaultRowHeight="12.75"/>
  <cols>
    <col min="1" max="1" width="44" style="7" customWidth="1"/>
    <col min="2" max="2" width="21.85546875" style="7" customWidth="1"/>
    <col min="3" max="4" width="21.5703125" style="7" customWidth="1"/>
    <col min="5" max="5" width="21" style="7" customWidth="1"/>
    <col min="6" max="6" width="22.42578125" style="7" customWidth="1"/>
    <col min="7" max="7" width="13.42578125" style="7" customWidth="1"/>
    <col min="8" max="8" width="19.5703125" style="7" customWidth="1"/>
    <col min="9" max="16384" width="11.42578125" style="7"/>
  </cols>
  <sheetData>
    <row r="1" spans="1:15" s="605" customFormat="1" ht="18" customHeight="1">
      <c r="A1" s="1430" t="s">
        <v>1209</v>
      </c>
      <c r="B1" s="372"/>
      <c r="C1" s="372"/>
      <c r="D1" s="372"/>
      <c r="E1" s="372"/>
      <c r="F1" s="372"/>
    </row>
    <row r="2" spans="1:15" s="41" customFormat="1" ht="24.95" customHeight="1">
      <c r="A2" s="168" t="s">
        <v>660</v>
      </c>
      <c r="B2" s="168"/>
      <c r="C2" s="168"/>
      <c r="D2" s="168"/>
      <c r="E2" s="168"/>
      <c r="F2" s="168"/>
      <c r="H2" s="606"/>
    </row>
    <row r="3" spans="1:15" s="43" customFormat="1" ht="18" customHeight="1">
      <c r="A3" s="170">
        <v>45443</v>
      </c>
      <c r="B3" s="170"/>
      <c r="C3" s="170"/>
      <c r="D3" s="170"/>
      <c r="E3" s="170"/>
      <c r="F3" s="170"/>
      <c r="H3" s="607"/>
    </row>
    <row r="4" spans="1:15" s="409" customFormat="1" ht="18" customHeight="1">
      <c r="A4" s="171" t="s">
        <v>173</v>
      </c>
      <c r="B4" s="171"/>
      <c r="C4" s="171"/>
      <c r="D4" s="171"/>
      <c r="E4" s="171"/>
      <c r="F4" s="171"/>
      <c r="H4" s="608"/>
    </row>
    <row r="5" spans="1:15" s="45" customFormat="1" ht="7.5" customHeight="1" thickBot="1">
      <c r="A5" s="44"/>
      <c r="B5" s="44"/>
      <c r="C5" s="44"/>
      <c r="D5" s="44"/>
      <c r="E5" s="44"/>
      <c r="F5" s="44"/>
      <c r="G5" s="44"/>
      <c r="H5" s="44"/>
    </row>
    <row r="6" spans="1:15" s="35" customFormat="1" ht="35.1" customHeight="1">
      <c r="A6" s="47" t="s">
        <v>1</v>
      </c>
      <c r="B6" s="47" t="s">
        <v>661</v>
      </c>
      <c r="C6" s="47"/>
      <c r="D6" s="47" t="s">
        <v>662</v>
      </c>
      <c r="E6" s="47"/>
      <c r="F6" s="47" t="s">
        <v>663</v>
      </c>
    </row>
    <row r="7" spans="1:15" s="35" customFormat="1" ht="35.1" customHeight="1">
      <c r="A7" s="609"/>
      <c r="B7" s="610" t="s">
        <v>664</v>
      </c>
      <c r="C7" s="610" t="s">
        <v>665</v>
      </c>
      <c r="D7" s="610" t="s">
        <v>664</v>
      </c>
      <c r="E7" s="610" t="s">
        <v>665</v>
      </c>
      <c r="F7" s="609"/>
    </row>
    <row r="8" spans="1:15" s="35" customFormat="1" ht="7.5" customHeight="1">
      <c r="A8" s="434"/>
      <c r="B8" s="611"/>
      <c r="C8" s="611"/>
      <c r="D8" s="611"/>
      <c r="E8" s="611"/>
      <c r="F8" s="434"/>
    </row>
    <row r="9" spans="1:15" s="35" customFormat="1" ht="8.25" customHeight="1">
      <c r="A9" s="612"/>
      <c r="B9" s="613"/>
      <c r="C9" s="613"/>
      <c r="D9" s="613"/>
      <c r="E9" s="613"/>
      <c r="F9" s="614"/>
    </row>
    <row r="10" spans="1:15" s="24" customFormat="1" ht="20.100000000000001" customHeight="1">
      <c r="A10" s="384" t="s">
        <v>29</v>
      </c>
      <c r="B10" s="615">
        <v>1.0450844560881551</v>
      </c>
      <c r="C10" s="615">
        <v>25.030134371279033</v>
      </c>
      <c r="D10" s="615">
        <v>23.756239251892701</v>
      </c>
      <c r="E10" s="615">
        <v>50.168541936240921</v>
      </c>
      <c r="F10" s="616">
        <v>6451273.6370000001</v>
      </c>
      <c r="G10" s="617"/>
      <c r="H10" s="618"/>
      <c r="I10" s="618"/>
      <c r="J10" s="618"/>
      <c r="K10" s="618"/>
      <c r="L10" s="618"/>
      <c r="M10" s="618"/>
      <c r="N10" s="618"/>
      <c r="O10" s="618"/>
    </row>
    <row r="11" spans="1:15" s="24" customFormat="1" ht="20.100000000000001" customHeight="1">
      <c r="A11" s="384" t="s">
        <v>30</v>
      </c>
      <c r="B11" s="615">
        <v>6.4915367416383393E-3</v>
      </c>
      <c r="C11" s="615">
        <v>85.477530927070461</v>
      </c>
      <c r="D11" s="615">
        <v>14.515976874865888</v>
      </c>
      <c r="E11" s="615" t="s">
        <v>131</v>
      </c>
      <c r="F11" s="616">
        <v>151212.269</v>
      </c>
      <c r="G11" s="617"/>
      <c r="H11" s="618"/>
      <c r="I11" s="618"/>
      <c r="J11" s="618"/>
      <c r="K11" s="618"/>
      <c r="L11" s="618"/>
      <c r="M11" s="618"/>
      <c r="N11" s="618"/>
      <c r="O11" s="618"/>
    </row>
    <row r="12" spans="1:15" s="24" customFormat="1" ht="20.100000000000001" customHeight="1">
      <c r="A12" s="384" t="s">
        <v>31</v>
      </c>
      <c r="B12" s="615">
        <v>0.77938031538678232</v>
      </c>
      <c r="C12" s="615">
        <v>47.598294990842319</v>
      </c>
      <c r="D12" s="615">
        <v>45.776972328370036</v>
      </c>
      <c r="E12" s="615">
        <v>5.845352365400867</v>
      </c>
      <c r="F12" s="616">
        <v>9592236.1040000003</v>
      </c>
      <c r="G12" s="617"/>
      <c r="H12" s="618"/>
      <c r="I12" s="618"/>
      <c r="J12" s="618"/>
      <c r="K12" s="618"/>
      <c r="L12" s="618"/>
      <c r="M12" s="618"/>
      <c r="N12" s="618"/>
      <c r="O12" s="618"/>
    </row>
    <row r="13" spans="1:15" s="24" customFormat="1" ht="20.100000000000001" customHeight="1">
      <c r="A13" s="384" t="s">
        <v>32</v>
      </c>
      <c r="B13" s="615" t="s">
        <v>131</v>
      </c>
      <c r="C13" s="615">
        <v>85.451477916461471</v>
      </c>
      <c r="D13" s="615" t="s">
        <v>131</v>
      </c>
      <c r="E13" s="615">
        <v>14.548522083538529</v>
      </c>
      <c r="F13" s="616">
        <v>1027733.258</v>
      </c>
      <c r="G13" s="617"/>
      <c r="H13" s="618"/>
      <c r="I13" s="618"/>
      <c r="J13" s="618"/>
      <c r="K13" s="618"/>
      <c r="L13" s="618"/>
      <c r="M13" s="618"/>
      <c r="N13" s="618"/>
      <c r="O13" s="618"/>
    </row>
    <row r="14" spans="1:15" s="24" customFormat="1" ht="20.100000000000001" customHeight="1">
      <c r="A14" s="384" t="s">
        <v>33</v>
      </c>
      <c r="B14" s="615" t="s">
        <v>131</v>
      </c>
      <c r="C14" s="615">
        <v>41.717241331039723</v>
      </c>
      <c r="D14" s="615">
        <v>45.059794223995468</v>
      </c>
      <c r="E14" s="615">
        <v>13.222964444964811</v>
      </c>
      <c r="F14" s="616">
        <v>1837485.0889999999</v>
      </c>
      <c r="G14" s="617"/>
      <c r="H14" s="618"/>
      <c r="I14" s="618"/>
      <c r="J14" s="618"/>
      <c r="K14" s="618"/>
      <c r="L14" s="618"/>
      <c r="M14" s="618"/>
      <c r="N14" s="618"/>
      <c r="O14" s="618"/>
    </row>
    <row r="15" spans="1:15" s="24" customFormat="1" ht="20.100000000000001" customHeight="1">
      <c r="A15" s="384" t="s">
        <v>34</v>
      </c>
      <c r="B15" s="615" t="s">
        <v>131</v>
      </c>
      <c r="C15" s="615">
        <v>12.994354570137517</v>
      </c>
      <c r="D15" s="615">
        <v>6.0192584888584104</v>
      </c>
      <c r="E15" s="615">
        <v>80.986386941004071</v>
      </c>
      <c r="F15" s="616">
        <v>6831073.9730000002</v>
      </c>
      <c r="G15" s="617"/>
      <c r="H15" s="618"/>
      <c r="I15" s="618"/>
      <c r="J15" s="618"/>
      <c r="K15" s="618"/>
      <c r="L15" s="618"/>
      <c r="M15" s="618"/>
      <c r="N15" s="618"/>
      <c r="O15" s="618"/>
    </row>
    <row r="16" spans="1:15" s="24" customFormat="1" ht="20.100000000000001" customHeight="1">
      <c r="A16" s="384" t="s">
        <v>35</v>
      </c>
      <c r="B16" s="615" t="s">
        <v>131</v>
      </c>
      <c r="C16" s="615" t="s">
        <v>131</v>
      </c>
      <c r="D16" s="615">
        <v>100</v>
      </c>
      <c r="E16" s="615" t="s">
        <v>131</v>
      </c>
      <c r="F16" s="616">
        <v>77118.600999999995</v>
      </c>
      <c r="G16" s="617"/>
      <c r="H16" s="618"/>
      <c r="I16" s="618"/>
      <c r="J16" s="618"/>
      <c r="K16" s="618"/>
      <c r="L16" s="618"/>
      <c r="M16" s="618"/>
      <c r="N16" s="618"/>
      <c r="O16" s="618"/>
    </row>
    <row r="17" spans="1:15" s="24" customFormat="1" ht="20.100000000000001" customHeight="1">
      <c r="A17" s="384" t="s">
        <v>36</v>
      </c>
      <c r="B17" s="615">
        <v>26.05444936376788</v>
      </c>
      <c r="C17" s="615">
        <v>31.409725077948725</v>
      </c>
      <c r="D17" s="615">
        <v>25.111511490355014</v>
      </c>
      <c r="E17" s="615">
        <v>17.424314095348379</v>
      </c>
      <c r="F17" s="616">
        <v>3646972.8250000002</v>
      </c>
      <c r="G17" s="617"/>
      <c r="H17" s="618"/>
      <c r="I17" s="618"/>
      <c r="J17" s="618"/>
      <c r="K17" s="618"/>
      <c r="L17" s="618"/>
      <c r="M17" s="618"/>
      <c r="N17" s="618"/>
      <c r="O17" s="618"/>
    </row>
    <row r="18" spans="1:15" s="24" customFormat="1" ht="20.100000000000001" customHeight="1">
      <c r="A18" s="384" t="s">
        <v>37</v>
      </c>
      <c r="B18" s="615">
        <v>75.731111325406431</v>
      </c>
      <c r="C18" s="615">
        <v>5.9785656194714107E-3</v>
      </c>
      <c r="D18" s="615" t="s">
        <v>131</v>
      </c>
      <c r="E18" s="615">
        <v>24.262910151616914</v>
      </c>
      <c r="F18" s="616">
        <v>2345060.821</v>
      </c>
      <c r="G18" s="617"/>
      <c r="H18" s="618"/>
      <c r="I18" s="618"/>
      <c r="J18" s="618"/>
      <c r="K18" s="618"/>
      <c r="L18" s="618"/>
      <c r="M18" s="618"/>
      <c r="N18" s="618"/>
      <c r="O18" s="618"/>
    </row>
    <row r="19" spans="1:15" s="24" customFormat="1" ht="20.100000000000001" customHeight="1">
      <c r="A19" s="384" t="s">
        <v>38</v>
      </c>
      <c r="B19" s="615" t="s">
        <v>131</v>
      </c>
      <c r="C19" s="615">
        <v>100</v>
      </c>
      <c r="D19" s="615" t="s">
        <v>131</v>
      </c>
      <c r="E19" s="615" t="s">
        <v>131</v>
      </c>
      <c r="F19" s="616">
        <v>223343.008</v>
      </c>
      <c r="G19" s="617"/>
      <c r="H19" s="618"/>
      <c r="I19" s="618"/>
      <c r="J19" s="618"/>
      <c r="K19" s="618"/>
      <c r="L19" s="618"/>
      <c r="M19" s="618"/>
      <c r="N19" s="618"/>
      <c r="O19" s="618"/>
    </row>
    <row r="20" spans="1:15" s="24" customFormat="1" ht="20.100000000000001" customHeight="1">
      <c r="A20" s="26" t="s">
        <v>39</v>
      </c>
      <c r="B20" s="615" t="s">
        <v>131</v>
      </c>
      <c r="C20" s="615">
        <v>100</v>
      </c>
      <c r="D20" s="615" t="s">
        <v>131</v>
      </c>
      <c r="E20" s="615" t="s">
        <v>131</v>
      </c>
      <c r="F20" s="616">
        <v>53.968000000000004</v>
      </c>
      <c r="G20" s="617"/>
      <c r="H20" s="618"/>
      <c r="I20" s="618"/>
      <c r="J20" s="618"/>
      <c r="K20" s="618"/>
      <c r="L20" s="618"/>
      <c r="M20" s="618"/>
      <c r="N20" s="618"/>
      <c r="O20" s="618"/>
    </row>
    <row r="21" spans="1:15" s="24" customFormat="1" ht="20.100000000000001" customHeight="1">
      <c r="A21" s="26" t="s">
        <v>115</v>
      </c>
      <c r="B21" s="615">
        <v>14.582573824279985</v>
      </c>
      <c r="C21" s="615" t="s">
        <v>131</v>
      </c>
      <c r="D21" s="615">
        <v>33.649289099526072</v>
      </c>
      <c r="E21" s="615">
        <v>51.768137076193945</v>
      </c>
      <c r="F21" s="616">
        <v>1025333.4</v>
      </c>
      <c r="G21" s="617"/>
      <c r="H21" s="618"/>
      <c r="I21" s="618"/>
      <c r="J21" s="618"/>
      <c r="K21" s="618"/>
      <c r="L21" s="618"/>
      <c r="M21" s="618"/>
      <c r="N21" s="618"/>
      <c r="O21" s="618"/>
    </row>
    <row r="22" spans="1:15" s="24" customFormat="1" ht="20.100000000000001" customHeight="1">
      <c r="A22" s="26" t="s">
        <v>150</v>
      </c>
      <c r="B22" s="615" t="s">
        <v>131</v>
      </c>
      <c r="C22" s="615" t="s">
        <v>131</v>
      </c>
      <c r="D22" s="615" t="s">
        <v>131</v>
      </c>
      <c r="E22" s="615" t="s">
        <v>131</v>
      </c>
      <c r="F22" s="616" t="s">
        <v>131</v>
      </c>
      <c r="G22" s="617"/>
      <c r="H22" s="618"/>
      <c r="I22" s="618"/>
      <c r="J22" s="618"/>
      <c r="K22" s="618"/>
      <c r="L22" s="618"/>
      <c r="M22" s="618"/>
      <c r="N22" s="618"/>
      <c r="O22" s="618"/>
    </row>
    <row r="23" spans="1:15" s="24" customFormat="1" ht="20.100000000000001" customHeight="1">
      <c r="A23" s="27" t="s">
        <v>42</v>
      </c>
      <c r="B23" s="615" t="s">
        <v>131</v>
      </c>
      <c r="C23" s="615">
        <v>100</v>
      </c>
      <c r="D23" s="615" t="s">
        <v>131</v>
      </c>
      <c r="E23" s="615" t="s">
        <v>131</v>
      </c>
      <c r="F23" s="616">
        <v>33089.620000000003</v>
      </c>
      <c r="G23" s="617"/>
      <c r="H23" s="618"/>
      <c r="I23" s="618"/>
      <c r="J23" s="618"/>
      <c r="K23" s="618"/>
      <c r="L23" s="618"/>
      <c r="M23" s="618"/>
      <c r="N23" s="618"/>
      <c r="O23" s="618"/>
    </row>
    <row r="24" spans="1:15" s="24" customFormat="1" ht="20.100000000000001" customHeight="1">
      <c r="A24" s="26" t="s">
        <v>43</v>
      </c>
      <c r="B24" s="615" t="s">
        <v>131</v>
      </c>
      <c r="C24" s="615" t="s">
        <v>131</v>
      </c>
      <c r="D24" s="615">
        <v>84.482758620689651</v>
      </c>
      <c r="E24" s="615">
        <v>15.517241379310345</v>
      </c>
      <c r="F24" s="616">
        <v>433608</v>
      </c>
      <c r="G24" s="617"/>
      <c r="H24" s="618"/>
      <c r="I24" s="618"/>
      <c r="J24" s="618"/>
      <c r="K24" s="618"/>
      <c r="L24" s="618"/>
      <c r="M24" s="618"/>
      <c r="N24" s="618"/>
      <c r="O24" s="618"/>
    </row>
    <row r="25" spans="1:15" s="24" customFormat="1" ht="20.100000000000001" customHeight="1">
      <c r="A25" s="26" t="s">
        <v>44</v>
      </c>
      <c r="B25" s="615" t="s">
        <v>131</v>
      </c>
      <c r="C25" s="615" t="s">
        <v>131</v>
      </c>
      <c r="D25" s="615">
        <v>100</v>
      </c>
      <c r="E25" s="615" t="s">
        <v>131</v>
      </c>
      <c r="F25" s="616">
        <v>4088.37</v>
      </c>
      <c r="G25" s="617"/>
      <c r="H25" s="618"/>
      <c r="I25" s="618"/>
      <c r="J25" s="618"/>
      <c r="K25" s="618"/>
      <c r="L25" s="618"/>
      <c r="M25" s="618"/>
      <c r="N25" s="618"/>
      <c r="O25" s="618"/>
    </row>
    <row r="26" spans="1:15" s="24" customFormat="1" ht="20.100000000000001" customHeight="1">
      <c r="A26" s="26" t="s">
        <v>45</v>
      </c>
      <c r="B26" s="615" t="s">
        <v>131</v>
      </c>
      <c r="C26" s="615" t="s">
        <v>131</v>
      </c>
      <c r="D26" s="615">
        <v>43.69747899159664</v>
      </c>
      <c r="E26" s="615">
        <v>56.30252100840336</v>
      </c>
      <c r="F26" s="616">
        <v>222411</v>
      </c>
      <c r="G26" s="617"/>
      <c r="H26" s="618"/>
      <c r="I26" s="618"/>
      <c r="J26" s="618"/>
      <c r="K26" s="618"/>
      <c r="L26" s="618"/>
      <c r="M26" s="618"/>
      <c r="N26" s="618"/>
      <c r="O26" s="618"/>
    </row>
    <row r="27" spans="1:15" s="499" customFormat="1" ht="30" customHeight="1" thickBot="1">
      <c r="A27" s="389" t="s">
        <v>46</v>
      </c>
      <c r="B27" s="619">
        <v>8.9016636791637396</v>
      </c>
      <c r="C27" s="619">
        <v>30.217313665710062</v>
      </c>
      <c r="D27" s="619">
        <v>26.518298813977186</v>
      </c>
      <c r="E27" s="619">
        <v>34.362723847048365</v>
      </c>
      <c r="F27" s="620">
        <v>33902093.942999996</v>
      </c>
      <c r="G27" s="617"/>
      <c r="H27" s="621"/>
      <c r="I27" s="621"/>
      <c r="J27" s="621"/>
      <c r="K27" s="621"/>
      <c r="L27" s="621"/>
      <c r="M27" s="621"/>
      <c r="N27" s="621"/>
      <c r="O27" s="621"/>
    </row>
    <row r="28" spans="1:15" s="45" customFormat="1" ht="5.25" customHeight="1">
      <c r="A28" s="18"/>
      <c r="B28" s="622"/>
      <c r="C28" s="622"/>
      <c r="D28" s="622"/>
      <c r="E28" s="622"/>
      <c r="F28" s="37"/>
      <c r="G28" s="623"/>
      <c r="H28" s="624"/>
    </row>
    <row r="29" spans="1:15" s="45" customFormat="1" ht="13.5">
      <c r="A29" s="26" t="s">
        <v>666</v>
      </c>
      <c r="B29" s="18"/>
      <c r="C29" s="18"/>
      <c r="D29" s="18"/>
      <c r="E29" s="18"/>
      <c r="F29" s="625"/>
      <c r="H29" s="626"/>
    </row>
    <row r="30" spans="1:15" s="45" customFormat="1" ht="13.5">
      <c r="A30" s="30"/>
      <c r="B30" s="33"/>
      <c r="C30" s="33"/>
      <c r="D30" s="33"/>
      <c r="E30" s="33"/>
      <c r="F30" s="33"/>
      <c r="G30" s="33"/>
      <c r="H30" s="33"/>
      <c r="I30" s="33"/>
      <c r="J30" s="33"/>
      <c r="K30" s="33"/>
      <c r="L30" s="33"/>
    </row>
    <row r="31" spans="1:15" s="45" customFormat="1" ht="13.5">
      <c r="A31" s="18"/>
      <c r="B31" s="24"/>
      <c r="C31" s="24"/>
      <c r="D31" s="24"/>
      <c r="E31" s="24"/>
      <c r="F31" s="24"/>
      <c r="G31" s="24"/>
      <c r="H31" s="24"/>
      <c r="I31" s="7"/>
    </row>
    <row r="32" spans="1:15" s="45" customFormat="1">
      <c r="F32" s="8"/>
      <c r="H32" s="626"/>
    </row>
    <row r="33" spans="8:8" s="45" customFormat="1">
      <c r="H33" s="626"/>
    </row>
    <row r="34" spans="8:8" s="45" customFormat="1">
      <c r="H34" s="626"/>
    </row>
    <row r="35" spans="8:8" s="45" customFormat="1">
      <c r="H35" s="626"/>
    </row>
    <row r="36" spans="8:8" s="45" customFormat="1">
      <c r="H36" s="626"/>
    </row>
    <row r="37" spans="8:8" s="45" customFormat="1"/>
    <row r="38" spans="8:8" s="45" customFormat="1"/>
    <row r="39" spans="8:8" s="45" customFormat="1"/>
    <row r="40" spans="8:8" s="45" customFormat="1"/>
    <row r="41" spans="8:8" s="45" customFormat="1"/>
    <row r="42" spans="8:8" s="45" customFormat="1"/>
    <row r="43" spans="8:8" s="45" customFormat="1"/>
    <row r="44" spans="8:8" s="45" customFormat="1"/>
  </sheetData>
  <mergeCells count="8">
    <mergeCell ref="A6:A8"/>
    <mergeCell ref="B6:C6"/>
    <mergeCell ref="D6:E6"/>
    <mergeCell ref="F6:F8"/>
    <mergeCell ref="B7:B8"/>
    <mergeCell ref="C7:C8"/>
    <mergeCell ref="D7:D8"/>
    <mergeCell ref="E7:E8"/>
  </mergeCells>
  <hyperlinks>
    <hyperlink ref="A1" location="Índice!A1" display="Volver al Índice" xr:uid="{F0F5E7A4-5BA9-40E7-A9CE-40D28A191EAD}"/>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875A3-188C-4DB9-ABD1-96A1B1EFE6CD}">
  <dimension ref="A1:J203"/>
  <sheetViews>
    <sheetView showGridLines="0" zoomScale="115" zoomScaleNormal="115" workbookViewId="0"/>
  </sheetViews>
  <sheetFormatPr baseColWidth="10" defaultColWidth="13.140625" defaultRowHeight="12.75"/>
  <cols>
    <col min="1" max="1" width="38.85546875" style="752" customWidth="1"/>
    <col min="2" max="2" width="20.140625" style="752" customWidth="1"/>
    <col min="3" max="3" width="17.5703125" style="752" customWidth="1"/>
    <col min="4" max="5" width="20.140625" style="752" customWidth="1"/>
    <col min="6" max="6" width="15.85546875" style="752" bestFit="1" customWidth="1"/>
    <col min="7" max="10" width="13.140625" style="752"/>
    <col min="11" max="11" width="22.140625" style="752" customWidth="1"/>
    <col min="12" max="256" width="13.140625" style="752"/>
    <col min="257" max="257" width="38.85546875" style="752" customWidth="1"/>
    <col min="258" max="258" width="20.140625" style="752" customWidth="1"/>
    <col min="259" max="259" width="17.5703125" style="752" customWidth="1"/>
    <col min="260" max="261" width="20.140625" style="752" customWidth="1"/>
    <col min="262" max="262" width="15.85546875" style="752" bestFit="1" customWidth="1"/>
    <col min="263" max="266" width="13.140625" style="752"/>
    <col min="267" max="267" width="22.140625" style="752" customWidth="1"/>
    <col min="268" max="512" width="13.140625" style="752"/>
    <col min="513" max="513" width="38.85546875" style="752" customWidth="1"/>
    <col min="514" max="514" width="20.140625" style="752" customWidth="1"/>
    <col min="515" max="515" width="17.5703125" style="752" customWidth="1"/>
    <col min="516" max="517" width="20.140625" style="752" customWidth="1"/>
    <col min="518" max="518" width="15.85546875" style="752" bestFit="1" customWidth="1"/>
    <col min="519" max="522" width="13.140625" style="752"/>
    <col min="523" max="523" width="22.140625" style="752" customWidth="1"/>
    <col min="524" max="768" width="13.140625" style="752"/>
    <col min="769" max="769" width="38.85546875" style="752" customWidth="1"/>
    <col min="770" max="770" width="20.140625" style="752" customWidth="1"/>
    <col min="771" max="771" width="17.5703125" style="752" customWidth="1"/>
    <col min="772" max="773" width="20.140625" style="752" customWidth="1"/>
    <col min="774" max="774" width="15.85546875" style="752" bestFit="1" customWidth="1"/>
    <col min="775" max="778" width="13.140625" style="752"/>
    <col min="779" max="779" width="22.140625" style="752" customWidth="1"/>
    <col min="780" max="1024" width="13.140625" style="752"/>
    <col min="1025" max="1025" width="38.85546875" style="752" customWidth="1"/>
    <col min="1026" max="1026" width="20.140625" style="752" customWidth="1"/>
    <col min="1027" max="1027" width="17.5703125" style="752" customWidth="1"/>
    <col min="1028" max="1029" width="20.140625" style="752" customWidth="1"/>
    <col min="1030" max="1030" width="15.85546875" style="752" bestFit="1" customWidth="1"/>
    <col min="1031" max="1034" width="13.140625" style="752"/>
    <col min="1035" max="1035" width="22.140625" style="752" customWidth="1"/>
    <col min="1036" max="1280" width="13.140625" style="752"/>
    <col min="1281" max="1281" width="38.85546875" style="752" customWidth="1"/>
    <col min="1282" max="1282" width="20.140625" style="752" customWidth="1"/>
    <col min="1283" max="1283" width="17.5703125" style="752" customWidth="1"/>
    <col min="1284" max="1285" width="20.140625" style="752" customWidth="1"/>
    <col min="1286" max="1286" width="15.85546875" style="752" bestFit="1" customWidth="1"/>
    <col min="1287" max="1290" width="13.140625" style="752"/>
    <col min="1291" max="1291" width="22.140625" style="752" customWidth="1"/>
    <col min="1292" max="1536" width="13.140625" style="752"/>
    <col min="1537" max="1537" width="38.85546875" style="752" customWidth="1"/>
    <col min="1538" max="1538" width="20.140625" style="752" customWidth="1"/>
    <col min="1539" max="1539" width="17.5703125" style="752" customWidth="1"/>
    <col min="1540" max="1541" width="20.140625" style="752" customWidth="1"/>
    <col min="1542" max="1542" width="15.85546875" style="752" bestFit="1" customWidth="1"/>
    <col min="1543" max="1546" width="13.140625" style="752"/>
    <col min="1547" max="1547" width="22.140625" style="752" customWidth="1"/>
    <col min="1548" max="1792" width="13.140625" style="752"/>
    <col min="1793" max="1793" width="38.85546875" style="752" customWidth="1"/>
    <col min="1794" max="1794" width="20.140625" style="752" customWidth="1"/>
    <col min="1795" max="1795" width="17.5703125" style="752" customWidth="1"/>
    <col min="1796" max="1797" width="20.140625" style="752" customWidth="1"/>
    <col min="1798" max="1798" width="15.85546875" style="752" bestFit="1" customWidth="1"/>
    <col min="1799" max="1802" width="13.140625" style="752"/>
    <col min="1803" max="1803" width="22.140625" style="752" customWidth="1"/>
    <col min="1804" max="2048" width="13.140625" style="752"/>
    <col min="2049" max="2049" width="38.85546875" style="752" customWidth="1"/>
    <col min="2050" max="2050" width="20.140625" style="752" customWidth="1"/>
    <col min="2051" max="2051" width="17.5703125" style="752" customWidth="1"/>
    <col min="2052" max="2053" width="20.140625" style="752" customWidth="1"/>
    <col min="2054" max="2054" width="15.85546875" style="752" bestFit="1" customWidth="1"/>
    <col min="2055" max="2058" width="13.140625" style="752"/>
    <col min="2059" max="2059" width="22.140625" style="752" customWidth="1"/>
    <col min="2060" max="2304" width="13.140625" style="752"/>
    <col min="2305" max="2305" width="38.85546875" style="752" customWidth="1"/>
    <col min="2306" max="2306" width="20.140625" style="752" customWidth="1"/>
    <col min="2307" max="2307" width="17.5703125" style="752" customWidth="1"/>
    <col min="2308" max="2309" width="20.140625" style="752" customWidth="1"/>
    <col min="2310" max="2310" width="15.85546875" style="752" bestFit="1" customWidth="1"/>
    <col min="2311" max="2314" width="13.140625" style="752"/>
    <col min="2315" max="2315" width="22.140625" style="752" customWidth="1"/>
    <col min="2316" max="2560" width="13.140625" style="752"/>
    <col min="2561" max="2561" width="38.85546875" style="752" customWidth="1"/>
    <col min="2562" max="2562" width="20.140625" style="752" customWidth="1"/>
    <col min="2563" max="2563" width="17.5703125" style="752" customWidth="1"/>
    <col min="2564" max="2565" width="20.140625" style="752" customWidth="1"/>
    <col min="2566" max="2566" width="15.85546875" style="752" bestFit="1" customWidth="1"/>
    <col min="2567" max="2570" width="13.140625" style="752"/>
    <col min="2571" max="2571" width="22.140625" style="752" customWidth="1"/>
    <col min="2572" max="2816" width="13.140625" style="752"/>
    <col min="2817" max="2817" width="38.85546875" style="752" customWidth="1"/>
    <col min="2818" max="2818" width="20.140625" style="752" customWidth="1"/>
    <col min="2819" max="2819" width="17.5703125" style="752" customWidth="1"/>
    <col min="2820" max="2821" width="20.140625" style="752" customWidth="1"/>
    <col min="2822" max="2822" width="15.85546875" style="752" bestFit="1" customWidth="1"/>
    <col min="2823" max="2826" width="13.140625" style="752"/>
    <col min="2827" max="2827" width="22.140625" style="752" customWidth="1"/>
    <col min="2828" max="3072" width="13.140625" style="752"/>
    <col min="3073" max="3073" width="38.85546875" style="752" customWidth="1"/>
    <col min="3074" max="3074" width="20.140625" style="752" customWidth="1"/>
    <col min="3075" max="3075" width="17.5703125" style="752" customWidth="1"/>
    <col min="3076" max="3077" width="20.140625" style="752" customWidth="1"/>
    <col min="3078" max="3078" width="15.85546875" style="752" bestFit="1" customWidth="1"/>
    <col min="3079" max="3082" width="13.140625" style="752"/>
    <col min="3083" max="3083" width="22.140625" style="752" customWidth="1"/>
    <col min="3084" max="3328" width="13.140625" style="752"/>
    <col min="3329" max="3329" width="38.85546875" style="752" customWidth="1"/>
    <col min="3330" max="3330" width="20.140625" style="752" customWidth="1"/>
    <col min="3331" max="3331" width="17.5703125" style="752" customWidth="1"/>
    <col min="3332" max="3333" width="20.140625" style="752" customWidth="1"/>
    <col min="3334" max="3334" width="15.85546875" style="752" bestFit="1" customWidth="1"/>
    <col min="3335" max="3338" width="13.140625" style="752"/>
    <col min="3339" max="3339" width="22.140625" style="752" customWidth="1"/>
    <col min="3340" max="3584" width="13.140625" style="752"/>
    <col min="3585" max="3585" width="38.85546875" style="752" customWidth="1"/>
    <col min="3586" max="3586" width="20.140625" style="752" customWidth="1"/>
    <col min="3587" max="3587" width="17.5703125" style="752" customWidth="1"/>
    <col min="3588" max="3589" width="20.140625" style="752" customWidth="1"/>
    <col min="3590" max="3590" width="15.85546875" style="752" bestFit="1" customWidth="1"/>
    <col min="3591" max="3594" width="13.140625" style="752"/>
    <col min="3595" max="3595" width="22.140625" style="752" customWidth="1"/>
    <col min="3596" max="3840" width="13.140625" style="752"/>
    <col min="3841" max="3841" width="38.85546875" style="752" customWidth="1"/>
    <col min="3842" max="3842" width="20.140625" style="752" customWidth="1"/>
    <col min="3843" max="3843" width="17.5703125" style="752" customWidth="1"/>
    <col min="3844" max="3845" width="20.140625" style="752" customWidth="1"/>
    <col min="3846" max="3846" width="15.85546875" style="752" bestFit="1" customWidth="1"/>
    <col min="3847" max="3850" width="13.140625" style="752"/>
    <col min="3851" max="3851" width="22.140625" style="752" customWidth="1"/>
    <col min="3852" max="4096" width="13.140625" style="752"/>
    <col min="4097" max="4097" width="38.85546875" style="752" customWidth="1"/>
    <col min="4098" max="4098" width="20.140625" style="752" customWidth="1"/>
    <col min="4099" max="4099" width="17.5703125" style="752" customWidth="1"/>
    <col min="4100" max="4101" width="20.140625" style="752" customWidth="1"/>
    <col min="4102" max="4102" width="15.85546875" style="752" bestFit="1" customWidth="1"/>
    <col min="4103" max="4106" width="13.140625" style="752"/>
    <col min="4107" max="4107" width="22.140625" style="752" customWidth="1"/>
    <col min="4108" max="4352" width="13.140625" style="752"/>
    <col min="4353" max="4353" width="38.85546875" style="752" customWidth="1"/>
    <col min="4354" max="4354" width="20.140625" style="752" customWidth="1"/>
    <col min="4355" max="4355" width="17.5703125" style="752" customWidth="1"/>
    <col min="4356" max="4357" width="20.140625" style="752" customWidth="1"/>
    <col min="4358" max="4358" width="15.85546875" style="752" bestFit="1" customWidth="1"/>
    <col min="4359" max="4362" width="13.140625" style="752"/>
    <col min="4363" max="4363" width="22.140625" style="752" customWidth="1"/>
    <col min="4364" max="4608" width="13.140625" style="752"/>
    <col min="4609" max="4609" width="38.85546875" style="752" customWidth="1"/>
    <col min="4610" max="4610" width="20.140625" style="752" customWidth="1"/>
    <col min="4611" max="4611" width="17.5703125" style="752" customWidth="1"/>
    <col min="4612" max="4613" width="20.140625" style="752" customWidth="1"/>
    <col min="4614" max="4614" width="15.85546875" style="752" bestFit="1" customWidth="1"/>
    <col min="4615" max="4618" width="13.140625" style="752"/>
    <col min="4619" max="4619" width="22.140625" style="752" customWidth="1"/>
    <col min="4620" max="4864" width="13.140625" style="752"/>
    <col min="4865" max="4865" width="38.85546875" style="752" customWidth="1"/>
    <col min="4866" max="4866" width="20.140625" style="752" customWidth="1"/>
    <col min="4867" max="4867" width="17.5703125" style="752" customWidth="1"/>
    <col min="4868" max="4869" width="20.140625" style="752" customWidth="1"/>
    <col min="4870" max="4870" width="15.85546875" style="752" bestFit="1" customWidth="1"/>
    <col min="4871" max="4874" width="13.140625" style="752"/>
    <col min="4875" max="4875" width="22.140625" style="752" customWidth="1"/>
    <col min="4876" max="5120" width="13.140625" style="752"/>
    <col min="5121" max="5121" width="38.85546875" style="752" customWidth="1"/>
    <col min="5122" max="5122" width="20.140625" style="752" customWidth="1"/>
    <col min="5123" max="5123" width="17.5703125" style="752" customWidth="1"/>
    <col min="5124" max="5125" width="20.140625" style="752" customWidth="1"/>
    <col min="5126" max="5126" width="15.85546875" style="752" bestFit="1" customWidth="1"/>
    <col min="5127" max="5130" width="13.140625" style="752"/>
    <col min="5131" max="5131" width="22.140625" style="752" customWidth="1"/>
    <col min="5132" max="5376" width="13.140625" style="752"/>
    <col min="5377" max="5377" width="38.85546875" style="752" customWidth="1"/>
    <col min="5378" max="5378" width="20.140625" style="752" customWidth="1"/>
    <col min="5379" max="5379" width="17.5703125" style="752" customWidth="1"/>
    <col min="5380" max="5381" width="20.140625" style="752" customWidth="1"/>
    <col min="5382" max="5382" width="15.85546875" style="752" bestFit="1" customWidth="1"/>
    <col min="5383" max="5386" width="13.140625" style="752"/>
    <col min="5387" max="5387" width="22.140625" style="752" customWidth="1"/>
    <col min="5388" max="5632" width="13.140625" style="752"/>
    <col min="5633" max="5633" width="38.85546875" style="752" customWidth="1"/>
    <col min="5634" max="5634" width="20.140625" style="752" customWidth="1"/>
    <col min="5635" max="5635" width="17.5703125" style="752" customWidth="1"/>
    <col min="5636" max="5637" width="20.140625" style="752" customWidth="1"/>
    <col min="5638" max="5638" width="15.85546875" style="752" bestFit="1" customWidth="1"/>
    <col min="5639" max="5642" width="13.140625" style="752"/>
    <col min="5643" max="5643" width="22.140625" style="752" customWidth="1"/>
    <col min="5644" max="5888" width="13.140625" style="752"/>
    <col min="5889" max="5889" width="38.85546875" style="752" customWidth="1"/>
    <col min="5890" max="5890" width="20.140625" style="752" customWidth="1"/>
    <col min="5891" max="5891" width="17.5703125" style="752" customWidth="1"/>
    <col min="5892" max="5893" width="20.140625" style="752" customWidth="1"/>
    <col min="5894" max="5894" width="15.85546875" style="752" bestFit="1" customWidth="1"/>
    <col min="5895" max="5898" width="13.140625" style="752"/>
    <col min="5899" max="5899" width="22.140625" style="752" customWidth="1"/>
    <col min="5900" max="6144" width="13.140625" style="752"/>
    <col min="6145" max="6145" width="38.85546875" style="752" customWidth="1"/>
    <col min="6146" max="6146" width="20.140625" style="752" customWidth="1"/>
    <col min="6147" max="6147" width="17.5703125" style="752" customWidth="1"/>
    <col min="6148" max="6149" width="20.140625" style="752" customWidth="1"/>
    <col min="6150" max="6150" width="15.85546875" style="752" bestFit="1" customWidth="1"/>
    <col min="6151" max="6154" width="13.140625" style="752"/>
    <col min="6155" max="6155" width="22.140625" style="752" customWidth="1"/>
    <col min="6156" max="6400" width="13.140625" style="752"/>
    <col min="6401" max="6401" width="38.85546875" style="752" customWidth="1"/>
    <col min="6402" max="6402" width="20.140625" style="752" customWidth="1"/>
    <col min="6403" max="6403" width="17.5703125" style="752" customWidth="1"/>
    <col min="6404" max="6405" width="20.140625" style="752" customWidth="1"/>
    <col min="6406" max="6406" width="15.85546875" style="752" bestFit="1" customWidth="1"/>
    <col min="6407" max="6410" width="13.140625" style="752"/>
    <col min="6411" max="6411" width="22.140625" style="752" customWidth="1"/>
    <col min="6412" max="6656" width="13.140625" style="752"/>
    <col min="6657" max="6657" width="38.85546875" style="752" customWidth="1"/>
    <col min="6658" max="6658" width="20.140625" style="752" customWidth="1"/>
    <col min="6659" max="6659" width="17.5703125" style="752" customWidth="1"/>
    <col min="6660" max="6661" width="20.140625" style="752" customWidth="1"/>
    <col min="6662" max="6662" width="15.85546875" style="752" bestFit="1" customWidth="1"/>
    <col min="6663" max="6666" width="13.140625" style="752"/>
    <col min="6667" max="6667" width="22.140625" style="752" customWidth="1"/>
    <col min="6668" max="6912" width="13.140625" style="752"/>
    <col min="6913" max="6913" width="38.85546875" style="752" customWidth="1"/>
    <col min="6914" max="6914" width="20.140625" style="752" customWidth="1"/>
    <col min="6915" max="6915" width="17.5703125" style="752" customWidth="1"/>
    <col min="6916" max="6917" width="20.140625" style="752" customWidth="1"/>
    <col min="6918" max="6918" width="15.85546875" style="752" bestFit="1" customWidth="1"/>
    <col min="6919" max="6922" width="13.140625" style="752"/>
    <col min="6923" max="6923" width="22.140625" style="752" customWidth="1"/>
    <col min="6924" max="7168" width="13.140625" style="752"/>
    <col min="7169" max="7169" width="38.85546875" style="752" customWidth="1"/>
    <col min="7170" max="7170" width="20.140625" style="752" customWidth="1"/>
    <col min="7171" max="7171" width="17.5703125" style="752" customWidth="1"/>
    <col min="7172" max="7173" width="20.140625" style="752" customWidth="1"/>
    <col min="7174" max="7174" width="15.85546875" style="752" bestFit="1" customWidth="1"/>
    <col min="7175" max="7178" width="13.140625" style="752"/>
    <col min="7179" max="7179" width="22.140625" style="752" customWidth="1"/>
    <col min="7180" max="7424" width="13.140625" style="752"/>
    <col min="7425" max="7425" width="38.85546875" style="752" customWidth="1"/>
    <col min="7426" max="7426" width="20.140625" style="752" customWidth="1"/>
    <col min="7427" max="7427" width="17.5703125" style="752" customWidth="1"/>
    <col min="7428" max="7429" width="20.140625" style="752" customWidth="1"/>
    <col min="7430" max="7430" width="15.85546875" style="752" bestFit="1" customWidth="1"/>
    <col min="7431" max="7434" width="13.140625" style="752"/>
    <col min="7435" max="7435" width="22.140625" style="752" customWidth="1"/>
    <col min="7436" max="7680" width="13.140625" style="752"/>
    <col min="7681" max="7681" width="38.85546875" style="752" customWidth="1"/>
    <col min="7682" max="7682" width="20.140625" style="752" customWidth="1"/>
    <col min="7683" max="7683" width="17.5703125" style="752" customWidth="1"/>
    <col min="7684" max="7685" width="20.140625" style="752" customWidth="1"/>
    <col min="7686" max="7686" width="15.85546875" style="752" bestFit="1" customWidth="1"/>
    <col min="7687" max="7690" width="13.140625" style="752"/>
    <col min="7691" max="7691" width="22.140625" style="752" customWidth="1"/>
    <col min="7692" max="7936" width="13.140625" style="752"/>
    <col min="7937" max="7937" width="38.85546875" style="752" customWidth="1"/>
    <col min="7938" max="7938" width="20.140625" style="752" customWidth="1"/>
    <col min="7939" max="7939" width="17.5703125" style="752" customWidth="1"/>
    <col min="7940" max="7941" width="20.140625" style="752" customWidth="1"/>
    <col min="7942" max="7942" width="15.85546875" style="752" bestFit="1" customWidth="1"/>
    <col min="7943" max="7946" width="13.140625" style="752"/>
    <col min="7947" max="7947" width="22.140625" style="752" customWidth="1"/>
    <col min="7948" max="8192" width="13.140625" style="752"/>
    <col min="8193" max="8193" width="38.85546875" style="752" customWidth="1"/>
    <col min="8194" max="8194" width="20.140625" style="752" customWidth="1"/>
    <col min="8195" max="8195" width="17.5703125" style="752" customWidth="1"/>
    <col min="8196" max="8197" width="20.140625" style="752" customWidth="1"/>
    <col min="8198" max="8198" width="15.85546875" style="752" bestFit="1" customWidth="1"/>
    <col min="8199" max="8202" width="13.140625" style="752"/>
    <col min="8203" max="8203" width="22.140625" style="752" customWidth="1"/>
    <col min="8204" max="8448" width="13.140625" style="752"/>
    <col min="8449" max="8449" width="38.85546875" style="752" customWidth="1"/>
    <col min="8450" max="8450" width="20.140625" style="752" customWidth="1"/>
    <col min="8451" max="8451" width="17.5703125" style="752" customWidth="1"/>
    <col min="8452" max="8453" width="20.140625" style="752" customWidth="1"/>
    <col min="8454" max="8454" width="15.85546875" style="752" bestFit="1" customWidth="1"/>
    <col min="8455" max="8458" width="13.140625" style="752"/>
    <col min="8459" max="8459" width="22.140625" style="752" customWidth="1"/>
    <col min="8460" max="8704" width="13.140625" style="752"/>
    <col min="8705" max="8705" width="38.85546875" style="752" customWidth="1"/>
    <col min="8706" max="8706" width="20.140625" style="752" customWidth="1"/>
    <col min="8707" max="8707" width="17.5703125" style="752" customWidth="1"/>
    <col min="8708" max="8709" width="20.140625" style="752" customWidth="1"/>
    <col min="8710" max="8710" width="15.85546875" style="752" bestFit="1" customWidth="1"/>
    <col min="8711" max="8714" width="13.140625" style="752"/>
    <col min="8715" max="8715" width="22.140625" style="752" customWidth="1"/>
    <col min="8716" max="8960" width="13.140625" style="752"/>
    <col min="8961" max="8961" width="38.85546875" style="752" customWidth="1"/>
    <col min="8962" max="8962" width="20.140625" style="752" customWidth="1"/>
    <col min="8963" max="8963" width="17.5703125" style="752" customWidth="1"/>
    <col min="8964" max="8965" width="20.140625" style="752" customWidth="1"/>
    <col min="8966" max="8966" width="15.85546875" style="752" bestFit="1" customWidth="1"/>
    <col min="8967" max="8970" width="13.140625" style="752"/>
    <col min="8971" max="8971" width="22.140625" style="752" customWidth="1"/>
    <col min="8972" max="9216" width="13.140625" style="752"/>
    <col min="9217" max="9217" width="38.85546875" style="752" customWidth="1"/>
    <col min="9218" max="9218" width="20.140625" style="752" customWidth="1"/>
    <col min="9219" max="9219" width="17.5703125" style="752" customWidth="1"/>
    <col min="9220" max="9221" width="20.140625" style="752" customWidth="1"/>
    <col min="9222" max="9222" width="15.85546875" style="752" bestFit="1" customWidth="1"/>
    <col min="9223" max="9226" width="13.140625" style="752"/>
    <col min="9227" max="9227" width="22.140625" style="752" customWidth="1"/>
    <col min="9228" max="9472" width="13.140625" style="752"/>
    <col min="9473" max="9473" width="38.85546875" style="752" customWidth="1"/>
    <col min="9474" max="9474" width="20.140625" style="752" customWidth="1"/>
    <col min="9475" max="9475" width="17.5703125" style="752" customWidth="1"/>
    <col min="9476" max="9477" width="20.140625" style="752" customWidth="1"/>
    <col min="9478" max="9478" width="15.85546875" style="752" bestFit="1" customWidth="1"/>
    <col min="9479" max="9482" width="13.140625" style="752"/>
    <col min="9483" max="9483" width="22.140625" style="752" customWidth="1"/>
    <col min="9484" max="9728" width="13.140625" style="752"/>
    <col min="9729" max="9729" width="38.85546875" style="752" customWidth="1"/>
    <col min="9730" max="9730" width="20.140625" style="752" customWidth="1"/>
    <col min="9731" max="9731" width="17.5703125" style="752" customWidth="1"/>
    <col min="9732" max="9733" width="20.140625" style="752" customWidth="1"/>
    <col min="9734" max="9734" width="15.85546875" style="752" bestFit="1" customWidth="1"/>
    <col min="9735" max="9738" width="13.140625" style="752"/>
    <col min="9739" max="9739" width="22.140625" style="752" customWidth="1"/>
    <col min="9740" max="9984" width="13.140625" style="752"/>
    <col min="9985" max="9985" width="38.85546875" style="752" customWidth="1"/>
    <col min="9986" max="9986" width="20.140625" style="752" customWidth="1"/>
    <col min="9987" max="9987" width="17.5703125" style="752" customWidth="1"/>
    <col min="9988" max="9989" width="20.140625" style="752" customWidth="1"/>
    <col min="9990" max="9990" width="15.85546875" style="752" bestFit="1" customWidth="1"/>
    <col min="9991" max="9994" width="13.140625" style="752"/>
    <col min="9995" max="9995" width="22.140625" style="752" customWidth="1"/>
    <col min="9996" max="10240" width="13.140625" style="752"/>
    <col min="10241" max="10241" width="38.85546875" style="752" customWidth="1"/>
    <col min="10242" max="10242" width="20.140625" style="752" customWidth="1"/>
    <col min="10243" max="10243" width="17.5703125" style="752" customWidth="1"/>
    <col min="10244" max="10245" width="20.140625" style="752" customWidth="1"/>
    <col min="10246" max="10246" width="15.85546875" style="752" bestFit="1" customWidth="1"/>
    <col min="10247" max="10250" width="13.140625" style="752"/>
    <col min="10251" max="10251" width="22.140625" style="752" customWidth="1"/>
    <col min="10252" max="10496" width="13.140625" style="752"/>
    <col min="10497" max="10497" width="38.85546875" style="752" customWidth="1"/>
    <col min="10498" max="10498" width="20.140625" style="752" customWidth="1"/>
    <col min="10499" max="10499" width="17.5703125" style="752" customWidth="1"/>
    <col min="10500" max="10501" width="20.140625" style="752" customWidth="1"/>
    <col min="10502" max="10502" width="15.85546875" style="752" bestFit="1" customWidth="1"/>
    <col min="10503" max="10506" width="13.140625" style="752"/>
    <col min="10507" max="10507" width="22.140625" style="752" customWidth="1"/>
    <col min="10508" max="10752" width="13.140625" style="752"/>
    <col min="10753" max="10753" width="38.85546875" style="752" customWidth="1"/>
    <col min="10754" max="10754" width="20.140625" style="752" customWidth="1"/>
    <col min="10755" max="10755" width="17.5703125" style="752" customWidth="1"/>
    <col min="10756" max="10757" width="20.140625" style="752" customWidth="1"/>
    <col min="10758" max="10758" width="15.85546875" style="752" bestFit="1" customWidth="1"/>
    <col min="10759" max="10762" width="13.140625" style="752"/>
    <col min="10763" max="10763" width="22.140625" style="752" customWidth="1"/>
    <col min="10764" max="11008" width="13.140625" style="752"/>
    <col min="11009" max="11009" width="38.85546875" style="752" customWidth="1"/>
    <col min="11010" max="11010" width="20.140625" style="752" customWidth="1"/>
    <col min="11011" max="11011" width="17.5703125" style="752" customWidth="1"/>
    <col min="11012" max="11013" width="20.140625" style="752" customWidth="1"/>
    <col min="11014" max="11014" width="15.85546875" style="752" bestFit="1" customWidth="1"/>
    <col min="11015" max="11018" width="13.140625" style="752"/>
    <col min="11019" max="11019" width="22.140625" style="752" customWidth="1"/>
    <col min="11020" max="11264" width="13.140625" style="752"/>
    <col min="11265" max="11265" width="38.85546875" style="752" customWidth="1"/>
    <col min="11266" max="11266" width="20.140625" style="752" customWidth="1"/>
    <col min="11267" max="11267" width="17.5703125" style="752" customWidth="1"/>
    <col min="11268" max="11269" width="20.140625" style="752" customWidth="1"/>
    <col min="11270" max="11270" width="15.85546875" style="752" bestFit="1" customWidth="1"/>
    <col min="11271" max="11274" width="13.140625" style="752"/>
    <col min="11275" max="11275" width="22.140625" style="752" customWidth="1"/>
    <col min="11276" max="11520" width="13.140625" style="752"/>
    <col min="11521" max="11521" width="38.85546875" style="752" customWidth="1"/>
    <col min="11522" max="11522" width="20.140625" style="752" customWidth="1"/>
    <col min="11523" max="11523" width="17.5703125" style="752" customWidth="1"/>
    <col min="11524" max="11525" width="20.140625" style="752" customWidth="1"/>
    <col min="11526" max="11526" width="15.85546875" style="752" bestFit="1" customWidth="1"/>
    <col min="11527" max="11530" width="13.140625" style="752"/>
    <col min="11531" max="11531" width="22.140625" style="752" customWidth="1"/>
    <col min="11532" max="11776" width="13.140625" style="752"/>
    <col min="11777" max="11777" width="38.85546875" style="752" customWidth="1"/>
    <col min="11778" max="11778" width="20.140625" style="752" customWidth="1"/>
    <col min="11779" max="11779" width="17.5703125" style="752" customWidth="1"/>
    <col min="11780" max="11781" width="20.140625" style="752" customWidth="1"/>
    <col min="11782" max="11782" width="15.85546875" style="752" bestFit="1" customWidth="1"/>
    <col min="11783" max="11786" width="13.140625" style="752"/>
    <col min="11787" max="11787" width="22.140625" style="752" customWidth="1"/>
    <col min="11788" max="12032" width="13.140625" style="752"/>
    <col min="12033" max="12033" width="38.85546875" style="752" customWidth="1"/>
    <col min="12034" max="12034" width="20.140625" style="752" customWidth="1"/>
    <col min="12035" max="12035" width="17.5703125" style="752" customWidth="1"/>
    <col min="12036" max="12037" width="20.140625" style="752" customWidth="1"/>
    <col min="12038" max="12038" width="15.85546875" style="752" bestFit="1" customWidth="1"/>
    <col min="12039" max="12042" width="13.140625" style="752"/>
    <col min="12043" max="12043" width="22.140625" style="752" customWidth="1"/>
    <col min="12044" max="12288" width="13.140625" style="752"/>
    <col min="12289" max="12289" width="38.85546875" style="752" customWidth="1"/>
    <col min="12290" max="12290" width="20.140625" style="752" customWidth="1"/>
    <col min="12291" max="12291" width="17.5703125" style="752" customWidth="1"/>
    <col min="12292" max="12293" width="20.140625" style="752" customWidth="1"/>
    <col min="12294" max="12294" width="15.85546875" style="752" bestFit="1" customWidth="1"/>
    <col min="12295" max="12298" width="13.140625" style="752"/>
    <col min="12299" max="12299" width="22.140625" style="752" customWidth="1"/>
    <col min="12300" max="12544" width="13.140625" style="752"/>
    <col min="12545" max="12545" width="38.85546875" style="752" customWidth="1"/>
    <col min="12546" max="12546" width="20.140625" style="752" customWidth="1"/>
    <col min="12547" max="12547" width="17.5703125" style="752" customWidth="1"/>
    <col min="12548" max="12549" width="20.140625" style="752" customWidth="1"/>
    <col min="12550" max="12550" width="15.85546875" style="752" bestFit="1" customWidth="1"/>
    <col min="12551" max="12554" width="13.140625" style="752"/>
    <col min="12555" max="12555" width="22.140625" style="752" customWidth="1"/>
    <col min="12556" max="12800" width="13.140625" style="752"/>
    <col min="12801" max="12801" width="38.85546875" style="752" customWidth="1"/>
    <col min="12802" max="12802" width="20.140625" style="752" customWidth="1"/>
    <col min="12803" max="12803" width="17.5703125" style="752" customWidth="1"/>
    <col min="12804" max="12805" width="20.140625" style="752" customWidth="1"/>
    <col min="12806" max="12806" width="15.85546875" style="752" bestFit="1" customWidth="1"/>
    <col min="12807" max="12810" width="13.140625" style="752"/>
    <col min="12811" max="12811" width="22.140625" style="752" customWidth="1"/>
    <col min="12812" max="13056" width="13.140625" style="752"/>
    <col min="13057" max="13057" width="38.85546875" style="752" customWidth="1"/>
    <col min="13058" max="13058" width="20.140625" style="752" customWidth="1"/>
    <col min="13059" max="13059" width="17.5703125" style="752" customWidth="1"/>
    <col min="13060" max="13061" width="20.140625" style="752" customWidth="1"/>
    <col min="13062" max="13062" width="15.85546875" style="752" bestFit="1" customWidth="1"/>
    <col min="13063" max="13066" width="13.140625" style="752"/>
    <col min="13067" max="13067" width="22.140625" style="752" customWidth="1"/>
    <col min="13068" max="13312" width="13.140625" style="752"/>
    <col min="13313" max="13313" width="38.85546875" style="752" customWidth="1"/>
    <col min="13314" max="13314" width="20.140625" style="752" customWidth="1"/>
    <col min="13315" max="13315" width="17.5703125" style="752" customWidth="1"/>
    <col min="13316" max="13317" width="20.140625" style="752" customWidth="1"/>
    <col min="13318" max="13318" width="15.85546875" style="752" bestFit="1" customWidth="1"/>
    <col min="13319" max="13322" width="13.140625" style="752"/>
    <col min="13323" max="13323" width="22.140625" style="752" customWidth="1"/>
    <col min="13324" max="13568" width="13.140625" style="752"/>
    <col min="13569" max="13569" width="38.85546875" style="752" customWidth="1"/>
    <col min="13570" max="13570" width="20.140625" style="752" customWidth="1"/>
    <col min="13571" max="13571" width="17.5703125" style="752" customWidth="1"/>
    <col min="13572" max="13573" width="20.140625" style="752" customWidth="1"/>
    <col min="13574" max="13574" width="15.85546875" style="752" bestFit="1" customWidth="1"/>
    <col min="13575" max="13578" width="13.140625" style="752"/>
    <col min="13579" max="13579" width="22.140625" style="752" customWidth="1"/>
    <col min="13580" max="13824" width="13.140625" style="752"/>
    <col min="13825" max="13825" width="38.85546875" style="752" customWidth="1"/>
    <col min="13826" max="13826" width="20.140625" style="752" customWidth="1"/>
    <col min="13827" max="13827" width="17.5703125" style="752" customWidth="1"/>
    <col min="13828" max="13829" width="20.140625" style="752" customWidth="1"/>
    <col min="13830" max="13830" width="15.85546875" style="752" bestFit="1" customWidth="1"/>
    <col min="13831" max="13834" width="13.140625" style="752"/>
    <col min="13835" max="13835" width="22.140625" style="752" customWidth="1"/>
    <col min="13836" max="14080" width="13.140625" style="752"/>
    <col min="14081" max="14081" width="38.85546875" style="752" customWidth="1"/>
    <col min="14082" max="14082" width="20.140625" style="752" customWidth="1"/>
    <col min="14083" max="14083" width="17.5703125" style="752" customWidth="1"/>
    <col min="14084" max="14085" width="20.140625" style="752" customWidth="1"/>
    <col min="14086" max="14086" width="15.85546875" style="752" bestFit="1" customWidth="1"/>
    <col min="14087" max="14090" width="13.140625" style="752"/>
    <col min="14091" max="14091" width="22.140625" style="752" customWidth="1"/>
    <col min="14092" max="14336" width="13.140625" style="752"/>
    <col min="14337" max="14337" width="38.85546875" style="752" customWidth="1"/>
    <col min="14338" max="14338" width="20.140625" style="752" customWidth="1"/>
    <col min="14339" max="14339" width="17.5703125" style="752" customWidth="1"/>
    <col min="14340" max="14341" width="20.140625" style="752" customWidth="1"/>
    <col min="14342" max="14342" width="15.85546875" style="752" bestFit="1" customWidth="1"/>
    <col min="14343" max="14346" width="13.140625" style="752"/>
    <col min="14347" max="14347" width="22.140625" style="752" customWidth="1"/>
    <col min="14348" max="14592" width="13.140625" style="752"/>
    <col min="14593" max="14593" width="38.85546875" style="752" customWidth="1"/>
    <col min="14594" max="14594" width="20.140625" style="752" customWidth="1"/>
    <col min="14595" max="14595" width="17.5703125" style="752" customWidth="1"/>
    <col min="14596" max="14597" width="20.140625" style="752" customWidth="1"/>
    <col min="14598" max="14598" width="15.85546875" style="752" bestFit="1" customWidth="1"/>
    <col min="14599" max="14602" width="13.140625" style="752"/>
    <col min="14603" max="14603" width="22.140625" style="752" customWidth="1"/>
    <col min="14604" max="14848" width="13.140625" style="752"/>
    <col min="14849" max="14849" width="38.85546875" style="752" customWidth="1"/>
    <col min="14850" max="14850" width="20.140625" style="752" customWidth="1"/>
    <col min="14851" max="14851" width="17.5703125" style="752" customWidth="1"/>
    <col min="14852" max="14853" width="20.140625" style="752" customWidth="1"/>
    <col min="14854" max="14854" width="15.85546875" style="752" bestFit="1" customWidth="1"/>
    <col min="14855" max="14858" width="13.140625" style="752"/>
    <col min="14859" max="14859" width="22.140625" style="752" customWidth="1"/>
    <col min="14860" max="15104" width="13.140625" style="752"/>
    <col min="15105" max="15105" width="38.85546875" style="752" customWidth="1"/>
    <col min="15106" max="15106" width="20.140625" style="752" customWidth="1"/>
    <col min="15107" max="15107" width="17.5703125" style="752" customWidth="1"/>
    <col min="15108" max="15109" width="20.140625" style="752" customWidth="1"/>
    <col min="15110" max="15110" width="15.85546875" style="752" bestFit="1" customWidth="1"/>
    <col min="15111" max="15114" width="13.140625" style="752"/>
    <col min="15115" max="15115" width="22.140625" style="752" customWidth="1"/>
    <col min="15116" max="15360" width="13.140625" style="752"/>
    <col min="15361" max="15361" width="38.85546875" style="752" customWidth="1"/>
    <col min="15362" max="15362" width="20.140625" style="752" customWidth="1"/>
    <col min="15363" max="15363" width="17.5703125" style="752" customWidth="1"/>
    <col min="15364" max="15365" width="20.140625" style="752" customWidth="1"/>
    <col min="15366" max="15366" width="15.85546875" style="752" bestFit="1" customWidth="1"/>
    <col min="15367" max="15370" width="13.140625" style="752"/>
    <col min="15371" max="15371" width="22.140625" style="752" customWidth="1"/>
    <col min="15372" max="15616" width="13.140625" style="752"/>
    <col min="15617" max="15617" width="38.85546875" style="752" customWidth="1"/>
    <col min="15618" max="15618" width="20.140625" style="752" customWidth="1"/>
    <col min="15619" max="15619" width="17.5703125" style="752" customWidth="1"/>
    <col min="15620" max="15621" width="20.140625" style="752" customWidth="1"/>
    <col min="15622" max="15622" width="15.85546875" style="752" bestFit="1" customWidth="1"/>
    <col min="15623" max="15626" width="13.140625" style="752"/>
    <col min="15627" max="15627" width="22.140625" style="752" customWidth="1"/>
    <col min="15628" max="15872" width="13.140625" style="752"/>
    <col min="15873" max="15873" width="38.85546875" style="752" customWidth="1"/>
    <col min="15874" max="15874" width="20.140625" style="752" customWidth="1"/>
    <col min="15875" max="15875" width="17.5703125" style="752" customWidth="1"/>
    <col min="15876" max="15877" width="20.140625" style="752" customWidth="1"/>
    <col min="15878" max="15878" width="15.85546875" style="752" bestFit="1" customWidth="1"/>
    <col min="15879" max="15882" width="13.140625" style="752"/>
    <col min="15883" max="15883" width="22.140625" style="752" customWidth="1"/>
    <col min="15884" max="16128" width="13.140625" style="752"/>
    <col min="16129" max="16129" width="38.85546875" style="752" customWidth="1"/>
    <col min="16130" max="16130" width="20.140625" style="752" customWidth="1"/>
    <col min="16131" max="16131" width="17.5703125" style="752" customWidth="1"/>
    <col min="16132" max="16133" width="20.140625" style="752" customWidth="1"/>
    <col min="16134" max="16134" width="15.85546875" style="752" bestFit="1" customWidth="1"/>
    <col min="16135" max="16138" width="13.140625" style="752"/>
    <col min="16139" max="16139" width="22.140625" style="752" customWidth="1"/>
    <col min="16140" max="16384" width="13.140625" style="752"/>
  </cols>
  <sheetData>
    <row r="1" spans="1:6">
      <c r="A1" s="1430" t="s">
        <v>1209</v>
      </c>
      <c r="B1" s="753"/>
    </row>
    <row r="3" spans="1:6" ht="27.75">
      <c r="A3" s="754" t="s">
        <v>754</v>
      </c>
      <c r="B3" s="754"/>
      <c r="C3" s="754"/>
      <c r="D3" s="754"/>
      <c r="E3" s="754"/>
    </row>
    <row r="4" spans="1:6" ht="18.75">
      <c r="A4" s="755">
        <v>45443</v>
      </c>
      <c r="B4" s="755"/>
      <c r="C4" s="755"/>
      <c r="D4" s="755"/>
      <c r="E4" s="755"/>
    </row>
    <row r="5" spans="1:6" ht="16.5">
      <c r="A5" s="756" t="s">
        <v>122</v>
      </c>
      <c r="B5" s="756"/>
      <c r="C5" s="756"/>
      <c r="D5" s="756"/>
      <c r="E5" s="756"/>
    </row>
    <row r="6" spans="1:6">
      <c r="A6" s="757"/>
      <c r="B6" s="757"/>
      <c r="C6" s="758"/>
      <c r="D6" s="758"/>
      <c r="E6" s="758"/>
    </row>
    <row r="7" spans="1:6" ht="13.5" thickBot="1">
      <c r="A7" s="759">
        <v>45505</v>
      </c>
      <c r="B7" s="757"/>
      <c r="C7" s="758"/>
      <c r="D7" s="758"/>
      <c r="E7" s="758"/>
    </row>
    <row r="8" spans="1:6" ht="25.5" customHeight="1">
      <c r="A8" s="760"/>
      <c r="B8" s="761" t="s">
        <v>755</v>
      </c>
      <c r="C8" s="761"/>
      <c r="D8" s="762" t="s">
        <v>756</v>
      </c>
      <c r="E8" s="762" t="s">
        <v>757</v>
      </c>
    </row>
    <row r="9" spans="1:6" ht="25.5" customHeight="1">
      <c r="A9" s="763" t="s">
        <v>758</v>
      </c>
      <c r="B9" s="764" t="s">
        <v>759</v>
      </c>
      <c r="C9" s="764" t="s">
        <v>760</v>
      </c>
      <c r="D9" s="765"/>
      <c r="E9" s="765"/>
    </row>
    <row r="10" spans="1:6" ht="13.5" customHeight="1">
      <c r="A10" s="766"/>
      <c r="B10" s="767"/>
      <c r="C10" s="767"/>
      <c r="D10" s="767"/>
      <c r="E10" s="767"/>
    </row>
    <row r="11" spans="1:6" ht="10.5" customHeight="1">
      <c r="A11" s="768"/>
      <c r="B11" s="769"/>
      <c r="C11" s="769"/>
      <c r="D11" s="769"/>
      <c r="E11" s="770"/>
    </row>
    <row r="12" spans="1:6" ht="18" customHeight="1">
      <c r="A12" s="771" t="s">
        <v>29</v>
      </c>
      <c r="B12" s="772">
        <v>11575698.823999999</v>
      </c>
      <c r="C12" s="772">
        <v>0</v>
      </c>
      <c r="D12" s="772">
        <v>3618154.128</v>
      </c>
      <c r="E12" s="773">
        <v>15193852.952</v>
      </c>
      <c r="F12" s="774"/>
    </row>
    <row r="13" spans="1:6" ht="18" customHeight="1">
      <c r="A13" s="771" t="s">
        <v>30</v>
      </c>
      <c r="B13" s="772">
        <v>381151.32500000001</v>
      </c>
      <c r="C13" s="772">
        <v>0</v>
      </c>
      <c r="D13" s="772">
        <v>44350.41</v>
      </c>
      <c r="E13" s="773">
        <v>425501.73499999999</v>
      </c>
      <c r="F13" s="774"/>
    </row>
    <row r="14" spans="1:6" ht="18" customHeight="1">
      <c r="A14" s="771" t="s">
        <v>31</v>
      </c>
      <c r="B14" s="772">
        <v>18547456.620999999</v>
      </c>
      <c r="C14" s="772">
        <v>0</v>
      </c>
      <c r="D14" s="772">
        <v>6757791.2010000004</v>
      </c>
      <c r="E14" s="773">
        <v>25305247.822000001</v>
      </c>
      <c r="F14" s="774"/>
    </row>
    <row r="15" spans="1:6" ht="18" customHeight="1">
      <c r="A15" s="775" t="s">
        <v>32</v>
      </c>
      <c r="B15" s="772">
        <v>974434.42799999996</v>
      </c>
      <c r="C15" s="772">
        <v>77249.601999999999</v>
      </c>
      <c r="D15" s="772">
        <v>388566.83799999999</v>
      </c>
      <c r="E15" s="773">
        <v>1440250.8689999999</v>
      </c>
      <c r="F15" s="774"/>
    </row>
    <row r="16" spans="1:6" ht="18" customHeight="1">
      <c r="A16" s="771" t="s">
        <v>33</v>
      </c>
      <c r="B16" s="772">
        <v>1699147.169</v>
      </c>
      <c r="C16" s="772">
        <v>0</v>
      </c>
      <c r="D16" s="772">
        <v>825363.06700000004</v>
      </c>
      <c r="E16" s="773">
        <v>2524510.236</v>
      </c>
      <c r="F16" s="774"/>
    </row>
    <row r="17" spans="1:6" ht="18" customHeight="1">
      <c r="A17" s="776" t="s">
        <v>114</v>
      </c>
      <c r="B17" s="772">
        <v>9884788.9169999994</v>
      </c>
      <c r="C17" s="772">
        <v>0</v>
      </c>
      <c r="D17" s="772">
        <v>788885.34499999997</v>
      </c>
      <c r="E17" s="773">
        <v>10673674.262</v>
      </c>
      <c r="F17" s="774"/>
    </row>
    <row r="18" spans="1:6" ht="18" customHeight="1">
      <c r="A18" s="771" t="s">
        <v>35</v>
      </c>
      <c r="B18" s="772">
        <v>1333928.7320000001</v>
      </c>
      <c r="C18" s="772">
        <v>0</v>
      </c>
      <c r="D18" s="772">
        <v>20879.674999999999</v>
      </c>
      <c r="E18" s="773">
        <v>1354808.4069999999</v>
      </c>
      <c r="F18" s="774"/>
    </row>
    <row r="19" spans="1:6" ht="18" customHeight="1">
      <c r="A19" s="771" t="s">
        <v>36</v>
      </c>
      <c r="B19" s="772">
        <v>7192384.2120000003</v>
      </c>
      <c r="C19" s="772">
        <v>0</v>
      </c>
      <c r="D19" s="772">
        <v>2346627.6379999998</v>
      </c>
      <c r="E19" s="773">
        <v>9539011.8509999998</v>
      </c>
      <c r="F19" s="774"/>
    </row>
    <row r="20" spans="1:6" ht="18" customHeight="1">
      <c r="A20" s="771" t="s">
        <v>37</v>
      </c>
      <c r="B20" s="772">
        <v>2227514.1439999999</v>
      </c>
      <c r="C20" s="772">
        <v>0</v>
      </c>
      <c r="D20" s="772">
        <v>324875.40100000001</v>
      </c>
      <c r="E20" s="773">
        <v>2552389.5460000001</v>
      </c>
      <c r="F20" s="774"/>
    </row>
    <row r="21" spans="1:6" ht="18" customHeight="1">
      <c r="A21" s="771" t="s">
        <v>38</v>
      </c>
      <c r="B21" s="772">
        <v>721215.25399999996</v>
      </c>
      <c r="C21" s="772">
        <v>0</v>
      </c>
      <c r="D21" s="772">
        <v>57689.656999999999</v>
      </c>
      <c r="E21" s="773">
        <v>778904.91099999996</v>
      </c>
      <c r="F21" s="774"/>
    </row>
    <row r="22" spans="1:6" ht="18" customHeight="1">
      <c r="A22" s="771" t="s">
        <v>96</v>
      </c>
      <c r="B22" s="772">
        <v>783683.00100000005</v>
      </c>
      <c r="C22" s="772">
        <v>0</v>
      </c>
      <c r="D22" s="772">
        <v>31859.062000000002</v>
      </c>
      <c r="E22" s="773">
        <v>815542.06400000001</v>
      </c>
      <c r="F22" s="774"/>
    </row>
    <row r="23" spans="1:6" ht="18" customHeight="1">
      <c r="A23" s="771" t="s">
        <v>40</v>
      </c>
      <c r="B23" s="772">
        <v>1266915.4380000001</v>
      </c>
      <c r="C23" s="772">
        <v>0</v>
      </c>
      <c r="D23" s="772">
        <v>346109.04100000003</v>
      </c>
      <c r="E23" s="773">
        <v>1613024.4790000001</v>
      </c>
      <c r="F23" s="774"/>
    </row>
    <row r="24" spans="1:6" ht="18" customHeight="1">
      <c r="A24" s="771" t="s">
        <v>41</v>
      </c>
      <c r="B24" s="772">
        <v>267544.212</v>
      </c>
      <c r="C24" s="772">
        <v>0</v>
      </c>
      <c r="D24" s="772">
        <v>32.189</v>
      </c>
      <c r="E24" s="773">
        <v>267576.402</v>
      </c>
      <c r="F24" s="774"/>
    </row>
    <row r="25" spans="1:6" ht="18" customHeight="1">
      <c r="A25" s="777" t="s">
        <v>761</v>
      </c>
      <c r="B25" s="772">
        <v>108726.605</v>
      </c>
      <c r="C25" s="772">
        <v>0</v>
      </c>
      <c r="D25" s="772">
        <v>32849.387999999999</v>
      </c>
      <c r="E25" s="773">
        <v>141575.99400000001</v>
      </c>
      <c r="F25" s="774"/>
    </row>
    <row r="26" spans="1:6" ht="18" customHeight="1">
      <c r="A26" s="771" t="s">
        <v>43</v>
      </c>
      <c r="B26" s="772">
        <v>502617.09100000001</v>
      </c>
      <c r="C26" s="772">
        <v>0</v>
      </c>
      <c r="D26" s="772">
        <v>80383.387000000002</v>
      </c>
      <c r="E26" s="773">
        <v>583000.47900000005</v>
      </c>
      <c r="F26" s="774"/>
    </row>
    <row r="27" spans="1:6" ht="18" customHeight="1">
      <c r="A27" s="771" t="s">
        <v>44</v>
      </c>
      <c r="B27" s="772">
        <v>273781.47600000002</v>
      </c>
      <c r="C27" s="772">
        <v>0</v>
      </c>
      <c r="D27" s="772">
        <v>5301.1779999999999</v>
      </c>
      <c r="E27" s="773">
        <v>279082.65500000003</v>
      </c>
      <c r="F27" s="774"/>
    </row>
    <row r="28" spans="1:6" ht="18" customHeight="1">
      <c r="A28" s="771" t="s">
        <v>762</v>
      </c>
      <c r="B28" s="772">
        <v>555331.12</v>
      </c>
      <c r="C28" s="772">
        <v>0</v>
      </c>
      <c r="D28" s="772">
        <v>6842.2879999999996</v>
      </c>
      <c r="E28" s="773">
        <v>562173.40899999999</v>
      </c>
      <c r="F28" s="774"/>
    </row>
    <row r="29" spans="1:6" ht="26.25" customHeight="1" thickBot="1">
      <c r="A29" s="778" t="s">
        <v>763</v>
      </c>
      <c r="B29" s="779">
        <v>58296318.568999991</v>
      </c>
      <c r="C29" s="779">
        <v>77249.601999999999</v>
      </c>
      <c r="D29" s="779">
        <v>15676559.893000001</v>
      </c>
      <c r="E29" s="779">
        <v>74050128.072999999</v>
      </c>
      <c r="F29" s="780"/>
    </row>
    <row r="30" spans="1:6" ht="13.5">
      <c r="A30" s="771" t="s">
        <v>764</v>
      </c>
      <c r="B30" s="771"/>
      <c r="C30" s="781"/>
      <c r="D30" s="781"/>
      <c r="E30" s="781"/>
    </row>
    <row r="31" spans="1:6" ht="13.15" customHeight="1">
      <c r="A31" s="782" t="s">
        <v>765</v>
      </c>
      <c r="B31" s="782"/>
      <c r="C31" s="782"/>
      <c r="D31" s="782"/>
      <c r="E31" s="782"/>
    </row>
    <row r="32" spans="1:6">
      <c r="A32" s="782"/>
      <c r="B32" s="782"/>
      <c r="C32" s="782"/>
      <c r="D32" s="782"/>
      <c r="E32" s="782"/>
    </row>
    <row r="33" spans="2:10" ht="39.6" customHeight="1">
      <c r="B33" s="783"/>
      <c r="C33" s="783"/>
      <c r="D33" s="783"/>
      <c r="E33" s="783"/>
      <c r="F33" s="783"/>
      <c r="G33" s="783"/>
      <c r="H33" s="783"/>
      <c r="I33" s="783"/>
      <c r="J33" s="783"/>
    </row>
    <row r="203" spans="4:4">
      <c r="D203" s="752" t="s">
        <v>155</v>
      </c>
    </row>
  </sheetData>
  <mergeCells count="7">
    <mergeCell ref="A31:E32"/>
    <mergeCell ref="A3:E3"/>
    <mergeCell ref="A4:E4"/>
    <mergeCell ref="A5:E5"/>
    <mergeCell ref="B8:C8"/>
    <mergeCell ref="D8:D9"/>
    <mergeCell ref="E8:E9"/>
  </mergeCells>
  <hyperlinks>
    <hyperlink ref="A1" location="Índice!A1" display="Volver al Índice" xr:uid="{B202D046-2BA3-4959-ACBA-FD36650EDA25}"/>
  </hyperlinks>
  <pageMargins left="0.75" right="0.75" top="1" bottom="1" header="0" footer="0"/>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C4582-6D16-41B3-AE91-0D0EEAD2A294}">
  <dimension ref="A1:L30"/>
  <sheetViews>
    <sheetView showGridLines="0" zoomScaleNormal="75" workbookViewId="0"/>
  </sheetViews>
  <sheetFormatPr baseColWidth="10" defaultColWidth="12.42578125" defaultRowHeight="12.75"/>
  <cols>
    <col min="1" max="1" width="37.5703125" style="7" customWidth="1"/>
    <col min="2" max="5" width="11.5703125" style="7" customWidth="1"/>
    <col min="6" max="6" width="11.140625" style="7" customWidth="1"/>
    <col min="7" max="7" width="11.5703125" style="7" customWidth="1"/>
    <col min="8" max="8" width="10.5703125" style="7" customWidth="1"/>
    <col min="9" max="9" width="11.140625" style="7" customWidth="1"/>
    <col min="10" max="10" width="10.42578125" style="7" customWidth="1"/>
    <col min="11" max="11" width="15.5703125" style="7" customWidth="1"/>
    <col min="12" max="12" width="14.42578125" style="7" customWidth="1"/>
    <col min="13" max="16384" width="12.42578125" style="7"/>
  </cols>
  <sheetData>
    <row r="1" spans="1:12" s="1" customFormat="1" ht="18" customHeight="1">
      <c r="A1" s="1430" t="s">
        <v>1209</v>
      </c>
      <c r="B1" s="372"/>
      <c r="C1" s="372"/>
      <c r="D1" s="372"/>
      <c r="E1" s="372"/>
      <c r="F1" s="372"/>
      <c r="G1" s="372"/>
      <c r="H1" s="372"/>
      <c r="I1" s="372"/>
      <c r="J1" s="372"/>
      <c r="K1" s="372"/>
    </row>
    <row r="2" spans="1:12" s="41" customFormat="1" ht="24.95" customHeight="1">
      <c r="A2" s="168" t="s">
        <v>721</v>
      </c>
      <c r="B2" s="168"/>
      <c r="C2" s="168"/>
      <c r="D2" s="168"/>
      <c r="E2" s="168"/>
      <c r="F2" s="168"/>
      <c r="G2" s="168"/>
      <c r="H2" s="168"/>
      <c r="I2" s="168"/>
      <c r="J2" s="168"/>
      <c r="K2" s="168"/>
      <c r="L2" s="606"/>
    </row>
    <row r="3" spans="1:12" s="43" customFormat="1" ht="18" customHeight="1">
      <c r="A3" s="170">
        <v>45443</v>
      </c>
      <c r="B3" s="170"/>
      <c r="C3" s="170"/>
      <c r="D3" s="170"/>
      <c r="E3" s="170"/>
      <c r="F3" s="170"/>
      <c r="G3" s="170"/>
      <c r="H3" s="170"/>
      <c r="I3" s="170"/>
      <c r="J3" s="170"/>
      <c r="K3" s="170"/>
      <c r="L3" s="607"/>
    </row>
    <row r="4" spans="1:12" s="409" customFormat="1" ht="18" customHeight="1">
      <c r="A4" s="171" t="s">
        <v>173</v>
      </c>
      <c r="B4" s="171"/>
      <c r="C4" s="171"/>
      <c r="D4" s="171"/>
      <c r="E4" s="171"/>
      <c r="F4" s="171"/>
      <c r="G4" s="171"/>
      <c r="H4" s="171"/>
      <c r="I4" s="171"/>
      <c r="J4" s="171"/>
      <c r="K4" s="171"/>
      <c r="L4" s="608"/>
    </row>
    <row r="5" spans="1:12" ht="11.25" customHeight="1" thickBot="1">
      <c r="A5" s="726"/>
      <c r="B5" s="726"/>
      <c r="C5" s="726"/>
      <c r="D5" s="726"/>
      <c r="E5" s="726"/>
      <c r="F5" s="726"/>
      <c r="G5" s="726"/>
      <c r="H5" s="726"/>
      <c r="I5" s="726"/>
      <c r="J5" s="726"/>
      <c r="K5" s="726"/>
    </row>
    <row r="6" spans="1:12" ht="35.1" customHeight="1">
      <c r="A6" s="177" t="s">
        <v>1</v>
      </c>
      <c r="B6" s="685" t="s">
        <v>722</v>
      </c>
      <c r="C6" s="685"/>
      <c r="D6" s="685"/>
      <c r="E6" s="685"/>
      <c r="F6" s="48" t="s">
        <v>723</v>
      </c>
      <c r="G6" s="48" t="s">
        <v>724</v>
      </c>
      <c r="H6" s="48" t="s">
        <v>725</v>
      </c>
      <c r="I6" s="48" t="s">
        <v>726</v>
      </c>
      <c r="J6" s="48" t="s">
        <v>727</v>
      </c>
      <c r="K6" s="47" t="s">
        <v>728</v>
      </c>
    </row>
    <row r="7" spans="1:12" ht="39.950000000000003" customHeight="1">
      <c r="A7" s="727"/>
      <c r="B7" s="688" t="s">
        <v>541</v>
      </c>
      <c r="C7" s="688" t="s">
        <v>729</v>
      </c>
      <c r="D7" s="688" t="s">
        <v>730</v>
      </c>
      <c r="E7" s="688" t="s">
        <v>731</v>
      </c>
      <c r="F7" s="50"/>
      <c r="G7" s="50"/>
      <c r="H7" s="50"/>
      <c r="I7" s="50"/>
      <c r="J7" s="50"/>
      <c r="K7" s="728"/>
    </row>
    <row r="8" spans="1:12" ht="9.75" customHeight="1">
      <c r="A8" s="13"/>
      <c r="B8" s="633"/>
      <c r="C8" s="633"/>
      <c r="D8" s="633"/>
      <c r="E8" s="633"/>
      <c r="F8" s="633"/>
      <c r="G8" s="633"/>
      <c r="H8" s="633"/>
      <c r="I8" s="633"/>
      <c r="J8" s="633"/>
      <c r="K8" s="633"/>
    </row>
    <row r="9" spans="1:12" s="24" customFormat="1" ht="20.100000000000001" customHeight="1">
      <c r="A9" s="384" t="s">
        <v>29</v>
      </c>
      <c r="B9" s="729">
        <v>6.1685607140510532</v>
      </c>
      <c r="C9" s="729">
        <v>0.18519691773322933</v>
      </c>
      <c r="D9" s="729">
        <v>6.3100493487617815</v>
      </c>
      <c r="E9" s="729">
        <v>78.537296599251661</v>
      </c>
      <c r="F9" s="729" t="s">
        <v>131</v>
      </c>
      <c r="G9" s="729">
        <v>0.41694019889150991</v>
      </c>
      <c r="H9" s="729">
        <v>8.1913068139422904</v>
      </c>
      <c r="I9" s="729">
        <v>4.5550022436775445E-2</v>
      </c>
      <c r="J9" s="729">
        <v>0.14509938493170968</v>
      </c>
      <c r="K9" s="730">
        <v>3664307.7449999996</v>
      </c>
      <c r="L9" s="617"/>
    </row>
    <row r="10" spans="1:12" s="24" customFormat="1" ht="20.100000000000001" customHeight="1">
      <c r="A10" s="384" t="s">
        <v>30</v>
      </c>
      <c r="B10" s="729">
        <v>4.6364937259643382</v>
      </c>
      <c r="C10" s="729">
        <v>1.2624569808442772</v>
      </c>
      <c r="D10" s="729">
        <v>0.19511847821409739</v>
      </c>
      <c r="E10" s="729">
        <v>92.818247312694808</v>
      </c>
      <c r="F10" s="729" t="s">
        <v>131</v>
      </c>
      <c r="G10" s="729">
        <v>0.55378750112250641</v>
      </c>
      <c r="H10" s="729">
        <v>0.5338960011599746</v>
      </c>
      <c r="I10" s="729" t="s">
        <v>131</v>
      </c>
      <c r="J10" s="729" t="s">
        <v>131</v>
      </c>
      <c r="K10" s="730">
        <v>105623.005</v>
      </c>
      <c r="L10" s="617"/>
    </row>
    <row r="11" spans="1:12" s="24" customFormat="1" ht="20.100000000000001" customHeight="1">
      <c r="A11" s="384" t="s">
        <v>31</v>
      </c>
      <c r="B11" s="729">
        <v>7.7355704139987322</v>
      </c>
      <c r="C11" s="729">
        <v>5.22678487745937E-2</v>
      </c>
      <c r="D11" s="729">
        <v>9.8102706809680313</v>
      </c>
      <c r="E11" s="729">
        <v>71.984859328592037</v>
      </c>
      <c r="F11" s="729" t="s">
        <v>131</v>
      </c>
      <c r="G11" s="729">
        <v>1.7738110789811214</v>
      </c>
      <c r="H11" s="729">
        <v>7.9252783200407979</v>
      </c>
      <c r="I11" s="729" t="s">
        <v>131</v>
      </c>
      <c r="J11" s="729">
        <v>0.71794232864468421</v>
      </c>
      <c r="K11" s="730">
        <v>6589458.1099999994</v>
      </c>
      <c r="L11" s="617"/>
    </row>
    <row r="12" spans="1:12" s="24" customFormat="1" ht="20.100000000000001" customHeight="1">
      <c r="A12" s="384" t="s">
        <v>32</v>
      </c>
      <c r="B12" s="729">
        <v>3.2808991164764731</v>
      </c>
      <c r="C12" s="729">
        <v>8.5219089148919236E-2</v>
      </c>
      <c r="D12" s="729">
        <v>6.0269386831363123</v>
      </c>
      <c r="E12" s="729">
        <v>87.164213463466893</v>
      </c>
      <c r="F12" s="729" t="s">
        <v>131</v>
      </c>
      <c r="G12" s="729">
        <v>5.7349156781614792E-4</v>
      </c>
      <c r="H12" s="729">
        <v>3.4137744759966346</v>
      </c>
      <c r="I12" s="729" t="s">
        <v>131</v>
      </c>
      <c r="J12" s="729">
        <v>2.8381680206938081E-2</v>
      </c>
      <c r="K12" s="730">
        <v>455106.95300000004</v>
      </c>
      <c r="L12" s="617"/>
    </row>
    <row r="13" spans="1:12" s="24" customFormat="1" ht="20.100000000000001" customHeight="1">
      <c r="A13" s="384" t="s">
        <v>33</v>
      </c>
      <c r="B13" s="729">
        <v>7.6097770592858911</v>
      </c>
      <c r="C13" s="729">
        <v>0.32364778826021784</v>
      </c>
      <c r="D13" s="729">
        <v>11.069569565997451</v>
      </c>
      <c r="E13" s="729">
        <v>76.913672386263499</v>
      </c>
      <c r="F13" s="729">
        <v>0.18453575219333748</v>
      </c>
      <c r="G13" s="729" t="s">
        <v>131</v>
      </c>
      <c r="H13" s="729">
        <v>2.4217714047358707</v>
      </c>
      <c r="I13" s="729">
        <v>1.4465863379440411</v>
      </c>
      <c r="J13" s="729">
        <v>3.0439705319688672E-2</v>
      </c>
      <c r="K13" s="730">
        <v>695381.23900000006</v>
      </c>
      <c r="L13" s="617"/>
    </row>
    <row r="14" spans="1:12" s="24" customFormat="1" ht="20.100000000000001" customHeight="1">
      <c r="A14" s="384" t="s">
        <v>34</v>
      </c>
      <c r="B14" s="729">
        <v>5.4900397518047317</v>
      </c>
      <c r="C14" s="729">
        <v>0.11006958152918393</v>
      </c>
      <c r="D14" s="729">
        <v>5.913167362178025</v>
      </c>
      <c r="E14" s="729">
        <v>82.410393916067989</v>
      </c>
      <c r="F14" s="729">
        <v>3.0763044389333123</v>
      </c>
      <c r="G14" s="729" t="s">
        <v>131</v>
      </c>
      <c r="H14" s="729">
        <v>2.3412962550351635</v>
      </c>
      <c r="I14" s="729">
        <v>0.37895406067973442</v>
      </c>
      <c r="J14" s="729">
        <v>0.27977463377185646</v>
      </c>
      <c r="K14" s="730">
        <v>2218682.915</v>
      </c>
      <c r="L14" s="617"/>
    </row>
    <row r="15" spans="1:12" s="24" customFormat="1" ht="20.100000000000001" customHeight="1">
      <c r="A15" s="384" t="s">
        <v>35</v>
      </c>
      <c r="B15" s="729">
        <v>10.700754740047977</v>
      </c>
      <c r="C15" s="729">
        <v>1.9503077554978099</v>
      </c>
      <c r="D15" s="729">
        <v>26.800349850578336</v>
      </c>
      <c r="E15" s="729">
        <v>24.659836380716669</v>
      </c>
      <c r="F15" s="729">
        <v>0.24564661481321923</v>
      </c>
      <c r="G15" s="729" t="s">
        <v>131</v>
      </c>
      <c r="H15" s="729">
        <v>34.655691031012289</v>
      </c>
      <c r="I15" s="729" t="s">
        <v>131</v>
      </c>
      <c r="J15" s="729">
        <v>0.98741362733370741</v>
      </c>
      <c r="K15" s="730">
        <v>294271.91599999997</v>
      </c>
      <c r="L15" s="617"/>
    </row>
    <row r="16" spans="1:12" s="24" customFormat="1" ht="20.100000000000001" customHeight="1">
      <c r="A16" s="384" t="s">
        <v>36</v>
      </c>
      <c r="B16" s="729">
        <v>5.178722038191129</v>
      </c>
      <c r="C16" s="729">
        <v>0.16583767586619561</v>
      </c>
      <c r="D16" s="729">
        <v>9.2397751590407768</v>
      </c>
      <c r="E16" s="729">
        <v>78.024880155878861</v>
      </c>
      <c r="F16" s="729">
        <v>0.34688312929527093</v>
      </c>
      <c r="G16" s="729">
        <v>0.6316323615632633</v>
      </c>
      <c r="H16" s="729">
        <v>6.4109652727649697</v>
      </c>
      <c r="I16" s="729" t="s">
        <v>131</v>
      </c>
      <c r="J16" s="729">
        <v>1.3042073995393783E-3</v>
      </c>
      <c r="K16" s="730">
        <v>2674881.3119999999</v>
      </c>
      <c r="L16" s="617"/>
    </row>
    <row r="17" spans="1:12" s="24" customFormat="1" ht="20.100000000000001" customHeight="1">
      <c r="A17" s="384" t="s">
        <v>37</v>
      </c>
      <c r="B17" s="729">
        <v>0.65899346533271641</v>
      </c>
      <c r="C17" s="729">
        <v>0.11491561880351685</v>
      </c>
      <c r="D17" s="729">
        <v>5.2235204357880676</v>
      </c>
      <c r="E17" s="729">
        <v>93.778389977949288</v>
      </c>
      <c r="F17" s="729" t="s">
        <v>131</v>
      </c>
      <c r="G17" s="729" t="s">
        <v>131</v>
      </c>
      <c r="H17" s="729" t="s">
        <v>131</v>
      </c>
      <c r="I17" s="729">
        <v>0.19289232236080356</v>
      </c>
      <c r="J17" s="729">
        <v>3.1288179765623432E-2</v>
      </c>
      <c r="K17" s="730">
        <v>1329048.2319999998</v>
      </c>
      <c r="L17" s="617"/>
    </row>
    <row r="18" spans="1:12" s="24" customFormat="1" ht="20.100000000000001" customHeight="1">
      <c r="A18" s="384" t="s">
        <v>38</v>
      </c>
      <c r="B18" s="729">
        <v>4.843213299885968</v>
      </c>
      <c r="C18" s="729">
        <v>2.0083498681913898</v>
      </c>
      <c r="D18" s="729">
        <v>15.312029700670958</v>
      </c>
      <c r="E18" s="729">
        <v>74.979873304860533</v>
      </c>
      <c r="F18" s="729" t="s">
        <v>131</v>
      </c>
      <c r="G18" s="729" t="s">
        <v>131</v>
      </c>
      <c r="H18" s="729">
        <v>2.856519718767784</v>
      </c>
      <c r="I18" s="729" t="s">
        <v>131</v>
      </c>
      <c r="J18" s="729">
        <v>1.4107623368995959E-5</v>
      </c>
      <c r="K18" s="730">
        <v>184297.52</v>
      </c>
      <c r="L18" s="617"/>
    </row>
    <row r="19" spans="1:12" s="24" customFormat="1" ht="20.100000000000001" customHeight="1">
      <c r="A19" s="26" t="s">
        <v>39</v>
      </c>
      <c r="B19" s="729">
        <v>0.70254868136274251</v>
      </c>
      <c r="C19" s="729">
        <v>0.28161620569470869</v>
      </c>
      <c r="D19" s="729">
        <v>1.7589551603359133</v>
      </c>
      <c r="E19" s="729">
        <v>95.248274490976684</v>
      </c>
      <c r="F19" s="729">
        <v>0.18825334835078425</v>
      </c>
      <c r="G19" s="729" t="s">
        <v>131</v>
      </c>
      <c r="H19" s="729">
        <v>1.2269452369652418</v>
      </c>
      <c r="I19" s="729">
        <v>0.59340687631392641</v>
      </c>
      <c r="J19" s="729" t="s">
        <v>131</v>
      </c>
      <c r="K19" s="730">
        <v>499988.98200000002</v>
      </c>
      <c r="L19" s="617"/>
    </row>
    <row r="20" spans="1:12" s="24" customFormat="1" ht="20.100000000000001" customHeight="1">
      <c r="A20" s="26" t="s">
        <v>115</v>
      </c>
      <c r="B20" s="729">
        <v>10.8067107385166</v>
      </c>
      <c r="C20" s="729">
        <v>0.59119075073488958</v>
      </c>
      <c r="D20" s="729">
        <v>7.4988692807088464</v>
      </c>
      <c r="E20" s="729">
        <v>63.391427407406141</v>
      </c>
      <c r="F20" s="729" t="s">
        <v>131</v>
      </c>
      <c r="G20" s="729" t="s">
        <v>131</v>
      </c>
      <c r="H20" s="729">
        <v>9.5803821168701653</v>
      </c>
      <c r="I20" s="729">
        <v>2.953148242750697</v>
      </c>
      <c r="J20" s="729">
        <v>5.1782714630126545</v>
      </c>
      <c r="K20" s="730">
        <v>385206.12800000003</v>
      </c>
      <c r="L20" s="617"/>
    </row>
    <row r="21" spans="1:12" s="24" customFormat="1" ht="20.100000000000001" customHeight="1">
      <c r="A21" s="26" t="s">
        <v>150</v>
      </c>
      <c r="B21" s="729">
        <v>1.1681569229900439</v>
      </c>
      <c r="C21" s="729">
        <v>0.99356278982356427</v>
      </c>
      <c r="D21" s="729">
        <v>1.7457444681021794</v>
      </c>
      <c r="E21" s="729">
        <v>94.976198155149945</v>
      </c>
      <c r="F21" s="729" t="s">
        <v>131</v>
      </c>
      <c r="G21" s="729" t="s">
        <v>131</v>
      </c>
      <c r="H21" s="729">
        <v>1.0809605713995349</v>
      </c>
      <c r="I21" s="729" t="s">
        <v>131</v>
      </c>
      <c r="J21" s="729">
        <v>3.5377092534728212E-2</v>
      </c>
      <c r="K21" s="730">
        <v>197090.815</v>
      </c>
      <c r="L21" s="617"/>
    </row>
    <row r="22" spans="1:12" s="24" customFormat="1" ht="20.100000000000001" customHeight="1">
      <c r="A22" s="27" t="s">
        <v>42</v>
      </c>
      <c r="B22" s="729">
        <v>3.9141086242571044</v>
      </c>
      <c r="C22" s="729">
        <v>0.60244737495998379</v>
      </c>
      <c r="D22" s="729">
        <v>1.2230688732143824</v>
      </c>
      <c r="E22" s="729">
        <v>94.101939565074915</v>
      </c>
      <c r="F22" s="729" t="s">
        <v>131</v>
      </c>
      <c r="G22" s="729">
        <v>2.0291661879120394E-3</v>
      </c>
      <c r="H22" s="729">
        <v>0.15640639630570749</v>
      </c>
      <c r="I22" s="729" t="s">
        <v>131</v>
      </c>
      <c r="J22" s="729" t="s">
        <v>131</v>
      </c>
      <c r="K22" s="730">
        <v>117683.80600000001</v>
      </c>
      <c r="L22" s="617"/>
    </row>
    <row r="23" spans="1:12" s="24" customFormat="1" ht="20.100000000000001" customHeight="1">
      <c r="A23" s="26" t="s">
        <v>43</v>
      </c>
      <c r="B23" s="729">
        <v>37.149479630868761</v>
      </c>
      <c r="C23" s="729">
        <v>2.3899835467161803</v>
      </c>
      <c r="D23" s="729">
        <v>9.7245027037043048</v>
      </c>
      <c r="E23" s="729">
        <v>46.836726074968432</v>
      </c>
      <c r="F23" s="729">
        <v>1.7244977397191794</v>
      </c>
      <c r="G23" s="729" t="s">
        <v>131</v>
      </c>
      <c r="H23" s="729">
        <v>2.0844704284935229</v>
      </c>
      <c r="I23" s="729">
        <v>9.0339875529624261E-2</v>
      </c>
      <c r="J23" s="729" t="s">
        <v>131</v>
      </c>
      <c r="K23" s="730">
        <v>64464.334999999999</v>
      </c>
      <c r="L23" s="617"/>
    </row>
    <row r="24" spans="1:12" s="24" customFormat="1" ht="20.100000000000001" customHeight="1">
      <c r="A24" s="26" t="s">
        <v>44</v>
      </c>
      <c r="B24" s="729">
        <v>64.999584726193262</v>
      </c>
      <c r="C24" s="729">
        <v>10.045948256649961</v>
      </c>
      <c r="D24" s="729">
        <v>11.50987500715229</v>
      </c>
      <c r="E24" s="729">
        <v>12.064795122133736</v>
      </c>
      <c r="F24" s="729" t="s">
        <v>131</v>
      </c>
      <c r="G24" s="729" t="s">
        <v>131</v>
      </c>
      <c r="H24" s="729">
        <v>1.379796887870739</v>
      </c>
      <c r="I24" s="729" t="s">
        <v>131</v>
      </c>
      <c r="J24" s="729" t="s">
        <v>131</v>
      </c>
      <c r="K24" s="730">
        <v>47065.333000000006</v>
      </c>
      <c r="L24" s="617"/>
    </row>
    <row r="25" spans="1:12" s="24" customFormat="1" ht="20.100000000000001" customHeight="1">
      <c r="A25" s="26" t="s">
        <v>45</v>
      </c>
      <c r="B25" s="729">
        <v>10.894118487916508</v>
      </c>
      <c r="C25" s="729">
        <v>5.7762670503053286</v>
      </c>
      <c r="D25" s="729">
        <v>10.895222208545839</v>
      </c>
      <c r="E25" s="729">
        <v>58.520945938924498</v>
      </c>
      <c r="F25" s="729">
        <v>4.2368822856991395</v>
      </c>
      <c r="G25" s="729" t="s">
        <v>131</v>
      </c>
      <c r="H25" s="729">
        <v>8.4586481169310463</v>
      </c>
      <c r="I25" s="729">
        <v>1.2179159116776506</v>
      </c>
      <c r="J25" s="729" t="s">
        <v>131</v>
      </c>
      <c r="K25" s="730">
        <v>46479.152999999998</v>
      </c>
      <c r="L25" s="617"/>
    </row>
    <row r="26" spans="1:12" s="19" customFormat="1" ht="30.75" customHeight="1" thickBot="1">
      <c r="A26" s="389" t="s">
        <v>46</v>
      </c>
      <c r="B26" s="731">
        <v>6.2837588055255038</v>
      </c>
      <c r="C26" s="731">
        <v>0.24198569808259532</v>
      </c>
      <c r="D26" s="731">
        <v>8.1579945875293056</v>
      </c>
      <c r="E26" s="731">
        <v>77.187571385521011</v>
      </c>
      <c r="F26" s="732">
        <v>0.42700336183764814</v>
      </c>
      <c r="G26" s="732">
        <v>0.76471748295053954</v>
      </c>
      <c r="H26" s="731">
        <v>6.3226639892903611</v>
      </c>
      <c r="I26" s="731">
        <v>0.1924815924233618</v>
      </c>
      <c r="J26" s="731">
        <v>0.42182309683967978</v>
      </c>
      <c r="K26" s="733">
        <v>19569037.498999998</v>
      </c>
      <c r="L26" s="617"/>
    </row>
    <row r="27" spans="1:12" ht="5.25" customHeight="1">
      <c r="A27" s="19"/>
      <c r="B27" s="734"/>
      <c r="C27" s="734"/>
      <c r="D27" s="734"/>
      <c r="E27" s="734"/>
      <c r="F27" s="734"/>
      <c r="G27" s="734"/>
      <c r="H27" s="734"/>
      <c r="I27" s="734"/>
      <c r="J27" s="734"/>
      <c r="K27" s="734"/>
      <c r="L27" s="735"/>
    </row>
    <row r="28" spans="1:12" ht="13.5">
      <c r="A28" s="30" t="s">
        <v>153</v>
      </c>
      <c r="B28" s="736"/>
      <c r="C28" s="18"/>
      <c r="D28" s="18"/>
      <c r="E28" s="18"/>
      <c r="F28" s="18"/>
      <c r="G28" s="18"/>
      <c r="H28" s="18"/>
      <c r="I28" s="18"/>
      <c r="J28" s="18"/>
      <c r="K28" s="18"/>
    </row>
    <row r="29" spans="1:12" ht="13.5">
      <c r="A29" s="30"/>
      <c r="B29" s="33"/>
      <c r="C29" s="33"/>
      <c r="D29" s="33"/>
      <c r="E29" s="33"/>
      <c r="F29" s="33"/>
      <c r="G29" s="33"/>
      <c r="H29" s="33"/>
      <c r="I29" s="33"/>
      <c r="J29" s="33"/>
      <c r="K29" s="33"/>
      <c r="L29" s="33"/>
    </row>
    <row r="30" spans="1:12" ht="13.5">
      <c r="A30" s="18"/>
      <c r="B30" s="24"/>
      <c r="C30" s="24"/>
      <c r="D30" s="24"/>
      <c r="E30" s="24"/>
      <c r="F30" s="24"/>
      <c r="G30" s="24"/>
      <c r="H30" s="24"/>
    </row>
  </sheetData>
  <mergeCells count="8">
    <mergeCell ref="J6:J7"/>
    <mergeCell ref="K6:K7"/>
    <mergeCell ref="A6:A7"/>
    <mergeCell ref="B6:E6"/>
    <mergeCell ref="F6:F7"/>
    <mergeCell ref="G6:G7"/>
    <mergeCell ref="H6:H7"/>
    <mergeCell ref="I6:I7"/>
  </mergeCells>
  <hyperlinks>
    <hyperlink ref="A1" location="Índice!A1" display="Volver al Índice" xr:uid="{35B16B92-24C7-48B8-8A0C-05B83C692E82}"/>
  </hyperlinks>
  <printOptions horizontalCentered="1" verticalCentered="1"/>
  <pageMargins left="0.98425196850393704" right="0.98425196850393704" top="0.98425196850393704" bottom="0.98425196850393704" header="0.43307086614173229" footer="0.43307086614173229"/>
  <pageSetup paperSize="9" scale="70" fitToWidth="0"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FBD3-63BC-4FAD-9F8D-EDFB541487D3}">
  <dimension ref="A1:O31"/>
  <sheetViews>
    <sheetView showGridLines="0" zoomScaleNormal="75" workbookViewId="0"/>
  </sheetViews>
  <sheetFormatPr baseColWidth="10" defaultColWidth="12.42578125" defaultRowHeight="12.75"/>
  <cols>
    <col min="1" max="1" width="32.140625" style="7" customWidth="1"/>
    <col min="2" max="14" width="12.5703125" style="7" customWidth="1"/>
    <col min="15" max="15" width="14.42578125" style="7" customWidth="1"/>
    <col min="16" max="16384" width="12.42578125" style="7"/>
  </cols>
  <sheetData>
    <row r="1" spans="1:15" s="1" customFormat="1" ht="18" customHeight="1">
      <c r="A1" s="1430" t="s">
        <v>1209</v>
      </c>
      <c r="B1" s="38"/>
      <c r="C1" s="38"/>
      <c r="D1" s="38"/>
      <c r="E1" s="38"/>
      <c r="F1" s="38"/>
      <c r="G1" s="38"/>
      <c r="H1" s="38"/>
      <c r="I1" s="38"/>
      <c r="J1" s="38"/>
      <c r="K1" s="38"/>
      <c r="L1" s="38"/>
      <c r="M1" s="38"/>
      <c r="N1" s="38"/>
    </row>
    <row r="2" spans="1:15" s="41" customFormat="1" ht="24.95" customHeight="1">
      <c r="A2" s="168" t="s">
        <v>801</v>
      </c>
      <c r="B2" s="168"/>
      <c r="C2" s="168"/>
      <c r="D2" s="168"/>
      <c r="E2" s="168"/>
      <c r="F2" s="168"/>
      <c r="G2" s="168"/>
      <c r="H2" s="168"/>
      <c r="I2" s="168"/>
      <c r="J2" s="168"/>
      <c r="K2" s="168"/>
      <c r="L2" s="168"/>
      <c r="M2" s="168"/>
      <c r="N2" s="168"/>
      <c r="O2" s="606"/>
    </row>
    <row r="3" spans="1:15" s="43" customFormat="1" ht="18" customHeight="1">
      <c r="A3" s="170">
        <v>45443</v>
      </c>
      <c r="B3" s="170"/>
      <c r="C3" s="170"/>
      <c r="D3" s="170"/>
      <c r="E3" s="170"/>
      <c r="F3" s="170"/>
      <c r="G3" s="170"/>
      <c r="H3" s="170"/>
      <c r="I3" s="170"/>
      <c r="J3" s="170"/>
      <c r="K3" s="170"/>
      <c r="L3" s="170"/>
      <c r="M3" s="170"/>
      <c r="N3" s="170"/>
      <c r="O3" s="607"/>
    </row>
    <row r="4" spans="1:15" s="409" customFormat="1" ht="18" customHeight="1">
      <c r="A4" s="171" t="s">
        <v>173</v>
      </c>
      <c r="B4" s="171"/>
      <c r="C4" s="171"/>
      <c r="D4" s="171"/>
      <c r="E4" s="171"/>
      <c r="F4" s="171"/>
      <c r="G4" s="171"/>
      <c r="H4" s="171"/>
      <c r="I4" s="171"/>
      <c r="J4" s="171"/>
      <c r="K4" s="171"/>
      <c r="L4" s="171"/>
      <c r="M4" s="171"/>
      <c r="N4" s="171"/>
      <c r="O4" s="608"/>
    </row>
    <row r="5" spans="1:15" ht="11.25" customHeight="1" thickBot="1">
      <c r="A5" s="726"/>
      <c r="B5" s="726"/>
      <c r="C5" s="726"/>
      <c r="D5" s="726"/>
      <c r="E5" s="726"/>
      <c r="F5" s="726"/>
      <c r="G5" s="726"/>
      <c r="H5" s="726"/>
      <c r="I5" s="726"/>
      <c r="J5" s="726"/>
      <c r="K5" s="726"/>
      <c r="L5" s="726"/>
      <c r="M5" s="726"/>
      <c r="N5" s="726"/>
    </row>
    <row r="6" spans="1:15" ht="35.1" customHeight="1">
      <c r="A6" s="177" t="s">
        <v>1</v>
      </c>
      <c r="B6" s="685" t="s">
        <v>722</v>
      </c>
      <c r="C6" s="685"/>
      <c r="D6" s="685"/>
      <c r="E6" s="685"/>
      <c r="F6" s="685"/>
      <c r="G6" s="685"/>
      <c r="H6" s="48" t="s">
        <v>723</v>
      </c>
      <c r="I6" s="48" t="s">
        <v>724</v>
      </c>
      <c r="J6" s="48" t="s">
        <v>802</v>
      </c>
      <c r="K6" s="48" t="s">
        <v>725</v>
      </c>
      <c r="L6" s="48" t="s">
        <v>726</v>
      </c>
      <c r="M6" s="48" t="s">
        <v>727</v>
      </c>
      <c r="N6" s="47" t="s">
        <v>803</v>
      </c>
    </row>
    <row r="7" spans="1:15" ht="81.75" customHeight="1">
      <c r="A7" s="727"/>
      <c r="B7" s="864" t="s">
        <v>804</v>
      </c>
      <c r="C7" s="864" t="s">
        <v>805</v>
      </c>
      <c r="D7" s="864" t="s">
        <v>729</v>
      </c>
      <c r="E7" s="864" t="s">
        <v>689</v>
      </c>
      <c r="F7" s="864" t="s">
        <v>806</v>
      </c>
      <c r="G7" s="864" t="s">
        <v>807</v>
      </c>
      <c r="H7" s="50"/>
      <c r="I7" s="50"/>
      <c r="J7" s="50"/>
      <c r="K7" s="50"/>
      <c r="L7" s="50"/>
      <c r="M7" s="50"/>
      <c r="N7" s="728"/>
    </row>
    <row r="8" spans="1:15" ht="9.75" customHeight="1">
      <c r="A8" s="13"/>
      <c r="B8" s="633"/>
      <c r="C8" s="633"/>
      <c r="D8" s="633"/>
      <c r="E8" s="633"/>
      <c r="F8" s="633"/>
      <c r="G8" s="633"/>
      <c r="H8" s="633"/>
      <c r="I8" s="633"/>
      <c r="J8" s="633"/>
      <c r="K8" s="633"/>
      <c r="L8" s="633"/>
      <c r="M8" s="633"/>
      <c r="N8" s="633"/>
    </row>
    <row r="9" spans="1:15" s="24" customFormat="1" ht="20.100000000000001" customHeight="1">
      <c r="A9" s="384" t="s">
        <v>29</v>
      </c>
      <c r="B9" s="865">
        <v>64.78086743605347</v>
      </c>
      <c r="C9" s="865">
        <v>2.1724433510804677</v>
      </c>
      <c r="D9" s="865">
        <v>0.87842104386183206</v>
      </c>
      <c r="E9" s="865">
        <v>13.201341477088965</v>
      </c>
      <c r="F9" s="865">
        <v>0.87480860078368583</v>
      </c>
      <c r="G9" s="865">
        <v>4.4521994070460051</v>
      </c>
      <c r="H9" s="865">
        <v>2.4685415824041126</v>
      </c>
      <c r="I9" s="865" t="s">
        <v>131</v>
      </c>
      <c r="J9" s="865">
        <v>4.6089130217394949</v>
      </c>
      <c r="K9" s="865" t="s">
        <v>131</v>
      </c>
      <c r="L9" s="865">
        <v>5.9100407219259283</v>
      </c>
      <c r="M9" s="865">
        <v>0.6524233580160349</v>
      </c>
      <c r="N9" s="866">
        <v>965912.79766000004</v>
      </c>
      <c r="O9" s="617"/>
    </row>
    <row r="10" spans="1:15" s="24" customFormat="1" ht="20.100000000000001" customHeight="1">
      <c r="A10" s="384" t="s">
        <v>30</v>
      </c>
      <c r="B10" s="865">
        <v>75.630083846131924</v>
      </c>
      <c r="C10" s="865">
        <v>0.24024998141604056</v>
      </c>
      <c r="D10" s="865">
        <v>2.433542051046993E-2</v>
      </c>
      <c r="E10" s="865">
        <v>13.70165554400818</v>
      </c>
      <c r="F10" s="865" t="s">
        <v>131</v>
      </c>
      <c r="G10" s="865">
        <v>4.920243580405268</v>
      </c>
      <c r="H10" s="865" t="s">
        <v>131</v>
      </c>
      <c r="I10" s="865" t="s">
        <v>131</v>
      </c>
      <c r="J10" s="865">
        <v>5.4651616033762132</v>
      </c>
      <c r="K10" s="865" t="s">
        <v>131</v>
      </c>
      <c r="L10" s="865" t="s">
        <v>131</v>
      </c>
      <c r="M10" s="865">
        <v>1.8270024151915355E-2</v>
      </c>
      <c r="N10" s="866">
        <v>42215.707739999998</v>
      </c>
      <c r="O10" s="617"/>
    </row>
    <row r="11" spans="1:15" s="24" customFormat="1" ht="20.100000000000001" customHeight="1">
      <c r="A11" s="384" t="s">
        <v>31</v>
      </c>
      <c r="B11" s="865">
        <v>53.49770893841972</v>
      </c>
      <c r="C11" s="865" t="s">
        <v>131</v>
      </c>
      <c r="D11" s="865">
        <v>0.58235589210142369</v>
      </c>
      <c r="E11" s="865">
        <v>18.295047882893908</v>
      </c>
      <c r="F11" s="865">
        <v>11.99531263367663</v>
      </c>
      <c r="G11" s="865">
        <v>4.8289592084944388</v>
      </c>
      <c r="H11" s="865">
        <v>2.2070886483889671</v>
      </c>
      <c r="I11" s="865" t="s">
        <v>131</v>
      </c>
      <c r="J11" s="865">
        <v>6.5518214276265239</v>
      </c>
      <c r="K11" s="865" t="s">
        <v>131</v>
      </c>
      <c r="L11" s="865">
        <v>1.7089655055960127</v>
      </c>
      <c r="M11" s="865">
        <v>0.33273986280236922</v>
      </c>
      <c r="N11" s="866">
        <v>1388548.1592400002</v>
      </c>
      <c r="O11" s="617"/>
    </row>
    <row r="12" spans="1:15" s="24" customFormat="1" ht="20.100000000000001" customHeight="1">
      <c r="A12" s="384" t="s">
        <v>32</v>
      </c>
      <c r="B12" s="865">
        <v>74.540450836958556</v>
      </c>
      <c r="C12" s="865">
        <v>1.4079090947515587</v>
      </c>
      <c r="D12" s="865">
        <v>0.37724826302339537</v>
      </c>
      <c r="E12" s="865">
        <v>13.77108339084141</v>
      </c>
      <c r="F12" s="865">
        <v>1.4068023238667677</v>
      </c>
      <c r="G12" s="865">
        <v>4.6165671531280701</v>
      </c>
      <c r="H12" s="865" t="s">
        <v>131</v>
      </c>
      <c r="I12" s="865" t="s">
        <v>131</v>
      </c>
      <c r="J12" s="865">
        <v>3.8712317940826058</v>
      </c>
      <c r="K12" s="865" t="s">
        <v>131</v>
      </c>
      <c r="L12" s="865" t="s">
        <v>131</v>
      </c>
      <c r="M12" s="865">
        <v>8.7071433476284561E-3</v>
      </c>
      <c r="N12" s="866">
        <v>218182.46515</v>
      </c>
      <c r="O12" s="617"/>
    </row>
    <row r="13" spans="1:15" s="24" customFormat="1" ht="20.100000000000001" customHeight="1">
      <c r="A13" s="384" t="s">
        <v>33</v>
      </c>
      <c r="B13" s="865">
        <v>75.063931257990092</v>
      </c>
      <c r="C13" s="865">
        <v>2.0516141880889882</v>
      </c>
      <c r="D13" s="865">
        <v>0.58661600665232205</v>
      </c>
      <c r="E13" s="865">
        <v>14.064744113429029</v>
      </c>
      <c r="F13" s="865">
        <v>2.1504541532675043</v>
      </c>
      <c r="G13" s="865">
        <v>4.4854816229011778</v>
      </c>
      <c r="H13" s="865" t="s">
        <v>131</v>
      </c>
      <c r="I13" s="865" t="s">
        <v>131</v>
      </c>
      <c r="J13" s="865">
        <v>1.474474548814491</v>
      </c>
      <c r="K13" s="865" t="s">
        <v>131</v>
      </c>
      <c r="L13" s="865">
        <v>0.12181820531344878</v>
      </c>
      <c r="M13" s="865">
        <v>8.6590354295051778E-4</v>
      </c>
      <c r="N13" s="866">
        <v>397845.69864000002</v>
      </c>
      <c r="O13" s="617"/>
    </row>
    <row r="14" spans="1:15" s="24" customFormat="1" ht="20.100000000000001" customHeight="1">
      <c r="A14" s="384" t="s">
        <v>114</v>
      </c>
      <c r="B14" s="865">
        <v>56.754841256076496</v>
      </c>
      <c r="C14" s="865">
        <v>0.9063033004639266</v>
      </c>
      <c r="D14" s="865">
        <v>1.5179010024013315</v>
      </c>
      <c r="E14" s="865">
        <v>20.377523879734394</v>
      </c>
      <c r="F14" s="865">
        <v>-1.1806794756593988E-4</v>
      </c>
      <c r="G14" s="865">
        <v>1.731004593234104</v>
      </c>
      <c r="H14" s="865" t="s">
        <v>131</v>
      </c>
      <c r="I14" s="865">
        <v>16.118896679816071</v>
      </c>
      <c r="J14" s="865">
        <v>2.5927851346552395</v>
      </c>
      <c r="K14" s="865" t="s">
        <v>131</v>
      </c>
      <c r="L14" s="865" t="s">
        <v>131</v>
      </c>
      <c r="M14" s="865">
        <v>8.6222156602036603E-4</v>
      </c>
      <c r="N14" s="866">
        <v>946709.09678999986</v>
      </c>
      <c r="O14" s="617"/>
    </row>
    <row r="15" spans="1:15" s="24" customFormat="1" ht="20.100000000000001" customHeight="1">
      <c r="A15" s="384" t="s">
        <v>35</v>
      </c>
      <c r="B15" s="865">
        <v>11.915617469825225</v>
      </c>
      <c r="C15" s="865">
        <v>0.42802541596583521</v>
      </c>
      <c r="D15" s="865">
        <v>1.6787120274404563</v>
      </c>
      <c r="E15" s="865">
        <v>11.994032050283664</v>
      </c>
      <c r="F15" s="865" t="s">
        <v>131</v>
      </c>
      <c r="G15" s="865" t="s">
        <v>131</v>
      </c>
      <c r="H15" s="865" t="s">
        <v>131</v>
      </c>
      <c r="I15" s="865" t="s">
        <v>131</v>
      </c>
      <c r="J15" s="865">
        <v>0.26658574617269287</v>
      </c>
      <c r="K15" s="865" t="s">
        <v>131</v>
      </c>
      <c r="L15" s="865">
        <v>73.717027290312132</v>
      </c>
      <c r="M15" s="865" t="s">
        <v>131</v>
      </c>
      <c r="N15" s="866">
        <v>50932.989459999997</v>
      </c>
      <c r="O15" s="617"/>
    </row>
    <row r="16" spans="1:15" s="24" customFormat="1" ht="20.100000000000001" customHeight="1">
      <c r="A16" s="384" t="s">
        <v>36</v>
      </c>
      <c r="B16" s="865">
        <v>69.659713751790036</v>
      </c>
      <c r="C16" s="865" t="s">
        <v>131</v>
      </c>
      <c r="D16" s="865">
        <v>1.0155207975200828</v>
      </c>
      <c r="E16" s="865">
        <v>12.070618592807717</v>
      </c>
      <c r="F16" s="865">
        <v>3.4998869175937544</v>
      </c>
      <c r="G16" s="865">
        <v>6.9658706528433658</v>
      </c>
      <c r="H16" s="865" t="s">
        <v>131</v>
      </c>
      <c r="I16" s="865" t="s">
        <v>131</v>
      </c>
      <c r="J16" s="865">
        <v>3.8290835076417151</v>
      </c>
      <c r="K16" s="865" t="s">
        <v>131</v>
      </c>
      <c r="L16" s="865">
        <v>1.9328079913029979</v>
      </c>
      <c r="M16" s="865">
        <v>1.0264977885003173</v>
      </c>
      <c r="N16" s="866">
        <v>895214.54629000009</v>
      </c>
      <c r="O16" s="617"/>
    </row>
    <row r="17" spans="1:15" s="24" customFormat="1" ht="20.100000000000001" customHeight="1">
      <c r="A17" s="384" t="s">
        <v>37</v>
      </c>
      <c r="B17" s="865">
        <v>71.269938879666753</v>
      </c>
      <c r="C17" s="865">
        <v>0.85741125881655755</v>
      </c>
      <c r="D17" s="865">
        <v>0.31017168047411287</v>
      </c>
      <c r="E17" s="865">
        <v>19.735888496713244</v>
      </c>
      <c r="F17" s="865">
        <v>2.9836344861466157</v>
      </c>
      <c r="G17" s="865">
        <v>1.293236907550968</v>
      </c>
      <c r="H17" s="865" t="s">
        <v>131</v>
      </c>
      <c r="I17" s="865">
        <v>1.0010937601380335E-3</v>
      </c>
      <c r="J17" s="865">
        <v>2.2112357436265011</v>
      </c>
      <c r="K17" s="865">
        <v>1.3323989492873094</v>
      </c>
      <c r="L17" s="865" t="s">
        <v>131</v>
      </c>
      <c r="M17" s="865">
        <v>5.0825039578169477E-3</v>
      </c>
      <c r="N17" s="866">
        <v>363353.57833999995</v>
      </c>
      <c r="O17" s="617"/>
    </row>
    <row r="18" spans="1:15" s="24" customFormat="1" ht="20.100000000000001" customHeight="1">
      <c r="A18" s="384" t="s">
        <v>38</v>
      </c>
      <c r="B18" s="865">
        <v>83.555168694368774</v>
      </c>
      <c r="C18" s="865">
        <v>5.4985466188821901</v>
      </c>
      <c r="D18" s="865">
        <v>0.30325199091575311</v>
      </c>
      <c r="E18" s="865">
        <v>4.9217181189502739</v>
      </c>
      <c r="F18" s="865">
        <v>0.78084690694874426</v>
      </c>
      <c r="G18" s="865">
        <v>1.0033210093674503</v>
      </c>
      <c r="H18" s="865" t="s">
        <v>131</v>
      </c>
      <c r="I18" s="865" t="s">
        <v>131</v>
      </c>
      <c r="J18" s="865">
        <v>1.8108913616196189</v>
      </c>
      <c r="K18" s="865" t="s">
        <v>131</v>
      </c>
      <c r="L18" s="865">
        <v>2.1245709852683889</v>
      </c>
      <c r="M18" s="865">
        <v>1.6843136787954988E-3</v>
      </c>
      <c r="N18" s="866">
        <v>126402.22702000001</v>
      </c>
      <c r="O18" s="617"/>
    </row>
    <row r="19" spans="1:15" s="24" customFormat="1" ht="20.100000000000001" customHeight="1">
      <c r="A19" s="26" t="s">
        <v>39</v>
      </c>
      <c r="B19" s="865">
        <v>65.292503928648443</v>
      </c>
      <c r="C19" s="865">
        <v>1.2807168242517253</v>
      </c>
      <c r="D19" s="865">
        <v>0.7605438927974818</v>
      </c>
      <c r="E19" s="865">
        <v>1.1989573558509845</v>
      </c>
      <c r="F19" s="865">
        <v>8.9492809326527833</v>
      </c>
      <c r="G19" s="865" t="s">
        <v>131</v>
      </c>
      <c r="H19" s="865" t="s">
        <v>131</v>
      </c>
      <c r="I19" s="865">
        <v>19.071410918155468</v>
      </c>
      <c r="J19" s="865">
        <v>3.4233218364914766</v>
      </c>
      <c r="K19" s="865" t="s">
        <v>131</v>
      </c>
      <c r="L19" s="865" t="s">
        <v>131</v>
      </c>
      <c r="M19" s="865">
        <v>2.3264311151635391E-2</v>
      </c>
      <c r="N19" s="866">
        <v>115153.63522</v>
      </c>
      <c r="O19" s="617"/>
    </row>
    <row r="20" spans="1:15" s="24" customFormat="1" ht="20.100000000000001" customHeight="1">
      <c r="A20" s="26" t="s">
        <v>115</v>
      </c>
      <c r="B20" s="865">
        <v>69.448216561213187</v>
      </c>
      <c r="C20" s="865">
        <v>1.8959241659464283</v>
      </c>
      <c r="D20" s="865">
        <v>1.542734301908929</v>
      </c>
      <c r="E20" s="865">
        <v>17.734881806139409</v>
      </c>
      <c r="F20" s="865">
        <v>1.4842175927007781</v>
      </c>
      <c r="G20" s="865" t="s">
        <v>131</v>
      </c>
      <c r="H20" s="865">
        <v>1.8868941508891239</v>
      </c>
      <c r="I20" s="865" t="s">
        <v>131</v>
      </c>
      <c r="J20" s="865">
        <v>6.1382675810728378E-2</v>
      </c>
      <c r="K20" s="865" t="s">
        <v>131</v>
      </c>
      <c r="L20" s="865">
        <v>5.4165001203726436E-3</v>
      </c>
      <c r="M20" s="865">
        <v>5.9403322452710317</v>
      </c>
      <c r="N20" s="866">
        <v>185563.92092000003</v>
      </c>
      <c r="O20" s="617"/>
    </row>
    <row r="21" spans="1:15" s="24" customFormat="1" ht="20.100000000000001" customHeight="1">
      <c r="A21" s="26" t="s">
        <v>150</v>
      </c>
      <c r="B21" s="865">
        <v>93.555417237634572</v>
      </c>
      <c r="C21" s="865" t="s">
        <v>131</v>
      </c>
      <c r="D21" s="865">
        <v>5.3503136870698027E-2</v>
      </c>
      <c r="E21" s="865" t="s">
        <v>131</v>
      </c>
      <c r="F21" s="865" t="s">
        <v>131</v>
      </c>
      <c r="G21" s="865" t="s">
        <v>131</v>
      </c>
      <c r="H21" s="865" t="s">
        <v>131</v>
      </c>
      <c r="I21" s="865" t="s">
        <v>131</v>
      </c>
      <c r="J21" s="865">
        <v>6.3459128751929024</v>
      </c>
      <c r="K21" s="865" t="s">
        <v>131</v>
      </c>
      <c r="L21" s="865" t="s">
        <v>131</v>
      </c>
      <c r="M21" s="865">
        <v>4.516675030184323E-2</v>
      </c>
      <c r="N21" s="866">
        <v>46711.485459999989</v>
      </c>
      <c r="O21" s="617"/>
    </row>
    <row r="22" spans="1:15" s="24" customFormat="1" ht="20.100000000000001" customHeight="1">
      <c r="A22" s="27" t="s">
        <v>42</v>
      </c>
      <c r="B22" s="865">
        <v>81.469045018010505</v>
      </c>
      <c r="C22" s="865" t="s">
        <v>131</v>
      </c>
      <c r="D22" s="865" t="s">
        <v>131</v>
      </c>
      <c r="E22" s="865">
        <v>5.3132181439345176</v>
      </c>
      <c r="F22" s="865" t="s">
        <v>131</v>
      </c>
      <c r="G22" s="865">
        <v>3.6943075713950848</v>
      </c>
      <c r="H22" s="865" t="s">
        <v>131</v>
      </c>
      <c r="I22" s="865" t="s">
        <v>131</v>
      </c>
      <c r="J22" s="865">
        <v>6.0904000392247175</v>
      </c>
      <c r="K22" s="865" t="s">
        <v>131</v>
      </c>
      <c r="L22" s="865" t="s">
        <v>131</v>
      </c>
      <c r="M22" s="865">
        <v>3.433029227435167</v>
      </c>
      <c r="N22" s="866">
        <v>33124.827219999999</v>
      </c>
      <c r="O22" s="617"/>
    </row>
    <row r="23" spans="1:15" s="24" customFormat="1" ht="20.100000000000001" customHeight="1">
      <c r="A23" s="26" t="s">
        <v>43</v>
      </c>
      <c r="B23" s="865">
        <v>68.211278950646687</v>
      </c>
      <c r="C23" s="865">
        <v>6.0091628875443206</v>
      </c>
      <c r="D23" s="865" t="s">
        <v>131</v>
      </c>
      <c r="E23" s="865">
        <v>25.734311057564369</v>
      </c>
      <c r="F23" s="865" t="s">
        <v>131</v>
      </c>
      <c r="G23" s="865" t="s">
        <v>131</v>
      </c>
      <c r="H23" s="865" t="s">
        <v>131</v>
      </c>
      <c r="I23" s="865" t="s">
        <v>131</v>
      </c>
      <c r="J23" s="865">
        <v>4.5247104244625407E-2</v>
      </c>
      <c r="K23" s="865" t="s">
        <v>131</v>
      </c>
      <c r="L23" s="865" t="s">
        <v>131</v>
      </c>
      <c r="M23" s="865" t="s">
        <v>131</v>
      </c>
      <c r="N23" s="866">
        <v>41182.480759999999</v>
      </c>
      <c r="O23" s="617"/>
    </row>
    <row r="24" spans="1:15" s="24" customFormat="1" ht="20.100000000000001" customHeight="1">
      <c r="A24" s="26" t="s">
        <v>44</v>
      </c>
      <c r="B24" s="865">
        <v>99.846524562744335</v>
      </c>
      <c r="C24" s="865" t="s">
        <v>131</v>
      </c>
      <c r="D24" s="865">
        <v>4.1714094680530014E-2</v>
      </c>
      <c r="E24" s="865">
        <v>8.8099035219232236E-2</v>
      </c>
      <c r="F24" s="865" t="s">
        <v>131</v>
      </c>
      <c r="G24" s="865" t="s">
        <v>131</v>
      </c>
      <c r="H24" s="865" t="s">
        <v>131</v>
      </c>
      <c r="I24" s="865" t="s">
        <v>131</v>
      </c>
      <c r="J24" s="865">
        <v>2.3662307355913473E-2</v>
      </c>
      <c r="K24" s="865" t="s">
        <v>131</v>
      </c>
      <c r="L24" s="865" t="s">
        <v>131</v>
      </c>
      <c r="M24" s="865" t="s">
        <v>131</v>
      </c>
      <c r="N24" s="866">
        <v>27720.246809999997</v>
      </c>
      <c r="O24" s="617"/>
    </row>
    <row r="25" spans="1:15" s="24" customFormat="1" ht="20.100000000000001" customHeight="1">
      <c r="A25" s="26" t="s">
        <v>45</v>
      </c>
      <c r="B25" s="865">
        <v>67.619027503309709</v>
      </c>
      <c r="C25" s="865">
        <v>0.54985464904546089</v>
      </c>
      <c r="D25" s="865">
        <v>3.9626827409590377</v>
      </c>
      <c r="E25" s="865">
        <v>22.746878242398783</v>
      </c>
      <c r="F25" s="865">
        <v>5.112280889911279</v>
      </c>
      <c r="G25" s="865" t="s">
        <v>131</v>
      </c>
      <c r="H25" s="865" t="s">
        <v>131</v>
      </c>
      <c r="I25" s="865" t="s">
        <v>131</v>
      </c>
      <c r="J25" s="865">
        <v>9.2759743757390278E-3</v>
      </c>
      <c r="K25" s="865" t="s">
        <v>131</v>
      </c>
      <c r="L25" s="865" t="s">
        <v>131</v>
      </c>
      <c r="M25" s="865" t="s">
        <v>131</v>
      </c>
      <c r="N25" s="866">
        <v>22438.720889999997</v>
      </c>
      <c r="O25" s="617"/>
    </row>
    <row r="26" spans="1:15" s="19" customFormat="1" ht="30.75" customHeight="1" thickBot="1">
      <c r="A26" s="389" t="s">
        <v>46</v>
      </c>
      <c r="B26" s="867">
        <v>63.727179423750293</v>
      </c>
      <c r="C26" s="867">
        <v>1.0017402303469491</v>
      </c>
      <c r="D26" s="867">
        <v>0.85609814037272969</v>
      </c>
      <c r="E26" s="867">
        <v>15.512084896198083</v>
      </c>
      <c r="F26" s="867">
        <v>4.1587162142652474</v>
      </c>
      <c r="G26" s="867">
        <v>3.8517401097976274</v>
      </c>
      <c r="H26" s="867">
        <v>0.98840534246193212</v>
      </c>
      <c r="I26" s="867">
        <v>2.9752479418871429</v>
      </c>
      <c r="J26" s="867">
        <v>3.9279625862508056</v>
      </c>
      <c r="K26" s="867">
        <v>8.251480905130619E-2</v>
      </c>
      <c r="L26" s="867">
        <v>2.3664545199514651</v>
      </c>
      <c r="M26" s="867">
        <v>0.55185578566641957</v>
      </c>
      <c r="N26" s="868">
        <v>5867212.5836100001</v>
      </c>
      <c r="O26" s="617"/>
    </row>
    <row r="27" spans="1:15" ht="9.75" customHeight="1">
      <c r="A27" s="19"/>
      <c r="B27" s="734"/>
      <c r="C27" s="734"/>
      <c r="D27" s="734"/>
      <c r="E27" s="734"/>
      <c r="F27" s="734"/>
      <c r="G27" s="734"/>
      <c r="H27" s="734"/>
      <c r="I27" s="734"/>
      <c r="J27" s="734"/>
      <c r="K27" s="734"/>
      <c r="L27" s="734"/>
      <c r="M27" s="734"/>
      <c r="N27" s="734"/>
      <c r="O27" s="869"/>
    </row>
    <row r="28" spans="1:15" ht="13.5">
      <c r="A28" s="30" t="s">
        <v>153</v>
      </c>
      <c r="B28" s="736"/>
      <c r="C28" s="18"/>
      <c r="D28" s="18"/>
      <c r="E28" s="18"/>
      <c r="F28" s="18"/>
      <c r="G28" s="18"/>
      <c r="H28" s="18"/>
      <c r="I28" s="18"/>
      <c r="J28" s="18"/>
      <c r="K28" s="18"/>
      <c r="L28" s="18"/>
      <c r="M28" s="18"/>
      <c r="N28" s="18"/>
      <c r="O28" s="35"/>
    </row>
    <row r="29" spans="1:15" ht="13.5">
      <c r="A29" s="30"/>
      <c r="B29" s="33"/>
      <c r="C29" s="33"/>
      <c r="D29" s="33"/>
      <c r="E29" s="33"/>
      <c r="F29" s="33"/>
      <c r="G29" s="33"/>
      <c r="H29" s="33"/>
      <c r="I29" s="33"/>
      <c r="J29" s="33"/>
      <c r="K29" s="33"/>
      <c r="L29" s="33"/>
      <c r="M29" s="18"/>
      <c r="N29" s="18"/>
      <c r="O29" s="35"/>
    </row>
    <row r="30" spans="1:15" ht="13.5">
      <c r="A30" s="18"/>
      <c r="B30" s="24"/>
      <c r="C30" s="24"/>
      <c r="D30" s="24"/>
      <c r="E30" s="24"/>
      <c r="F30" s="24"/>
      <c r="G30" s="24"/>
      <c r="H30" s="24"/>
      <c r="J30" s="35"/>
      <c r="K30" s="35"/>
      <c r="L30" s="35"/>
      <c r="M30" s="35"/>
      <c r="N30" s="35"/>
      <c r="O30" s="35"/>
    </row>
    <row r="31" spans="1:15">
      <c r="A31" s="35"/>
      <c r="B31" s="35"/>
      <c r="C31" s="35"/>
      <c r="D31" s="35"/>
      <c r="E31" s="35"/>
      <c r="F31" s="35"/>
      <c r="G31" s="35"/>
      <c r="H31" s="35"/>
      <c r="I31" s="35"/>
      <c r="J31" s="35"/>
      <c r="K31" s="35"/>
      <c r="L31" s="35"/>
      <c r="M31" s="35"/>
      <c r="N31" s="35"/>
      <c r="O31" s="35"/>
    </row>
  </sheetData>
  <mergeCells count="9">
    <mergeCell ref="L6:L7"/>
    <mergeCell ref="M6:M7"/>
    <mergeCell ref="N6:N7"/>
    <mergeCell ref="A6:A7"/>
    <mergeCell ref="B6:G6"/>
    <mergeCell ref="H6:H7"/>
    <mergeCell ref="I6:I7"/>
    <mergeCell ref="J6:J7"/>
    <mergeCell ref="K6:K7"/>
  </mergeCells>
  <hyperlinks>
    <hyperlink ref="A1" location="Índice!A1" display="Volver al Índice" xr:uid="{1DA3343E-1DF9-4965-B7D6-0C96B7E503ED}"/>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B2342-11D1-4670-A5D4-5132DA6DE8E8}">
  <dimension ref="A1:Y55"/>
  <sheetViews>
    <sheetView showGridLines="0" zoomScaleNormal="75" workbookViewId="0"/>
  </sheetViews>
  <sheetFormatPr baseColWidth="10" defaultColWidth="12.42578125" defaultRowHeight="12.75"/>
  <cols>
    <col min="1" max="1" width="38.42578125" style="7" customWidth="1"/>
    <col min="2" max="7" width="15.5703125" style="7" customWidth="1"/>
    <col min="8" max="8" width="18.5703125" style="7" customWidth="1"/>
    <col min="9" max="16384" width="12.42578125" style="7"/>
  </cols>
  <sheetData>
    <row r="1" spans="1:9" s="372" customFormat="1" ht="20.100000000000001" customHeight="1">
      <c r="A1" s="1430" t="s">
        <v>1209</v>
      </c>
    </row>
    <row r="2" spans="1:9" s="682" customFormat="1" ht="24.95" customHeight="1">
      <c r="A2" s="168" t="s">
        <v>732</v>
      </c>
      <c r="B2" s="168"/>
      <c r="C2" s="168"/>
      <c r="D2" s="168"/>
      <c r="E2" s="168"/>
      <c r="F2" s="168"/>
      <c r="G2" s="168"/>
      <c r="H2" s="168"/>
    </row>
    <row r="3" spans="1:9" s="166" customFormat="1" ht="20.100000000000001" customHeight="1">
      <c r="A3" s="170">
        <v>45443</v>
      </c>
      <c r="B3" s="170"/>
      <c r="C3" s="170"/>
      <c r="D3" s="170"/>
      <c r="E3" s="170"/>
      <c r="F3" s="170"/>
      <c r="G3" s="170"/>
      <c r="H3" s="170"/>
    </row>
    <row r="4" spans="1:9" s="737" customFormat="1" ht="20.100000000000001" customHeight="1">
      <c r="A4" s="171" t="s">
        <v>173</v>
      </c>
      <c r="B4" s="171"/>
      <c r="C4" s="171"/>
      <c r="D4" s="171"/>
      <c r="E4" s="171"/>
      <c r="F4" s="171"/>
      <c r="G4" s="171"/>
      <c r="H4" s="171"/>
    </row>
    <row r="5" spans="1:9" s="176" customFormat="1" ht="9.75" customHeight="1" thickBot="1"/>
    <row r="6" spans="1:9" s="176" customFormat="1" ht="66.75" customHeight="1">
      <c r="A6" s="738" t="s">
        <v>1</v>
      </c>
      <c r="B6" s="704" t="s">
        <v>733</v>
      </c>
      <c r="C6" s="704" t="s">
        <v>734</v>
      </c>
      <c r="D6" s="704" t="s">
        <v>735</v>
      </c>
      <c r="E6" s="704" t="s">
        <v>736</v>
      </c>
      <c r="F6" s="704" t="s">
        <v>737</v>
      </c>
      <c r="G6" s="704" t="s">
        <v>738</v>
      </c>
      <c r="H6" s="379" t="s">
        <v>739</v>
      </c>
      <c r="I6" s="664"/>
    </row>
    <row r="7" spans="1:9" s="176" customFormat="1" ht="7.5" customHeight="1">
      <c r="A7" s="739"/>
      <c r="B7" s="740"/>
      <c r="C7" s="740"/>
      <c r="D7" s="740"/>
      <c r="E7" s="740"/>
      <c r="F7" s="740"/>
      <c r="G7" s="740"/>
      <c r="H7" s="740"/>
      <c r="I7" s="664"/>
    </row>
    <row r="8" spans="1:9" s="24" customFormat="1" ht="20.100000000000001" customHeight="1">
      <c r="A8" s="384" t="s">
        <v>29</v>
      </c>
      <c r="B8" s="741">
        <v>36.049735600323771</v>
      </c>
      <c r="C8" s="741">
        <v>8.8443576663383965</v>
      </c>
      <c r="D8" s="741">
        <v>6.9935427422016097E-2</v>
      </c>
      <c r="E8" s="741">
        <v>1.2838452629566106</v>
      </c>
      <c r="F8" s="741">
        <v>51.61737055344765</v>
      </c>
      <c r="G8" s="741">
        <v>2.1347554895115572</v>
      </c>
      <c r="H8" s="742">
        <v>1076174.162</v>
      </c>
    </row>
    <row r="9" spans="1:9" s="24" customFormat="1" ht="20.100000000000001" customHeight="1">
      <c r="A9" s="384" t="s">
        <v>30</v>
      </c>
      <c r="B9" s="741">
        <v>45.489756619466718</v>
      </c>
      <c r="C9" s="741">
        <v>16.528574153730425</v>
      </c>
      <c r="D9" s="741">
        <v>0.51117501023799417</v>
      </c>
      <c r="E9" s="741">
        <v>3.3935405706791593</v>
      </c>
      <c r="F9" s="741">
        <v>31.602670463764404</v>
      </c>
      <c r="G9" s="741">
        <v>2.474283182121304</v>
      </c>
      <c r="H9" s="742">
        <v>33324.398999999998</v>
      </c>
    </row>
    <row r="10" spans="1:9" s="24" customFormat="1" ht="20.100000000000001" customHeight="1">
      <c r="A10" s="384" t="s">
        <v>31</v>
      </c>
      <c r="B10" s="741">
        <v>27.043149622181399</v>
      </c>
      <c r="C10" s="741">
        <v>18.251928967268817</v>
      </c>
      <c r="D10" s="741">
        <v>0.11025689047071859</v>
      </c>
      <c r="E10" s="741">
        <v>1.3625154894070712</v>
      </c>
      <c r="F10" s="741">
        <v>48.482908524430499</v>
      </c>
      <c r="G10" s="741">
        <v>4.7492405062414882</v>
      </c>
      <c r="H10" s="742">
        <v>2189983.764</v>
      </c>
    </row>
    <row r="11" spans="1:9" s="24" customFormat="1" ht="20.100000000000001" customHeight="1">
      <c r="A11" s="384" t="s">
        <v>32</v>
      </c>
      <c r="B11" s="741">
        <v>39.31416540050347</v>
      </c>
      <c r="C11" s="741">
        <v>14.253432192664206</v>
      </c>
      <c r="D11" s="741">
        <v>0.44459493423081636</v>
      </c>
      <c r="E11" s="741">
        <v>2.5038422850884707</v>
      </c>
      <c r="F11" s="741">
        <v>41.035309134978149</v>
      </c>
      <c r="G11" s="741">
        <v>2.4486552725615609</v>
      </c>
      <c r="H11" s="742">
        <v>128209.51300000001</v>
      </c>
    </row>
    <row r="12" spans="1:9" s="24" customFormat="1" ht="20.100000000000001" customHeight="1">
      <c r="A12" s="384" t="s">
        <v>33</v>
      </c>
      <c r="B12" s="741">
        <v>41.234825670365765</v>
      </c>
      <c r="C12" s="741">
        <v>25.681922691486143</v>
      </c>
      <c r="D12" s="741">
        <v>0.40717875757132377</v>
      </c>
      <c r="E12" s="741">
        <v>3.3669805194010278</v>
      </c>
      <c r="F12" s="741">
        <v>23.352356595595506</v>
      </c>
      <c r="G12" s="741">
        <v>5.9567357655802393</v>
      </c>
      <c r="H12" s="742">
        <v>144995.285</v>
      </c>
    </row>
    <row r="13" spans="1:9" s="24" customFormat="1" ht="20.100000000000001" customHeight="1">
      <c r="A13" s="384" t="s">
        <v>114</v>
      </c>
      <c r="B13" s="741">
        <v>35.098726067712832</v>
      </c>
      <c r="C13" s="741">
        <v>10.640018660205532</v>
      </c>
      <c r="D13" s="741">
        <v>0.10061487806285317</v>
      </c>
      <c r="E13" s="741">
        <v>3.6891790548765862</v>
      </c>
      <c r="F13" s="741">
        <v>44.169540724234743</v>
      </c>
      <c r="G13" s="741">
        <v>6.3019204570942984</v>
      </c>
      <c r="H13" s="742">
        <v>633660.75899999996</v>
      </c>
    </row>
    <row r="14" spans="1:9" s="24" customFormat="1" ht="20.100000000000001" customHeight="1">
      <c r="A14" s="384" t="s">
        <v>35</v>
      </c>
      <c r="B14" s="741">
        <v>24.470236742452194</v>
      </c>
      <c r="C14" s="741">
        <v>36.900523644097419</v>
      </c>
      <c r="D14" s="741">
        <v>5.7054184662232901E-2</v>
      </c>
      <c r="E14" s="741">
        <v>0.89178036041589626</v>
      </c>
      <c r="F14" s="741">
        <v>29.572439893087044</v>
      </c>
      <c r="G14" s="741">
        <v>8.1079641211663276</v>
      </c>
      <c r="H14" s="742">
        <v>94865.96</v>
      </c>
    </row>
    <row r="15" spans="1:9" s="24" customFormat="1" ht="20.100000000000001" customHeight="1">
      <c r="A15" s="384" t="s">
        <v>36</v>
      </c>
      <c r="B15" s="741">
        <v>26.679600535168785</v>
      </c>
      <c r="C15" s="741">
        <v>10.082071729430945</v>
      </c>
      <c r="D15" s="741">
        <v>9.3553461860764228E-2</v>
      </c>
      <c r="E15" s="741">
        <v>3.1620713180659545</v>
      </c>
      <c r="F15" s="741">
        <v>58.062215041284283</v>
      </c>
      <c r="G15" s="741">
        <v>1.9204877670630145</v>
      </c>
      <c r="H15" s="742">
        <v>679688.37</v>
      </c>
    </row>
    <row r="16" spans="1:9" s="24" customFormat="1" ht="20.100000000000001" customHeight="1">
      <c r="A16" s="384" t="s">
        <v>37</v>
      </c>
      <c r="B16" s="741">
        <v>51.75510708322043</v>
      </c>
      <c r="C16" s="741">
        <v>18.332688061331694</v>
      </c>
      <c r="D16" s="741">
        <v>6.2190784703006097E-2</v>
      </c>
      <c r="E16" s="741">
        <v>3.1766257516112519</v>
      </c>
      <c r="F16" s="741">
        <v>25.807314896303211</v>
      </c>
      <c r="G16" s="741">
        <v>0.86607342283040356</v>
      </c>
      <c r="H16" s="742">
        <v>482277.24</v>
      </c>
    </row>
    <row r="17" spans="1:25" s="24" customFormat="1" ht="20.100000000000001" customHeight="1">
      <c r="A17" s="384" t="s">
        <v>38</v>
      </c>
      <c r="B17" s="741">
        <v>42.190820420296745</v>
      </c>
      <c r="C17" s="741">
        <v>13.832345689213692</v>
      </c>
      <c r="D17" s="741">
        <v>0.23407722456660623</v>
      </c>
      <c r="E17" s="741">
        <v>1.2199624067784809</v>
      </c>
      <c r="F17" s="741">
        <v>40.442781475524569</v>
      </c>
      <c r="G17" s="741">
        <v>2.0800127836199072</v>
      </c>
      <c r="H17" s="742">
        <v>44269.150999999998</v>
      </c>
    </row>
    <row r="18" spans="1:25" s="24" customFormat="1" ht="20.100000000000001" customHeight="1">
      <c r="A18" s="26" t="s">
        <v>39</v>
      </c>
      <c r="B18" s="741">
        <v>22.143257848702262</v>
      </c>
      <c r="C18" s="741">
        <v>6.5695855088195616</v>
      </c>
      <c r="D18" s="741">
        <v>0.17627314473740116</v>
      </c>
      <c r="E18" s="741">
        <v>6.3371970464068657</v>
      </c>
      <c r="F18" s="741">
        <v>63.799332343965141</v>
      </c>
      <c r="G18" s="741">
        <v>0.97435360738820864</v>
      </c>
      <c r="H18" s="742">
        <v>200007.77799999999</v>
      </c>
    </row>
    <row r="19" spans="1:25" s="24" customFormat="1" ht="20.100000000000001" customHeight="1">
      <c r="A19" s="26" t="s">
        <v>115</v>
      </c>
      <c r="B19" s="741">
        <v>39.525654695893607</v>
      </c>
      <c r="C19" s="741">
        <v>17.097835310370716</v>
      </c>
      <c r="D19" s="741">
        <v>0.52624040914826431</v>
      </c>
      <c r="E19" s="741">
        <v>4.9800778463212145</v>
      </c>
      <c r="F19" s="741">
        <v>35.242667737290411</v>
      </c>
      <c r="G19" s="741">
        <v>2.6275240009757872</v>
      </c>
      <c r="H19" s="742">
        <v>76426.475999999995</v>
      </c>
    </row>
    <row r="20" spans="1:25" s="24" customFormat="1" ht="20.100000000000001" customHeight="1">
      <c r="A20" s="26" t="s">
        <v>150</v>
      </c>
      <c r="B20" s="741">
        <v>32.803740401638613</v>
      </c>
      <c r="C20" s="741">
        <v>9.2631059903585129</v>
      </c>
      <c r="D20" s="741">
        <v>2.1621818180738116E-2</v>
      </c>
      <c r="E20" s="741">
        <v>0.16600524036581618</v>
      </c>
      <c r="F20" s="741">
        <v>57.144682285505212</v>
      </c>
      <c r="G20" s="741">
        <v>0.60084532472814034</v>
      </c>
      <c r="H20" s="742">
        <v>94270.517999999996</v>
      </c>
    </row>
    <row r="21" spans="1:25" s="24" customFormat="1" ht="20.100000000000001" customHeight="1">
      <c r="A21" s="27" t="s">
        <v>42</v>
      </c>
      <c r="B21" s="741">
        <v>44.283785571860776</v>
      </c>
      <c r="C21" s="741">
        <v>12.976632053463021</v>
      </c>
      <c r="D21" s="741">
        <v>0.81887305651477516</v>
      </c>
      <c r="E21" s="741">
        <v>14.359539349006893</v>
      </c>
      <c r="F21" s="741">
        <v>27.007417480183697</v>
      </c>
      <c r="G21" s="741">
        <v>0.5537503230239097</v>
      </c>
      <c r="H21" s="742">
        <v>46169.182999999997</v>
      </c>
    </row>
    <row r="22" spans="1:25" s="24" customFormat="1" ht="20.100000000000001" customHeight="1">
      <c r="A22" s="26" t="s">
        <v>43</v>
      </c>
      <c r="B22" s="741">
        <v>55.305743890987813</v>
      </c>
      <c r="C22" s="741">
        <v>20.294579274748788</v>
      </c>
      <c r="D22" s="741">
        <v>0.23402801134763729</v>
      </c>
      <c r="E22" s="741">
        <v>2.5480662572725148</v>
      </c>
      <c r="F22" s="741">
        <v>16.214835855998437</v>
      </c>
      <c r="G22" s="741">
        <v>5.4027550061568421</v>
      </c>
      <c r="H22" s="742">
        <v>12053.258</v>
      </c>
    </row>
    <row r="23" spans="1:25" s="24" customFormat="1" ht="20.100000000000001" customHeight="1">
      <c r="A23" s="26" t="s">
        <v>44</v>
      </c>
      <c r="B23" s="741">
        <v>51.363767580853349</v>
      </c>
      <c r="C23" s="741">
        <v>12.581257012859087</v>
      </c>
      <c r="D23" s="741">
        <v>0.48842854461275198</v>
      </c>
      <c r="E23" s="741">
        <v>2.1470342004153675</v>
      </c>
      <c r="F23" s="741">
        <v>28.599623817267105</v>
      </c>
      <c r="G23" s="741">
        <v>4.8198888439923451</v>
      </c>
      <c r="H23" s="742">
        <v>9983.4459999999999</v>
      </c>
    </row>
    <row r="24" spans="1:25" s="24" customFormat="1" ht="20.100000000000001" customHeight="1">
      <c r="A24" s="26" t="s">
        <v>45</v>
      </c>
      <c r="B24" s="741">
        <v>40.085188540274729</v>
      </c>
      <c r="C24" s="741">
        <v>12.531895722298781</v>
      </c>
      <c r="D24" s="741">
        <v>2.738026552551502</v>
      </c>
      <c r="E24" s="741">
        <v>4.3985530927962957</v>
      </c>
      <c r="F24" s="741">
        <v>38.893658087099546</v>
      </c>
      <c r="G24" s="741">
        <v>1.3526780049791434</v>
      </c>
      <c r="H24" s="742">
        <v>19907.842000000001</v>
      </c>
    </row>
    <row r="25" spans="1:25" s="499" customFormat="1" ht="24.75" customHeight="1" thickBot="1">
      <c r="A25" s="389" t="s">
        <v>46</v>
      </c>
      <c r="B25" s="743">
        <v>32.623923955651321</v>
      </c>
      <c r="C25" s="743">
        <v>14.557420575718162</v>
      </c>
      <c r="D25" s="743">
        <v>0.13415998413201449</v>
      </c>
      <c r="E25" s="743">
        <v>2.33174091228216</v>
      </c>
      <c r="F25" s="743">
        <v>46.807180743344738</v>
      </c>
      <c r="G25" s="743">
        <v>3.5455737618280123</v>
      </c>
      <c r="H25" s="744">
        <v>5966267.1040000003</v>
      </c>
      <c r="I25" s="24"/>
    </row>
    <row r="26" spans="1:25" s="63" customFormat="1" ht="6.75" customHeight="1">
      <c r="A26" s="24"/>
      <c r="B26" s="745"/>
      <c r="C26" s="745"/>
      <c r="D26" s="745"/>
      <c r="E26" s="745"/>
      <c r="F26" s="745"/>
      <c r="G26" s="745"/>
      <c r="H26" s="745"/>
      <c r="I26" s="24"/>
      <c r="J26" s="499"/>
      <c r="K26" s="499"/>
      <c r="L26" s="499"/>
      <c r="M26" s="499"/>
      <c r="N26" s="499"/>
      <c r="O26" s="499"/>
      <c r="P26" s="499"/>
      <c r="Q26" s="499"/>
      <c r="R26" s="499"/>
      <c r="S26" s="499"/>
      <c r="T26" s="499"/>
      <c r="U26" s="499"/>
      <c r="V26" s="499"/>
      <c r="W26" s="499"/>
      <c r="X26" s="499"/>
      <c r="Y26" s="499"/>
    </row>
    <row r="27" spans="1:25" s="391" customFormat="1" ht="11.1" customHeight="1">
      <c r="A27" s="204" t="s">
        <v>666</v>
      </c>
      <c r="B27" s="24"/>
      <c r="C27" s="24"/>
      <c r="D27" s="24"/>
      <c r="E27" s="24"/>
      <c r="F27" s="24"/>
      <c r="G27" s="24"/>
      <c r="H27" s="746"/>
      <c r="I27" s="747"/>
    </row>
    <row r="28" spans="1:25" s="391" customFormat="1" ht="11.1" customHeight="1">
      <c r="A28" s="204" t="s">
        <v>740</v>
      </c>
      <c r="B28" s="24"/>
      <c r="C28" s="24"/>
      <c r="D28" s="24"/>
      <c r="E28" s="24"/>
      <c r="F28" s="24"/>
      <c r="G28" s="24"/>
      <c r="H28" s="24"/>
      <c r="I28" s="747"/>
    </row>
    <row r="29" spans="1:25" s="391" customFormat="1" ht="11.1" customHeight="1">
      <c r="A29" s="204" t="s">
        <v>741</v>
      </c>
      <c r="B29" s="24"/>
      <c r="C29" s="24"/>
      <c r="D29" s="24"/>
      <c r="E29" s="24"/>
      <c r="F29" s="24"/>
      <c r="G29" s="24"/>
      <c r="H29" s="24"/>
      <c r="I29" s="747"/>
    </row>
    <row r="30" spans="1:25" s="391" customFormat="1" ht="11.1" customHeight="1">
      <c r="A30" s="204" t="s">
        <v>742</v>
      </c>
      <c r="B30" s="24"/>
      <c r="C30" s="24"/>
      <c r="D30" s="24"/>
      <c r="E30" s="24"/>
      <c r="F30" s="24"/>
      <c r="G30" s="24"/>
      <c r="H30" s="24"/>
      <c r="I30" s="747"/>
    </row>
    <row r="31" spans="1:25" s="45" customFormat="1" ht="11.25" customHeight="1">
      <c r="A31" s="30"/>
      <c r="B31" s="392"/>
      <c r="C31" s="392"/>
      <c r="D31" s="392"/>
      <c r="E31" s="392"/>
      <c r="F31" s="392"/>
      <c r="G31" s="392"/>
      <c r="H31" s="392"/>
      <c r="I31" s="392"/>
      <c r="J31" s="392"/>
      <c r="K31" s="392"/>
      <c r="L31" s="392"/>
    </row>
    <row r="32" spans="1:25" s="45" customFormat="1" ht="12" customHeight="1">
      <c r="A32" s="18"/>
      <c r="B32" s="24"/>
      <c r="C32" s="24"/>
      <c r="D32" s="24"/>
      <c r="E32" s="24"/>
      <c r="F32" s="24"/>
      <c r="G32" s="24"/>
      <c r="H32" s="24"/>
      <c r="I32" s="7"/>
    </row>
    <row r="33" s="45" customFormat="1"/>
    <row r="34" s="45" customFormat="1"/>
    <row r="35" s="45" customFormat="1"/>
    <row r="36" s="45" customFormat="1"/>
    <row r="37" s="45" customFormat="1"/>
    <row r="38" s="45" customFormat="1"/>
    <row r="39" s="45" customFormat="1"/>
    <row r="40" s="45" customFormat="1"/>
    <row r="41" s="45" customFormat="1"/>
    <row r="42" s="45" customFormat="1"/>
    <row r="43" s="45" customFormat="1"/>
    <row r="44" s="45" customFormat="1"/>
    <row r="45" s="45" customFormat="1"/>
    <row r="46" s="45" customFormat="1"/>
    <row r="47" s="45" customFormat="1"/>
    <row r="48" s="45" customFormat="1"/>
    <row r="49" s="45" customFormat="1"/>
    <row r="50" s="45" customFormat="1"/>
    <row r="51" s="45" customFormat="1"/>
    <row r="52" s="45" customFormat="1"/>
    <row r="53" s="45" customFormat="1"/>
    <row r="54" s="45" customFormat="1"/>
    <row r="55" s="45" customFormat="1"/>
  </sheetData>
  <hyperlinks>
    <hyperlink ref="A1" location="Índice!A1" display="Volver al Índice" xr:uid="{8A6F7702-892E-4C6E-9561-0093A41C607C}"/>
  </hyperlinks>
  <printOptions horizontalCentered="1" verticalCentered="1"/>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49245-48BB-4BF1-A170-3B2FFC477A85}">
  <dimension ref="A1:AF284"/>
  <sheetViews>
    <sheetView showGridLines="0" zoomScaleNormal="100" workbookViewId="0"/>
  </sheetViews>
  <sheetFormatPr baseColWidth="10" defaultRowHeight="12.75"/>
  <cols>
    <col min="1" max="1" width="51.42578125" style="7" customWidth="1"/>
    <col min="2" max="7" width="15.5703125" style="7" customWidth="1"/>
    <col min="8" max="9" width="17.85546875" style="7" customWidth="1"/>
    <col min="10" max="16384" width="11.42578125" style="7"/>
  </cols>
  <sheetData>
    <row r="1" spans="1:32" s="628" customFormat="1" ht="18.75" customHeight="1">
      <c r="A1" s="1430" t="s">
        <v>1209</v>
      </c>
      <c r="B1" s="748"/>
      <c r="C1" s="748"/>
      <c r="D1" s="748"/>
      <c r="E1" s="748"/>
      <c r="F1" s="748"/>
      <c r="G1" s="748"/>
      <c r="H1" s="748"/>
      <c r="I1" s="748"/>
    </row>
    <row r="2" spans="1:32" s="41" customFormat="1" ht="24.95" customHeight="1">
      <c r="A2" s="168" t="s">
        <v>743</v>
      </c>
      <c r="B2" s="168"/>
      <c r="C2" s="168"/>
      <c r="D2" s="168"/>
      <c r="E2" s="168"/>
      <c r="F2" s="168"/>
      <c r="G2" s="168"/>
      <c r="H2" s="168"/>
      <c r="I2" s="168"/>
    </row>
    <row r="3" spans="1:32" s="629" customFormat="1" ht="18" customHeight="1">
      <c r="A3" s="170">
        <v>45443</v>
      </c>
      <c r="B3" s="170"/>
      <c r="C3" s="170"/>
      <c r="D3" s="170"/>
      <c r="E3" s="170"/>
      <c r="F3" s="170"/>
      <c r="G3" s="170"/>
      <c r="H3" s="170"/>
      <c r="I3" s="170"/>
    </row>
    <row r="4" spans="1:32" s="409" customFormat="1" ht="18" customHeight="1">
      <c r="A4" s="171" t="s">
        <v>122</v>
      </c>
      <c r="B4" s="171"/>
      <c r="C4" s="171"/>
      <c r="D4" s="171"/>
      <c r="E4" s="171"/>
      <c r="F4" s="171"/>
      <c r="G4" s="171"/>
      <c r="H4" s="171"/>
      <c r="I4" s="171"/>
    </row>
    <row r="5" spans="1:32" ht="6.75" customHeight="1" thickBot="1">
      <c r="A5" s="630"/>
      <c r="B5" s="630"/>
      <c r="C5" s="630"/>
      <c r="D5" s="630"/>
      <c r="E5" s="630"/>
      <c r="F5" s="630"/>
    </row>
    <row r="6" spans="1:32" ht="27" customHeight="1">
      <c r="A6" s="47" t="s">
        <v>1</v>
      </c>
      <c r="B6" s="48" t="s">
        <v>744</v>
      </c>
      <c r="C6" s="48" t="s">
        <v>745</v>
      </c>
      <c r="D6" s="48" t="s">
        <v>746</v>
      </c>
      <c r="E6" s="48" t="s">
        <v>747</v>
      </c>
      <c r="F6" s="48" t="s">
        <v>748</v>
      </c>
      <c r="G6" s="48" t="s">
        <v>749</v>
      </c>
      <c r="H6" s="749" t="s">
        <v>750</v>
      </c>
      <c r="I6" s="749"/>
      <c r="J6" s="630"/>
      <c r="K6" s="630"/>
      <c r="L6" s="630"/>
      <c r="M6" s="630"/>
      <c r="N6" s="630"/>
      <c r="O6" s="630"/>
      <c r="P6" s="630"/>
      <c r="Q6" s="630"/>
      <c r="R6" s="630"/>
      <c r="S6" s="630"/>
      <c r="T6" s="630"/>
      <c r="U6" s="630"/>
      <c r="V6" s="630"/>
      <c r="W6" s="630"/>
      <c r="X6" s="630"/>
      <c r="Y6" s="630"/>
      <c r="Z6" s="630"/>
      <c r="AA6" s="630"/>
      <c r="AB6" s="630"/>
      <c r="AC6" s="630"/>
      <c r="AD6" s="630"/>
      <c r="AE6" s="630"/>
      <c r="AF6" s="630"/>
    </row>
    <row r="7" spans="1:32" ht="26.25" customHeight="1">
      <c r="A7" s="631"/>
      <c r="B7" s="50"/>
      <c r="C7" s="50"/>
      <c r="D7" s="50"/>
      <c r="E7" s="50"/>
      <c r="F7" s="50"/>
      <c r="G7" s="50"/>
      <c r="H7" s="750" t="s">
        <v>751</v>
      </c>
      <c r="I7" s="750" t="s">
        <v>752</v>
      </c>
      <c r="J7" s="630"/>
      <c r="K7" s="630"/>
      <c r="L7" s="630"/>
      <c r="M7" s="630"/>
      <c r="N7" s="630"/>
      <c r="O7" s="630"/>
      <c r="P7" s="630"/>
      <c r="Q7" s="630"/>
      <c r="R7" s="630"/>
      <c r="S7" s="630"/>
      <c r="T7" s="630"/>
      <c r="U7" s="630"/>
      <c r="V7" s="630"/>
      <c r="W7" s="630"/>
      <c r="X7" s="630"/>
      <c r="Y7" s="630"/>
      <c r="Z7" s="630"/>
      <c r="AA7" s="630"/>
      <c r="AB7" s="630"/>
      <c r="AC7" s="630"/>
      <c r="AD7" s="630"/>
      <c r="AE7" s="630"/>
      <c r="AF7" s="630"/>
    </row>
    <row r="8" spans="1:32" s="24" customFormat="1" ht="9" customHeight="1">
      <c r="A8" s="384"/>
      <c r="B8" s="634"/>
      <c r="C8" s="634"/>
      <c r="D8" s="634"/>
      <c r="E8" s="634"/>
      <c r="F8" s="634"/>
      <c r="G8" s="634"/>
      <c r="H8" s="634"/>
      <c r="I8" s="634"/>
      <c r="J8" s="636"/>
      <c r="K8" s="636"/>
      <c r="L8" s="636"/>
      <c r="M8" s="636"/>
      <c r="N8" s="636"/>
      <c r="O8" s="636"/>
      <c r="P8" s="637"/>
      <c r="Q8" s="637"/>
    </row>
    <row r="9" spans="1:32" s="24" customFormat="1" ht="18" customHeight="1">
      <c r="A9" s="384" t="s">
        <v>29</v>
      </c>
      <c r="B9" s="751">
        <v>898884.19091</v>
      </c>
      <c r="C9" s="751">
        <v>400.74599999999998</v>
      </c>
      <c r="D9" s="751">
        <v>15236.52138</v>
      </c>
      <c r="E9" s="751">
        <v>14696.071380000001</v>
      </c>
      <c r="F9" s="751">
        <v>883647.66970000009</v>
      </c>
      <c r="G9" s="751">
        <v>1623522.2184300001</v>
      </c>
      <c r="H9" s="751">
        <v>215.19448</v>
      </c>
      <c r="I9" s="751">
        <v>361.77487000000002</v>
      </c>
      <c r="J9" s="636"/>
      <c r="K9" s="636"/>
      <c r="L9" s="636"/>
      <c r="M9" s="636"/>
      <c r="N9" s="636"/>
      <c r="O9" s="636"/>
      <c r="P9" s="637"/>
      <c r="Q9" s="637"/>
    </row>
    <row r="10" spans="1:32" s="24" customFormat="1" ht="18" customHeight="1">
      <c r="A10" s="384" t="s">
        <v>30</v>
      </c>
      <c r="B10" s="751">
        <v>3506734.6117099999</v>
      </c>
      <c r="C10" s="751">
        <v>1681.8311299999998</v>
      </c>
      <c r="D10" s="751">
        <v>355389.28963999997</v>
      </c>
      <c r="E10" s="751">
        <v>3.4230000000000003E-2</v>
      </c>
      <c r="F10" s="751">
        <v>3151345.3220700002</v>
      </c>
      <c r="G10" s="751" t="s">
        <v>131</v>
      </c>
      <c r="H10" s="751">
        <v>880.53746000000001</v>
      </c>
      <c r="I10" s="751" t="s">
        <v>131</v>
      </c>
      <c r="J10" s="636"/>
      <c r="K10" s="636"/>
      <c r="L10" s="636"/>
      <c r="M10" s="636"/>
      <c r="N10" s="636"/>
      <c r="O10" s="636"/>
      <c r="P10" s="637"/>
      <c r="Q10" s="637"/>
    </row>
    <row r="11" spans="1:32" s="24" customFormat="1" ht="18" customHeight="1">
      <c r="A11" s="384" t="s">
        <v>31</v>
      </c>
      <c r="B11" s="751">
        <v>4137594.4405300003</v>
      </c>
      <c r="C11" s="751">
        <v>80679.818650000001</v>
      </c>
      <c r="D11" s="751">
        <v>1512.90879</v>
      </c>
      <c r="E11" s="751">
        <v>135339.86234999998</v>
      </c>
      <c r="F11" s="751">
        <v>4136081.5317399995</v>
      </c>
      <c r="G11" s="751">
        <v>941126.88835000002</v>
      </c>
      <c r="H11" s="751">
        <v>1579.7477000000001</v>
      </c>
      <c r="I11" s="751">
        <v>3129.4692500000001</v>
      </c>
      <c r="J11" s="636"/>
      <c r="K11" s="636"/>
      <c r="L11" s="636"/>
      <c r="M11" s="636"/>
      <c r="N11" s="636"/>
      <c r="O11" s="636"/>
      <c r="P11" s="637"/>
      <c r="Q11" s="637"/>
    </row>
    <row r="12" spans="1:32" s="24" customFormat="1" ht="18" customHeight="1">
      <c r="A12" s="384" t="s">
        <v>32</v>
      </c>
      <c r="B12" s="751">
        <v>615621059.81917</v>
      </c>
      <c r="C12" s="751">
        <v>75.027799999999999</v>
      </c>
      <c r="D12" s="751">
        <v>152196477.10415</v>
      </c>
      <c r="E12" s="751">
        <v>71.620080000000002</v>
      </c>
      <c r="F12" s="751">
        <v>-383.08994999999999</v>
      </c>
      <c r="G12" s="751">
        <v>4317.3900000000003</v>
      </c>
      <c r="H12" s="751" t="s">
        <v>131</v>
      </c>
      <c r="I12" s="751" t="s">
        <v>131</v>
      </c>
      <c r="J12" s="636"/>
      <c r="K12" s="636"/>
      <c r="L12" s="636"/>
      <c r="M12" s="636"/>
      <c r="N12" s="636"/>
      <c r="O12" s="636"/>
      <c r="P12" s="637"/>
      <c r="Q12" s="637"/>
    </row>
    <row r="13" spans="1:32" s="24" customFormat="1" ht="18" customHeight="1">
      <c r="A13" s="384" t="s">
        <v>33</v>
      </c>
      <c r="B13" s="751">
        <v>13215.08849</v>
      </c>
      <c r="C13" s="751" t="s">
        <v>131</v>
      </c>
      <c r="D13" s="751" t="s">
        <v>131</v>
      </c>
      <c r="E13" s="751" t="s">
        <v>131</v>
      </c>
      <c r="F13" s="751">
        <v>13215.08849</v>
      </c>
      <c r="G13" s="751" t="s">
        <v>131</v>
      </c>
      <c r="H13" s="751">
        <v>82.396000000000001</v>
      </c>
      <c r="I13" s="751">
        <v>2493.62806</v>
      </c>
      <c r="J13" s="636"/>
      <c r="K13" s="636"/>
      <c r="L13" s="636"/>
      <c r="M13" s="636"/>
      <c r="N13" s="636"/>
      <c r="O13" s="636"/>
      <c r="P13" s="637"/>
      <c r="Q13" s="637"/>
    </row>
    <row r="14" spans="1:32" s="24" customFormat="1" ht="18" customHeight="1">
      <c r="A14" s="384" t="s">
        <v>114</v>
      </c>
      <c r="B14" s="751">
        <v>4807494.0068399999</v>
      </c>
      <c r="C14" s="751">
        <v>455160.96473000001</v>
      </c>
      <c r="D14" s="751">
        <v>4850310.1016899999</v>
      </c>
      <c r="E14" s="751">
        <v>477453.01291000005</v>
      </c>
      <c r="F14" s="751">
        <v>-55075.82619</v>
      </c>
      <c r="G14" s="751">
        <v>189658.08272000001</v>
      </c>
      <c r="H14" s="751">
        <v>2153.2186900000002</v>
      </c>
      <c r="I14" s="751">
        <v>2315.0701200000003</v>
      </c>
      <c r="J14" s="636"/>
      <c r="K14" s="636"/>
      <c r="L14" s="636"/>
      <c r="M14" s="636"/>
      <c r="N14" s="636"/>
      <c r="O14" s="636"/>
      <c r="P14" s="637"/>
      <c r="Q14" s="637"/>
    </row>
    <row r="15" spans="1:32" s="24" customFormat="1" ht="18" customHeight="1">
      <c r="A15" s="384" t="s">
        <v>35</v>
      </c>
      <c r="B15" s="751">
        <v>2669006.3810000001</v>
      </c>
      <c r="C15" s="751" t="s">
        <v>131</v>
      </c>
      <c r="D15" s="751">
        <v>9878861.4949999992</v>
      </c>
      <c r="E15" s="751" t="s">
        <v>131</v>
      </c>
      <c r="F15" s="751" t="s">
        <v>131</v>
      </c>
      <c r="G15" s="751">
        <v>32366942.979900002</v>
      </c>
      <c r="H15" s="751">
        <v>1544.7466099999999</v>
      </c>
      <c r="I15" s="751">
        <v>977.19830000000002</v>
      </c>
      <c r="J15" s="636"/>
      <c r="K15" s="636"/>
      <c r="L15" s="636"/>
      <c r="M15" s="636"/>
      <c r="N15" s="636"/>
      <c r="O15" s="636"/>
      <c r="P15" s="637"/>
      <c r="Q15" s="637"/>
    </row>
    <row r="16" spans="1:32" s="24" customFormat="1" ht="18" customHeight="1">
      <c r="A16" s="384" t="s">
        <v>36</v>
      </c>
      <c r="B16" s="751">
        <v>1263755.4450000001</v>
      </c>
      <c r="C16" s="751" t="s">
        <v>131</v>
      </c>
      <c r="D16" s="751">
        <v>40.646999999999998</v>
      </c>
      <c r="E16" s="751" t="s">
        <v>131</v>
      </c>
      <c r="F16" s="751">
        <v>1263714.798</v>
      </c>
      <c r="G16" s="751">
        <v>20462.68103</v>
      </c>
      <c r="H16" s="751">
        <v>823.64790000000005</v>
      </c>
      <c r="I16" s="751">
        <v>443.65741000000003</v>
      </c>
      <c r="J16" s="636"/>
      <c r="K16" s="636"/>
      <c r="L16" s="636"/>
      <c r="M16" s="636"/>
      <c r="N16" s="636"/>
      <c r="O16" s="636"/>
      <c r="P16" s="637"/>
      <c r="Q16" s="637"/>
    </row>
    <row r="17" spans="1:17" s="24" customFormat="1" ht="18" customHeight="1">
      <c r="A17" s="384" t="s">
        <v>37</v>
      </c>
      <c r="B17" s="751" t="s">
        <v>131</v>
      </c>
      <c r="C17" s="751" t="s">
        <v>131</v>
      </c>
      <c r="D17" s="751" t="s">
        <v>131</v>
      </c>
      <c r="E17" s="751" t="s">
        <v>131</v>
      </c>
      <c r="F17" s="751" t="s">
        <v>131</v>
      </c>
      <c r="G17" s="751" t="s">
        <v>131</v>
      </c>
      <c r="H17" s="751" t="s">
        <v>131</v>
      </c>
      <c r="I17" s="751" t="s">
        <v>131</v>
      </c>
      <c r="J17" s="636"/>
      <c r="K17" s="636"/>
      <c r="L17" s="636"/>
      <c r="M17" s="636"/>
      <c r="N17" s="636"/>
      <c r="O17" s="636"/>
      <c r="P17" s="637"/>
      <c r="Q17" s="637"/>
    </row>
    <row r="18" spans="1:17" s="24" customFormat="1" ht="18" customHeight="1">
      <c r="A18" s="384" t="s">
        <v>38</v>
      </c>
      <c r="B18" s="751" t="s">
        <v>131</v>
      </c>
      <c r="C18" s="751" t="s">
        <v>131</v>
      </c>
      <c r="D18" s="751" t="s">
        <v>131</v>
      </c>
      <c r="E18" s="751" t="s">
        <v>131</v>
      </c>
      <c r="F18" s="751" t="s">
        <v>131</v>
      </c>
      <c r="G18" s="751" t="s">
        <v>131</v>
      </c>
      <c r="H18" s="751" t="s">
        <v>131</v>
      </c>
      <c r="I18" s="751" t="s">
        <v>131</v>
      </c>
      <c r="J18" s="636"/>
      <c r="K18" s="636"/>
      <c r="L18" s="636"/>
      <c r="M18" s="636"/>
      <c r="N18" s="636"/>
      <c r="O18" s="636"/>
      <c r="P18" s="637"/>
      <c r="Q18" s="637"/>
    </row>
    <row r="19" spans="1:17" s="24" customFormat="1" ht="18" customHeight="1">
      <c r="A19" s="26" t="s">
        <v>39</v>
      </c>
      <c r="B19" s="751" t="s">
        <v>131</v>
      </c>
      <c r="C19" s="751" t="s">
        <v>131</v>
      </c>
      <c r="D19" s="751" t="s">
        <v>131</v>
      </c>
      <c r="E19" s="751" t="s">
        <v>131</v>
      </c>
      <c r="F19" s="751" t="s">
        <v>131</v>
      </c>
      <c r="G19" s="751" t="s">
        <v>131</v>
      </c>
      <c r="H19" s="751" t="s">
        <v>131</v>
      </c>
      <c r="I19" s="751" t="s">
        <v>131</v>
      </c>
      <c r="J19" s="636"/>
      <c r="K19" s="636"/>
      <c r="L19" s="636"/>
      <c r="M19" s="636"/>
      <c r="N19" s="636"/>
      <c r="O19" s="636"/>
      <c r="P19" s="637"/>
      <c r="Q19" s="637"/>
    </row>
    <row r="20" spans="1:17" s="24" customFormat="1" ht="18" customHeight="1">
      <c r="A20" s="26" t="s">
        <v>115</v>
      </c>
      <c r="B20" s="751" t="s">
        <v>131</v>
      </c>
      <c r="C20" s="751" t="s">
        <v>131</v>
      </c>
      <c r="D20" s="751" t="s">
        <v>131</v>
      </c>
      <c r="E20" s="751" t="s">
        <v>131</v>
      </c>
      <c r="F20" s="751" t="s">
        <v>131</v>
      </c>
      <c r="G20" s="751" t="s">
        <v>131</v>
      </c>
      <c r="H20" s="751" t="s">
        <v>131</v>
      </c>
      <c r="I20" s="751" t="s">
        <v>131</v>
      </c>
      <c r="J20" s="636"/>
      <c r="K20" s="636"/>
      <c r="L20" s="636"/>
      <c r="M20" s="636"/>
      <c r="N20" s="636"/>
      <c r="O20" s="636"/>
      <c r="P20" s="637"/>
      <c r="Q20" s="637"/>
    </row>
    <row r="21" spans="1:17" s="24" customFormat="1" ht="18" customHeight="1">
      <c r="A21" s="26" t="s">
        <v>150</v>
      </c>
      <c r="B21" s="751" t="s">
        <v>131</v>
      </c>
      <c r="C21" s="751" t="s">
        <v>131</v>
      </c>
      <c r="D21" s="751" t="s">
        <v>131</v>
      </c>
      <c r="E21" s="751" t="s">
        <v>131</v>
      </c>
      <c r="F21" s="751" t="s">
        <v>131</v>
      </c>
      <c r="G21" s="751" t="s">
        <v>131</v>
      </c>
      <c r="H21" s="751" t="s">
        <v>131</v>
      </c>
      <c r="I21" s="751" t="s">
        <v>131</v>
      </c>
      <c r="J21" s="636"/>
      <c r="K21" s="636"/>
      <c r="L21" s="636"/>
      <c r="M21" s="636"/>
      <c r="N21" s="636"/>
      <c r="O21" s="636"/>
      <c r="P21" s="637"/>
      <c r="Q21" s="637"/>
    </row>
    <row r="22" spans="1:17" s="24" customFormat="1" ht="18" customHeight="1">
      <c r="A22" s="27" t="s">
        <v>42</v>
      </c>
      <c r="B22" s="751" t="s">
        <v>131</v>
      </c>
      <c r="C22" s="751" t="s">
        <v>131</v>
      </c>
      <c r="D22" s="751" t="s">
        <v>131</v>
      </c>
      <c r="E22" s="751" t="s">
        <v>131</v>
      </c>
      <c r="F22" s="751" t="s">
        <v>131</v>
      </c>
      <c r="G22" s="751" t="s">
        <v>131</v>
      </c>
      <c r="H22" s="751" t="s">
        <v>131</v>
      </c>
      <c r="I22" s="751" t="s">
        <v>131</v>
      </c>
      <c r="J22" s="636"/>
      <c r="K22" s="636"/>
      <c r="L22" s="636"/>
      <c r="M22" s="636"/>
      <c r="N22" s="636"/>
      <c r="O22" s="636"/>
      <c r="P22" s="637"/>
      <c r="Q22" s="637"/>
    </row>
    <row r="23" spans="1:17" s="24" customFormat="1" ht="18" customHeight="1">
      <c r="A23" s="26" t="s">
        <v>43</v>
      </c>
      <c r="B23" s="751" t="s">
        <v>131</v>
      </c>
      <c r="C23" s="751" t="s">
        <v>131</v>
      </c>
      <c r="D23" s="751" t="s">
        <v>131</v>
      </c>
      <c r="E23" s="751" t="s">
        <v>131</v>
      </c>
      <c r="F23" s="751" t="s">
        <v>131</v>
      </c>
      <c r="G23" s="751" t="s">
        <v>131</v>
      </c>
      <c r="H23" s="751" t="s">
        <v>131</v>
      </c>
      <c r="I23" s="751" t="s">
        <v>131</v>
      </c>
      <c r="J23" s="636"/>
      <c r="K23" s="636"/>
      <c r="L23" s="636"/>
      <c r="M23" s="636"/>
      <c r="N23" s="636"/>
      <c r="O23" s="636"/>
      <c r="P23" s="637"/>
      <c r="Q23" s="637"/>
    </row>
    <row r="24" spans="1:17" s="24" customFormat="1" ht="18" customHeight="1">
      <c r="A24" s="26" t="s">
        <v>44</v>
      </c>
      <c r="B24" s="751" t="s">
        <v>131</v>
      </c>
      <c r="C24" s="751" t="s">
        <v>131</v>
      </c>
      <c r="D24" s="751" t="s">
        <v>131</v>
      </c>
      <c r="E24" s="751" t="s">
        <v>131</v>
      </c>
      <c r="F24" s="751" t="s">
        <v>131</v>
      </c>
      <c r="G24" s="751" t="s">
        <v>131</v>
      </c>
      <c r="H24" s="751" t="s">
        <v>131</v>
      </c>
      <c r="I24" s="751" t="s">
        <v>131</v>
      </c>
      <c r="J24" s="636"/>
      <c r="K24" s="636"/>
      <c r="L24" s="636"/>
      <c r="M24" s="636"/>
      <c r="N24" s="636"/>
      <c r="O24" s="636"/>
      <c r="P24" s="637"/>
      <c r="Q24" s="637"/>
    </row>
    <row r="25" spans="1:17" s="24" customFormat="1" ht="18" customHeight="1">
      <c r="A25" s="26" t="s">
        <v>45</v>
      </c>
      <c r="B25" s="751" t="s">
        <v>131</v>
      </c>
      <c r="C25" s="751" t="s">
        <v>131</v>
      </c>
      <c r="D25" s="751" t="s">
        <v>131</v>
      </c>
      <c r="E25" s="751" t="s">
        <v>131</v>
      </c>
      <c r="F25" s="751" t="s">
        <v>131</v>
      </c>
      <c r="G25" s="751" t="s">
        <v>131</v>
      </c>
      <c r="H25" s="751" t="s">
        <v>131</v>
      </c>
      <c r="I25" s="751" t="s">
        <v>131</v>
      </c>
      <c r="J25" s="636"/>
      <c r="K25" s="636"/>
      <c r="L25" s="636"/>
      <c r="M25" s="636"/>
      <c r="N25" s="636"/>
      <c r="O25" s="636"/>
      <c r="P25" s="637"/>
      <c r="Q25" s="637"/>
    </row>
    <row r="26" spans="1:17" s="499" customFormat="1" ht="24.75" customHeight="1" thickBot="1">
      <c r="A26" s="389" t="s">
        <v>46</v>
      </c>
      <c r="B26" s="641">
        <v>632917743.98365009</v>
      </c>
      <c r="C26" s="641">
        <v>537998.38831000007</v>
      </c>
      <c r="D26" s="641">
        <v>167297828.06765002</v>
      </c>
      <c r="E26" s="641">
        <v>627560.60094999999</v>
      </c>
      <c r="F26" s="641">
        <v>9392545.4938599989</v>
      </c>
      <c r="G26" s="641">
        <v>35146030.240429997</v>
      </c>
      <c r="H26" s="641">
        <v>7279.4888400000009</v>
      </c>
      <c r="I26" s="641">
        <v>9720.7980100000004</v>
      </c>
      <c r="J26" s="642"/>
      <c r="K26" s="642"/>
      <c r="L26" s="642"/>
      <c r="M26" s="642"/>
      <c r="N26" s="642"/>
      <c r="O26" s="642"/>
    </row>
    <row r="27" spans="1:17" s="176" customFormat="1" ht="6" customHeight="1">
      <c r="A27" s="24"/>
      <c r="B27" s="184"/>
      <c r="C27" s="184"/>
      <c r="D27" s="643"/>
      <c r="E27" s="643"/>
      <c r="F27" s="643"/>
      <c r="G27" s="184"/>
      <c r="H27" s="184"/>
      <c r="I27" s="184"/>
    </row>
    <row r="28" spans="1:17" s="391" customFormat="1" ht="11.25" customHeight="1">
      <c r="A28" s="204" t="s">
        <v>753</v>
      </c>
      <c r="B28" s="24"/>
      <c r="C28" s="24"/>
      <c r="D28" s="24"/>
      <c r="E28" s="24"/>
      <c r="F28" s="24"/>
      <c r="G28" s="24"/>
      <c r="H28" s="194"/>
      <c r="I28" s="194"/>
    </row>
    <row r="29" spans="1:17" s="176" customFormat="1" ht="13.15" customHeight="1">
      <c r="A29" s="30"/>
      <c r="B29" s="33"/>
      <c r="C29" s="33"/>
      <c r="D29" s="33"/>
      <c r="E29" s="33"/>
      <c r="F29" s="33"/>
      <c r="G29" s="33"/>
      <c r="H29" s="33"/>
      <c r="I29" s="33"/>
      <c r="J29" s="33"/>
      <c r="K29" s="33"/>
      <c r="L29" s="33"/>
    </row>
    <row r="30" spans="1:17" s="176" customFormat="1" ht="13.5">
      <c r="A30" s="18"/>
      <c r="B30" s="24"/>
      <c r="C30" s="24"/>
      <c r="D30" s="24"/>
      <c r="E30" s="24"/>
      <c r="F30" s="24"/>
      <c r="G30" s="24"/>
      <c r="H30" s="24"/>
      <c r="I30" s="24"/>
      <c r="J30" s="24"/>
      <c r="K30" s="24"/>
      <c r="L30" s="7"/>
    </row>
    <row r="31" spans="1:17" s="176" customFormat="1"/>
    <row r="32" spans="1:17" s="176" customFormat="1"/>
    <row r="33" s="176" customFormat="1"/>
    <row r="34" s="176" customFormat="1"/>
    <row r="35" s="176" customFormat="1"/>
    <row r="36" s="176" customFormat="1"/>
    <row r="37" s="176" customFormat="1"/>
    <row r="38" s="176" customFormat="1"/>
    <row r="39" s="176" customFormat="1"/>
    <row r="40" s="176" customFormat="1"/>
    <row r="41" s="176" customFormat="1"/>
    <row r="42" s="176" customFormat="1"/>
    <row r="43" s="176" customFormat="1"/>
    <row r="44" s="176" customFormat="1"/>
    <row r="45" s="176" customFormat="1"/>
    <row r="46" s="176" customFormat="1"/>
    <row r="47" s="176" customFormat="1"/>
    <row r="48" s="176" customFormat="1"/>
    <row r="49" s="176" customFormat="1"/>
    <row r="50" s="176" customFormat="1"/>
    <row r="51" s="176" customFormat="1"/>
    <row r="52" s="176" customFormat="1"/>
    <row r="53" s="176" customFormat="1"/>
    <row r="54" s="176" customFormat="1"/>
    <row r="55" s="176" customFormat="1"/>
    <row r="56" s="176" customFormat="1"/>
    <row r="57" s="176" customFormat="1"/>
    <row r="58" s="176" customFormat="1"/>
    <row r="59" s="176" customFormat="1"/>
    <row r="60" s="176" customFormat="1"/>
    <row r="61" s="176" customFormat="1"/>
    <row r="62" s="176" customFormat="1"/>
    <row r="63" s="176" customFormat="1"/>
    <row r="64" s="176" customFormat="1"/>
    <row r="65" s="176" customFormat="1"/>
    <row r="66" s="176" customFormat="1"/>
    <row r="67" s="176" customFormat="1"/>
    <row r="68" s="176" customFormat="1"/>
    <row r="69" s="176" customFormat="1"/>
    <row r="70" s="176" customFormat="1"/>
    <row r="71" s="176" customFormat="1"/>
    <row r="72" s="176" customFormat="1"/>
    <row r="73" s="176" customFormat="1"/>
    <row r="74" s="176" customFormat="1"/>
    <row r="75" s="176" customFormat="1"/>
    <row r="76" s="176" customFormat="1"/>
    <row r="77" s="176" customFormat="1"/>
    <row r="78" s="176" customFormat="1"/>
    <row r="79" s="176" customFormat="1"/>
    <row r="80" s="176" customFormat="1"/>
    <row r="81" s="176" customFormat="1"/>
    <row r="82" s="176" customFormat="1"/>
    <row r="83" s="176" customFormat="1"/>
    <row r="84" s="176" customFormat="1"/>
    <row r="85" s="176" customFormat="1"/>
    <row r="86" s="176" customFormat="1"/>
    <row r="87" s="176" customFormat="1"/>
    <row r="88" s="176" customFormat="1"/>
    <row r="89" s="176" customFormat="1"/>
    <row r="90" s="176" customFormat="1"/>
    <row r="91" s="176" customFormat="1"/>
    <row r="92" s="176" customFormat="1"/>
    <row r="93" s="176" customFormat="1"/>
    <row r="94" s="176" customFormat="1"/>
    <row r="95" s="176" customFormat="1"/>
    <row r="96" s="176" customFormat="1"/>
    <row r="97" s="176" customFormat="1"/>
    <row r="98" s="176" customFormat="1"/>
    <row r="99" s="176" customFormat="1"/>
    <row r="100" s="176" customFormat="1"/>
    <row r="101" s="176" customFormat="1"/>
    <row r="102" s="176" customFormat="1"/>
    <row r="103" s="176" customFormat="1"/>
    <row r="104" s="176" customFormat="1"/>
    <row r="105" s="176" customFormat="1"/>
    <row r="106" s="176" customFormat="1"/>
    <row r="107" s="176" customFormat="1"/>
    <row r="108" s="176" customFormat="1"/>
    <row r="109" s="176" customFormat="1"/>
    <row r="110" s="176" customFormat="1"/>
    <row r="111" s="176" customFormat="1"/>
    <row r="112" s="176" customFormat="1"/>
    <row r="113" s="176" customFormat="1"/>
    <row r="114" s="176" customFormat="1"/>
    <row r="115" s="176" customFormat="1"/>
    <row r="116" s="176" customFormat="1"/>
    <row r="117" s="176" customFormat="1"/>
    <row r="118" s="176" customFormat="1"/>
    <row r="119" s="176" customFormat="1"/>
    <row r="120" s="176" customFormat="1"/>
    <row r="121" s="176" customFormat="1"/>
    <row r="122" s="176" customFormat="1"/>
    <row r="123" s="176" customFormat="1"/>
    <row r="124" s="176" customFormat="1"/>
    <row r="125" s="176" customFormat="1"/>
    <row r="126" s="176" customFormat="1"/>
    <row r="127" s="176" customFormat="1"/>
    <row r="128" s="176" customFormat="1"/>
    <row r="129" s="176" customFormat="1"/>
    <row r="130" s="176" customFormat="1"/>
    <row r="131" s="176" customFormat="1"/>
    <row r="132" s="176" customFormat="1"/>
    <row r="133" s="176" customFormat="1"/>
    <row r="134" s="176" customFormat="1"/>
    <row r="135" s="176" customFormat="1"/>
    <row r="136" s="176" customFormat="1"/>
    <row r="137" s="176" customFormat="1"/>
    <row r="138" s="176" customFormat="1"/>
    <row r="139" s="176" customFormat="1"/>
    <row r="140" s="176" customFormat="1"/>
    <row r="141" s="176" customFormat="1"/>
    <row r="142" s="176" customFormat="1"/>
    <row r="143" s="176" customFormat="1"/>
    <row r="144" s="176" customFormat="1"/>
    <row r="145" s="176" customFormat="1"/>
    <row r="146" s="176" customFormat="1"/>
    <row r="147" s="176" customFormat="1"/>
    <row r="148" s="176" customFormat="1"/>
    <row r="149" s="176" customFormat="1"/>
    <row r="150" s="176" customFormat="1"/>
    <row r="151" s="176" customFormat="1"/>
    <row r="152" s="176" customFormat="1"/>
    <row r="153" s="176" customFormat="1"/>
    <row r="154" s="176" customFormat="1"/>
    <row r="155" s="176" customFormat="1"/>
    <row r="156" s="176" customFormat="1"/>
    <row r="157" s="176" customFormat="1"/>
    <row r="158" s="176" customFormat="1"/>
    <row r="159" s="176" customFormat="1"/>
    <row r="160" s="176" customFormat="1"/>
    <row r="161" s="176" customFormat="1"/>
    <row r="162" s="176" customFormat="1"/>
    <row r="163" s="176" customFormat="1"/>
    <row r="164" s="176" customFormat="1"/>
    <row r="165" s="176" customFormat="1"/>
    <row r="166" s="176" customFormat="1"/>
    <row r="167" s="176" customFormat="1"/>
    <row r="168" s="176" customFormat="1"/>
    <row r="169" s="176" customFormat="1"/>
    <row r="170" s="176" customFormat="1"/>
    <row r="171" s="176" customFormat="1"/>
    <row r="172" s="176" customFormat="1"/>
    <row r="173" s="176" customFormat="1"/>
    <row r="174" s="176" customFormat="1"/>
    <row r="175" s="176" customFormat="1"/>
    <row r="176" s="176" customFormat="1"/>
    <row r="177" s="176" customFormat="1"/>
    <row r="178" s="176" customFormat="1"/>
    <row r="179" s="176" customFormat="1"/>
    <row r="180" s="176" customFormat="1"/>
    <row r="181" s="176" customFormat="1"/>
    <row r="182" s="176" customFormat="1"/>
    <row r="183" s="176" customFormat="1"/>
    <row r="184" s="176" customFormat="1"/>
    <row r="185" s="176" customFormat="1"/>
    <row r="186" s="176" customFormat="1"/>
    <row r="187" s="176" customFormat="1"/>
    <row r="188" s="176" customFormat="1"/>
    <row r="189" s="176" customFormat="1"/>
    <row r="190" s="176" customFormat="1"/>
    <row r="191" s="176" customFormat="1"/>
    <row r="192" s="176" customFormat="1"/>
    <row r="193" spans="3:3" s="176" customFormat="1"/>
    <row r="194" spans="3:3" s="176" customFormat="1"/>
    <row r="195" spans="3:3" s="176" customFormat="1"/>
    <row r="196" spans="3:3" s="176" customFormat="1"/>
    <row r="197" spans="3:3" s="176" customFormat="1"/>
    <row r="198" spans="3:3" s="176" customFormat="1"/>
    <row r="199" spans="3:3" s="176" customFormat="1"/>
    <row r="200" spans="3:3" s="176" customFormat="1"/>
    <row r="201" spans="3:3" s="176" customFormat="1"/>
    <row r="202" spans="3:3" s="176" customFormat="1">
      <c r="C202" s="176" t="s">
        <v>155</v>
      </c>
    </row>
    <row r="203" spans="3:3" s="176" customFormat="1"/>
    <row r="204" spans="3:3" s="176" customFormat="1"/>
    <row r="205" spans="3:3" s="176" customFormat="1"/>
    <row r="206" spans="3:3" s="176" customFormat="1"/>
    <row r="207" spans="3:3" s="176" customFormat="1"/>
    <row r="208" spans="3:3" s="176" customFormat="1"/>
    <row r="209" s="176" customFormat="1"/>
    <row r="210" s="176" customFormat="1"/>
    <row r="211" s="176" customFormat="1"/>
    <row r="212" s="176" customFormat="1"/>
    <row r="213" s="176" customFormat="1"/>
    <row r="214" s="176" customFormat="1"/>
    <row r="215" s="176" customFormat="1"/>
    <row r="216" s="176" customFormat="1"/>
    <row r="217" s="176" customFormat="1"/>
    <row r="218" s="176" customFormat="1"/>
    <row r="219" s="176" customFormat="1"/>
    <row r="220" s="176" customFormat="1"/>
    <row r="221" s="176" customFormat="1"/>
    <row r="222" s="176" customFormat="1"/>
    <row r="223" s="176" customFormat="1"/>
    <row r="224" s="176" customFormat="1"/>
    <row r="225" s="176" customFormat="1"/>
    <row r="226" s="176" customFormat="1"/>
    <row r="227" s="176" customFormat="1"/>
    <row r="228" s="176" customFormat="1"/>
    <row r="229" s="176" customFormat="1"/>
    <row r="230" s="176" customFormat="1"/>
    <row r="231" s="176" customFormat="1"/>
    <row r="232" s="176" customFormat="1"/>
    <row r="233" s="176" customFormat="1"/>
    <row r="234" s="176" customFormat="1"/>
    <row r="235" s="176" customFormat="1"/>
    <row r="236" s="176" customFormat="1"/>
    <row r="237" s="176" customFormat="1"/>
    <row r="238" s="176" customFormat="1"/>
    <row r="239" s="176" customFormat="1"/>
    <row r="240" s="176" customFormat="1"/>
    <row r="241" s="176" customFormat="1"/>
    <row r="242" s="176" customFormat="1"/>
    <row r="243" s="176" customFormat="1"/>
    <row r="244" s="176" customFormat="1"/>
    <row r="245" s="176" customFormat="1"/>
    <row r="246" s="176" customFormat="1"/>
    <row r="247" s="176" customFormat="1"/>
    <row r="248" s="176" customFormat="1"/>
    <row r="249" s="176" customFormat="1"/>
    <row r="250" s="176" customFormat="1"/>
    <row r="251" s="176" customFormat="1"/>
    <row r="252" s="176" customFormat="1"/>
    <row r="253" s="176" customFormat="1"/>
    <row r="254" s="176" customFormat="1"/>
    <row r="255" s="176" customFormat="1"/>
    <row r="256" s="176" customFormat="1"/>
    <row r="257" s="176" customFormat="1"/>
    <row r="258" s="176" customFormat="1"/>
    <row r="259" s="176" customFormat="1"/>
    <row r="260" s="176" customFormat="1"/>
    <row r="261" s="176" customFormat="1"/>
    <row r="262" s="176" customFormat="1"/>
    <row r="263" s="176" customFormat="1"/>
    <row r="264" s="176" customFormat="1"/>
    <row r="265" s="176" customFormat="1"/>
    <row r="266" s="176" customFormat="1"/>
    <row r="267" s="176" customFormat="1"/>
    <row r="268" s="176" customFormat="1"/>
    <row r="269" s="176" customFormat="1"/>
    <row r="270" s="176" customFormat="1"/>
    <row r="271" s="176" customFormat="1"/>
    <row r="272" s="176" customFormat="1"/>
    <row r="273" s="176" customFormat="1"/>
    <row r="274" s="176" customFormat="1"/>
    <row r="275" s="176" customFormat="1"/>
    <row r="276" s="176" customFormat="1"/>
    <row r="277" s="176" customFormat="1"/>
    <row r="278" s="176" customFormat="1"/>
    <row r="279" s="176" customFormat="1"/>
    <row r="280" s="176" customFormat="1"/>
    <row r="281" s="176" customFormat="1"/>
    <row r="282" s="176" customFormat="1"/>
    <row r="283" s="176" customFormat="1"/>
    <row r="284" s="176" customFormat="1"/>
  </sheetData>
  <mergeCells count="8">
    <mergeCell ref="G6:G7"/>
    <mergeCell ref="H6:I6"/>
    <mergeCell ref="A6:A7"/>
    <mergeCell ref="B6:B7"/>
    <mergeCell ref="C6:C7"/>
    <mergeCell ref="D6:D7"/>
    <mergeCell ref="E6:E7"/>
    <mergeCell ref="F6:F7"/>
  </mergeCells>
  <hyperlinks>
    <hyperlink ref="A1" location="Índice!A1" display="Volver al Índice" xr:uid="{BBC1FF59-A17A-4DFE-861D-905438FECFD2}"/>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D3FFC-8A65-4221-A737-16EA6EF08F7A}">
  <dimension ref="A1:R149"/>
  <sheetViews>
    <sheetView showGridLines="0" zoomScaleNormal="100" workbookViewId="0"/>
  </sheetViews>
  <sheetFormatPr baseColWidth="10" defaultColWidth="11.42578125" defaultRowHeight="12.75"/>
  <cols>
    <col min="1" max="1" width="44" style="796" customWidth="1"/>
    <col min="2" max="8" width="15.5703125" style="796" customWidth="1"/>
    <col min="9" max="9" width="22.42578125" style="796" customWidth="1"/>
    <col min="10" max="10" width="13.42578125" style="796" customWidth="1"/>
    <col min="11" max="11" width="19.5703125" style="796" customWidth="1"/>
    <col min="12" max="16384" width="11.42578125" style="796"/>
  </cols>
  <sheetData>
    <row r="1" spans="1:18" s="785" customFormat="1" ht="18" customHeight="1">
      <c r="A1" s="1430" t="s">
        <v>1209</v>
      </c>
      <c r="B1" s="784"/>
      <c r="C1" s="784"/>
      <c r="D1" s="784"/>
      <c r="E1" s="784"/>
      <c r="F1" s="784"/>
      <c r="G1" s="784"/>
      <c r="H1" s="784"/>
      <c r="I1" s="784"/>
    </row>
    <row r="2" spans="1:18" s="787" customFormat="1" ht="24.95" customHeight="1">
      <c r="A2" s="786" t="s">
        <v>766</v>
      </c>
      <c r="B2" s="786"/>
      <c r="C2" s="786"/>
      <c r="D2" s="786"/>
      <c r="E2" s="786"/>
      <c r="F2" s="786"/>
      <c r="G2" s="786"/>
      <c r="H2" s="786"/>
      <c r="I2" s="786"/>
      <c r="K2" s="788"/>
    </row>
    <row r="3" spans="1:18" s="790" customFormat="1" ht="18" customHeight="1">
      <c r="A3" s="789">
        <v>45443</v>
      </c>
      <c r="B3" s="789"/>
      <c r="C3" s="789"/>
      <c r="D3" s="789"/>
      <c r="E3" s="789"/>
      <c r="F3" s="789"/>
      <c r="G3" s="789"/>
      <c r="H3" s="789"/>
      <c r="I3" s="789"/>
      <c r="K3" s="791"/>
    </row>
    <row r="4" spans="1:18" s="793" customFormat="1" ht="18" customHeight="1">
      <c r="A4" s="792" t="s">
        <v>173</v>
      </c>
      <c r="B4" s="792"/>
      <c r="C4" s="792"/>
      <c r="D4" s="792"/>
      <c r="E4" s="792"/>
      <c r="F4" s="792"/>
      <c r="G4" s="792"/>
      <c r="H4" s="792"/>
      <c r="I4" s="792"/>
      <c r="K4" s="794"/>
    </row>
    <row r="5" spans="1:18" ht="7.5" customHeight="1" thickBot="1">
      <c r="A5" s="795"/>
      <c r="B5" s="795"/>
      <c r="C5" s="795"/>
      <c r="D5" s="795"/>
      <c r="E5" s="795"/>
      <c r="F5" s="795"/>
      <c r="G5" s="795"/>
      <c r="H5" s="795"/>
      <c r="I5" s="795"/>
      <c r="J5" s="795"/>
      <c r="K5" s="795"/>
    </row>
    <row r="6" spans="1:18" s="798" customFormat="1" ht="35.1" customHeight="1">
      <c r="A6" s="797" t="s">
        <v>1</v>
      </c>
      <c r="B6" s="797" t="s">
        <v>767</v>
      </c>
      <c r="C6" s="797"/>
      <c r="D6" s="797" t="s">
        <v>768</v>
      </c>
      <c r="E6" s="797"/>
      <c r="F6" s="797" t="s">
        <v>769</v>
      </c>
      <c r="G6" s="797" t="s">
        <v>770</v>
      </c>
      <c r="H6" s="797" t="s">
        <v>771</v>
      </c>
      <c r="I6" s="797" t="s">
        <v>772</v>
      </c>
    </row>
    <row r="7" spans="1:18" s="798" customFormat="1" ht="35.1" customHeight="1">
      <c r="A7" s="799"/>
      <c r="B7" s="800" t="s">
        <v>773</v>
      </c>
      <c r="C7" s="800" t="s">
        <v>774</v>
      </c>
      <c r="D7" s="800" t="s">
        <v>775</v>
      </c>
      <c r="E7" s="800" t="s">
        <v>776</v>
      </c>
      <c r="F7" s="799"/>
      <c r="G7" s="799" t="s">
        <v>777</v>
      </c>
      <c r="H7" s="799"/>
      <c r="I7" s="799"/>
    </row>
    <row r="8" spans="1:18" s="798" customFormat="1" ht="7.5" customHeight="1">
      <c r="A8" s="801"/>
      <c r="B8" s="802"/>
      <c r="C8" s="802"/>
      <c r="D8" s="802"/>
      <c r="E8" s="802"/>
      <c r="F8" s="801"/>
      <c r="G8" s="801"/>
      <c r="H8" s="801"/>
      <c r="I8" s="801"/>
    </row>
    <row r="9" spans="1:18" s="798" customFormat="1" ht="8.25" customHeight="1">
      <c r="A9" s="803"/>
      <c r="B9" s="804"/>
      <c r="C9" s="804"/>
      <c r="D9" s="804"/>
      <c r="E9" s="804"/>
      <c r="F9" s="804"/>
      <c r="G9" s="804"/>
      <c r="H9" s="804"/>
      <c r="I9" s="805"/>
    </row>
    <row r="10" spans="1:18" s="811" customFormat="1" ht="20.100000000000001" customHeight="1">
      <c r="A10" s="806" t="s">
        <v>29</v>
      </c>
      <c r="B10" s="807">
        <v>0</v>
      </c>
      <c r="C10" s="807">
        <v>28.256951832373957</v>
      </c>
      <c r="D10" s="807">
        <v>0.17004698030808016</v>
      </c>
      <c r="E10" s="807">
        <v>69.331015577293599</v>
      </c>
      <c r="F10" s="807">
        <v>0</v>
      </c>
      <c r="G10" s="807">
        <v>2.2419856100243596</v>
      </c>
      <c r="H10" s="807">
        <v>0</v>
      </c>
      <c r="I10" s="808">
        <v>11997175.470590001</v>
      </c>
      <c r="J10" s="809"/>
      <c r="K10" s="810"/>
      <c r="L10" s="810"/>
      <c r="M10" s="810"/>
      <c r="N10" s="810"/>
      <c r="O10" s="810"/>
      <c r="P10" s="810"/>
      <c r="Q10" s="810"/>
      <c r="R10" s="810"/>
    </row>
    <row r="11" spans="1:18" s="811" customFormat="1" ht="20.100000000000001" customHeight="1">
      <c r="A11" s="806" t="s">
        <v>30</v>
      </c>
      <c r="B11" s="807">
        <v>0</v>
      </c>
      <c r="C11" s="807">
        <v>0</v>
      </c>
      <c r="D11" s="807">
        <v>1.8206934705518291E-2</v>
      </c>
      <c r="E11" s="807">
        <v>58.1609763237199</v>
      </c>
      <c r="F11" s="807">
        <v>0</v>
      </c>
      <c r="G11" s="807">
        <v>41.820816741574589</v>
      </c>
      <c r="H11" s="807">
        <v>0</v>
      </c>
      <c r="I11" s="808">
        <v>50779.168209999996</v>
      </c>
      <c r="J11" s="809"/>
      <c r="K11" s="810"/>
      <c r="L11" s="810"/>
      <c r="M11" s="810"/>
      <c r="N11" s="810"/>
      <c r="O11" s="810"/>
      <c r="P11" s="810"/>
      <c r="Q11" s="810"/>
      <c r="R11" s="810"/>
    </row>
    <row r="12" spans="1:18" s="811" customFormat="1" ht="20.100000000000001" customHeight="1">
      <c r="A12" s="806" t="s">
        <v>31</v>
      </c>
      <c r="B12" s="807">
        <v>0</v>
      </c>
      <c r="C12" s="807">
        <v>1.9320196886491225</v>
      </c>
      <c r="D12" s="807">
        <v>3.2581938159453698E-2</v>
      </c>
      <c r="E12" s="807">
        <v>62.236487188896554</v>
      </c>
      <c r="F12" s="807">
        <v>27.972160452256574</v>
      </c>
      <c r="G12" s="807">
        <v>7.8267507320383123</v>
      </c>
      <c r="H12" s="807">
        <v>0</v>
      </c>
      <c r="I12" s="808">
        <v>31488721.910249997</v>
      </c>
      <c r="J12" s="809"/>
      <c r="K12" s="810"/>
      <c r="L12" s="810"/>
      <c r="M12" s="810"/>
      <c r="N12" s="810"/>
      <c r="O12" s="810"/>
      <c r="P12" s="810"/>
      <c r="Q12" s="810"/>
      <c r="R12" s="810"/>
    </row>
    <row r="13" spans="1:18" s="811" customFormat="1" ht="20.100000000000001" customHeight="1">
      <c r="A13" s="806" t="s">
        <v>32</v>
      </c>
      <c r="B13" s="807">
        <v>0</v>
      </c>
      <c r="C13" s="807">
        <v>0</v>
      </c>
      <c r="D13" s="807">
        <v>1.2023424942141261</v>
      </c>
      <c r="E13" s="807">
        <v>44.762832240686045</v>
      </c>
      <c r="F13" s="807">
        <v>54.02764012752985</v>
      </c>
      <c r="G13" s="807">
        <v>7.1851375699869607E-3</v>
      </c>
      <c r="H13" s="807">
        <v>0</v>
      </c>
      <c r="I13" s="808">
        <v>1080720.2958</v>
      </c>
      <c r="J13" s="809"/>
      <c r="K13" s="810"/>
      <c r="L13" s="810"/>
      <c r="M13" s="810"/>
      <c r="N13" s="810"/>
      <c r="O13" s="810"/>
      <c r="P13" s="810"/>
      <c r="Q13" s="810"/>
      <c r="R13" s="810"/>
    </row>
    <row r="14" spans="1:18" s="811" customFormat="1" ht="20.100000000000001" customHeight="1">
      <c r="A14" s="806" t="s">
        <v>33</v>
      </c>
      <c r="B14" s="807">
        <v>0</v>
      </c>
      <c r="C14" s="807">
        <v>0.11906064888919282</v>
      </c>
      <c r="D14" s="807">
        <v>3.7266888109624703E-2</v>
      </c>
      <c r="E14" s="807">
        <v>74.657413285643699</v>
      </c>
      <c r="F14" s="807">
        <v>25.186259177357481</v>
      </c>
      <c r="G14" s="807">
        <v>0</v>
      </c>
      <c r="H14" s="807">
        <v>0</v>
      </c>
      <c r="I14" s="808">
        <v>3250911.8723200001</v>
      </c>
      <c r="J14" s="809"/>
      <c r="K14" s="810"/>
      <c r="L14" s="810"/>
      <c r="M14" s="810"/>
      <c r="N14" s="810"/>
      <c r="O14" s="810"/>
      <c r="P14" s="810"/>
      <c r="Q14" s="810"/>
      <c r="R14" s="810"/>
    </row>
    <row r="15" spans="1:18" s="811" customFormat="1" ht="20.100000000000001" customHeight="1">
      <c r="A15" s="806" t="s">
        <v>114</v>
      </c>
      <c r="B15" s="807">
        <v>0</v>
      </c>
      <c r="C15" s="807">
        <v>14.335598385273631</v>
      </c>
      <c r="D15" s="807">
        <v>5.8228445694272678E-2</v>
      </c>
      <c r="E15" s="807">
        <v>75.187063621212289</v>
      </c>
      <c r="F15" s="807">
        <v>0</v>
      </c>
      <c r="G15" s="807">
        <v>10.419109547819808</v>
      </c>
      <c r="H15" s="807">
        <v>0</v>
      </c>
      <c r="I15" s="808">
        <v>7870621.1806900008</v>
      </c>
      <c r="J15" s="809"/>
      <c r="K15" s="810"/>
      <c r="L15" s="810"/>
      <c r="M15" s="810"/>
      <c r="N15" s="810"/>
      <c r="O15" s="810"/>
      <c r="P15" s="810"/>
      <c r="Q15" s="810"/>
      <c r="R15" s="810"/>
    </row>
    <row r="16" spans="1:18" s="811" customFormat="1" ht="20.100000000000001" customHeight="1">
      <c r="A16" s="806" t="s">
        <v>35</v>
      </c>
      <c r="B16" s="807">
        <v>0</v>
      </c>
      <c r="C16" s="807">
        <v>22.221711580010322</v>
      </c>
      <c r="D16" s="807">
        <v>6.611458734858704E-3</v>
      </c>
      <c r="E16" s="807">
        <v>77.771676961254812</v>
      </c>
      <c r="F16" s="807">
        <v>0</v>
      </c>
      <c r="G16" s="807">
        <v>0</v>
      </c>
      <c r="H16" s="807">
        <v>0</v>
      </c>
      <c r="I16" s="808">
        <v>3180882.7436400005</v>
      </c>
      <c r="J16" s="809"/>
      <c r="K16" s="810"/>
      <c r="L16" s="810"/>
      <c r="M16" s="810"/>
      <c r="N16" s="810"/>
      <c r="O16" s="810"/>
      <c r="P16" s="810"/>
      <c r="Q16" s="810"/>
      <c r="R16" s="810"/>
    </row>
    <row r="17" spans="1:18" s="811" customFormat="1" ht="20.100000000000001" customHeight="1">
      <c r="A17" s="806" t="s">
        <v>36</v>
      </c>
      <c r="B17" s="807">
        <v>0</v>
      </c>
      <c r="C17" s="807">
        <v>2.4711934797560953E-10</v>
      </c>
      <c r="D17" s="807">
        <v>0.78460077361424796</v>
      </c>
      <c r="E17" s="807">
        <v>67.357767194943435</v>
      </c>
      <c r="F17" s="807">
        <v>30.522514161211838</v>
      </c>
      <c r="G17" s="807">
        <v>1.3351178699833628</v>
      </c>
      <c r="H17" s="807">
        <v>0</v>
      </c>
      <c r="I17" s="808">
        <v>12139883.115490001</v>
      </c>
      <c r="J17" s="809"/>
      <c r="K17" s="810"/>
      <c r="L17" s="810"/>
      <c r="M17" s="810"/>
      <c r="N17" s="810"/>
      <c r="O17" s="810"/>
      <c r="P17" s="810"/>
      <c r="Q17" s="810"/>
      <c r="R17" s="810"/>
    </row>
    <row r="18" spans="1:18" s="811" customFormat="1" ht="20.100000000000001" customHeight="1">
      <c r="A18" s="806" t="s">
        <v>37</v>
      </c>
      <c r="B18" s="807">
        <v>0</v>
      </c>
      <c r="C18" s="807">
        <v>0</v>
      </c>
      <c r="D18" s="807">
        <v>3.2170870607274089E-2</v>
      </c>
      <c r="E18" s="807">
        <v>95.734749383125632</v>
      </c>
      <c r="F18" s="807">
        <v>4.224473841941319</v>
      </c>
      <c r="G18" s="807">
        <v>8.6059043257869956E-3</v>
      </c>
      <c r="H18" s="807">
        <v>0</v>
      </c>
      <c r="I18" s="808">
        <v>3326540.0027999999</v>
      </c>
      <c r="J18" s="809"/>
      <c r="K18" s="810"/>
      <c r="L18" s="810"/>
      <c r="M18" s="810"/>
      <c r="N18" s="810"/>
      <c r="O18" s="810"/>
      <c r="P18" s="810"/>
      <c r="Q18" s="810"/>
      <c r="R18" s="810"/>
    </row>
    <row r="19" spans="1:18" s="811" customFormat="1" ht="20.100000000000001" customHeight="1">
      <c r="A19" s="806" t="s">
        <v>38</v>
      </c>
      <c r="B19" s="807">
        <v>0</v>
      </c>
      <c r="C19" s="807">
        <v>0</v>
      </c>
      <c r="D19" s="807">
        <v>0.1032270459924314</v>
      </c>
      <c r="E19" s="807">
        <v>73.158454464911941</v>
      </c>
      <c r="F19" s="807">
        <v>26.738318489095622</v>
      </c>
      <c r="G19" s="807">
        <v>0</v>
      </c>
      <c r="H19" s="807">
        <v>0</v>
      </c>
      <c r="I19" s="808">
        <v>1179604.97493</v>
      </c>
      <c r="J19" s="809"/>
      <c r="K19" s="810"/>
      <c r="L19" s="810"/>
      <c r="M19" s="810"/>
      <c r="N19" s="810"/>
      <c r="O19" s="810"/>
      <c r="P19" s="810"/>
      <c r="Q19" s="810"/>
      <c r="R19" s="810"/>
    </row>
    <row r="20" spans="1:18" s="811" customFormat="1" ht="20.100000000000001" customHeight="1">
      <c r="A20" s="812" t="s">
        <v>39</v>
      </c>
      <c r="B20" s="807">
        <v>0</v>
      </c>
      <c r="C20" s="807">
        <v>0</v>
      </c>
      <c r="D20" s="807">
        <v>1.4168235435377012E-2</v>
      </c>
      <c r="E20" s="807">
        <v>92.372814817412134</v>
      </c>
      <c r="F20" s="807">
        <v>0</v>
      </c>
      <c r="G20" s="807">
        <v>7.6130169471524898</v>
      </c>
      <c r="H20" s="807">
        <v>0</v>
      </c>
      <c r="I20" s="808">
        <v>478696.59075999999</v>
      </c>
      <c r="J20" s="809"/>
      <c r="K20" s="810"/>
      <c r="L20" s="810"/>
      <c r="M20" s="810"/>
      <c r="N20" s="810"/>
      <c r="O20" s="810"/>
      <c r="P20" s="810"/>
      <c r="Q20" s="810"/>
      <c r="R20" s="810"/>
    </row>
    <row r="21" spans="1:18" s="811" customFormat="1" ht="20.100000000000001" customHeight="1">
      <c r="A21" s="812" t="s">
        <v>115</v>
      </c>
      <c r="B21" s="807">
        <v>0</v>
      </c>
      <c r="C21" s="807">
        <v>42.501571791303085</v>
      </c>
      <c r="D21" s="807">
        <v>0.13813945925693527</v>
      </c>
      <c r="E21" s="807">
        <v>57.360288749439981</v>
      </c>
      <c r="F21" s="807">
        <v>0</v>
      </c>
      <c r="G21" s="807">
        <v>0</v>
      </c>
      <c r="H21" s="807">
        <v>0</v>
      </c>
      <c r="I21" s="808">
        <v>1079935.7533499999</v>
      </c>
      <c r="J21" s="809"/>
      <c r="K21" s="810"/>
      <c r="L21" s="810"/>
      <c r="M21" s="810"/>
      <c r="N21" s="810"/>
      <c r="O21" s="810"/>
      <c r="P21" s="810"/>
      <c r="Q21" s="810"/>
      <c r="R21" s="810"/>
    </row>
    <row r="22" spans="1:18" s="811" customFormat="1" ht="20.100000000000001" customHeight="1">
      <c r="A22" s="812" t="s">
        <v>150</v>
      </c>
      <c r="B22" s="807">
        <v>0</v>
      </c>
      <c r="C22" s="807">
        <v>0</v>
      </c>
      <c r="D22" s="807">
        <v>4.8937128954727502E-2</v>
      </c>
      <c r="E22" s="807">
        <v>99.951062871045266</v>
      </c>
      <c r="F22" s="807">
        <v>0</v>
      </c>
      <c r="G22" s="807">
        <v>0</v>
      </c>
      <c r="H22" s="807">
        <v>0</v>
      </c>
      <c r="I22" s="808">
        <v>139348.6121</v>
      </c>
      <c r="J22" s="809"/>
      <c r="K22" s="810"/>
      <c r="L22" s="810"/>
      <c r="M22" s="810"/>
      <c r="N22" s="810"/>
      <c r="O22" s="810"/>
      <c r="P22" s="810"/>
      <c r="Q22" s="810"/>
      <c r="R22" s="810"/>
    </row>
    <row r="23" spans="1:18" s="811" customFormat="1" ht="20.100000000000001" customHeight="1">
      <c r="A23" s="27" t="s">
        <v>42</v>
      </c>
      <c r="B23" s="807">
        <v>0</v>
      </c>
      <c r="C23" s="807">
        <v>0</v>
      </c>
      <c r="D23" s="807">
        <v>2.5636791699021875</v>
      </c>
      <c r="E23" s="807">
        <v>97.436320830097813</v>
      </c>
      <c r="F23" s="807">
        <v>0</v>
      </c>
      <c r="G23" s="807">
        <v>0</v>
      </c>
      <c r="H23" s="807">
        <v>0</v>
      </c>
      <c r="I23" s="808">
        <v>40967.76197</v>
      </c>
      <c r="J23" s="809"/>
      <c r="K23" s="810"/>
      <c r="L23" s="810"/>
      <c r="M23" s="810"/>
      <c r="N23" s="810"/>
      <c r="O23" s="810"/>
      <c r="P23" s="810"/>
      <c r="Q23" s="810"/>
      <c r="R23" s="810"/>
    </row>
    <row r="24" spans="1:18" s="811" customFormat="1" ht="20.100000000000001" customHeight="1">
      <c r="A24" s="812" t="s">
        <v>43</v>
      </c>
      <c r="B24" s="807">
        <v>0</v>
      </c>
      <c r="C24" s="807">
        <v>0</v>
      </c>
      <c r="D24" s="807">
        <v>0</v>
      </c>
      <c r="E24" s="807">
        <v>45.336497742424413</v>
      </c>
      <c r="F24" s="807">
        <v>54.663502257575587</v>
      </c>
      <c r="G24" s="807">
        <v>0</v>
      </c>
      <c r="H24" s="807">
        <v>0</v>
      </c>
      <c r="I24" s="808">
        <v>378029.06605999998</v>
      </c>
      <c r="J24" s="809"/>
      <c r="K24" s="810"/>
      <c r="L24" s="810"/>
      <c r="M24" s="810"/>
      <c r="N24" s="810"/>
      <c r="O24" s="810"/>
      <c r="P24" s="810"/>
      <c r="Q24" s="810"/>
      <c r="R24" s="810"/>
    </row>
    <row r="25" spans="1:18" s="811" customFormat="1" ht="20.100000000000001" customHeight="1">
      <c r="A25" s="812" t="s">
        <v>44</v>
      </c>
      <c r="B25" s="807">
        <v>0</v>
      </c>
      <c r="C25" s="807">
        <v>0</v>
      </c>
      <c r="D25" s="807">
        <v>0</v>
      </c>
      <c r="E25" s="807">
        <v>78.690243808142839</v>
      </c>
      <c r="F25" s="807">
        <v>21.309756191857176</v>
      </c>
      <c r="G25" s="807">
        <v>0</v>
      </c>
      <c r="H25" s="807">
        <v>0</v>
      </c>
      <c r="I25" s="808">
        <v>239271.21638999999</v>
      </c>
      <c r="J25" s="809"/>
      <c r="K25" s="810"/>
      <c r="L25" s="810"/>
      <c r="M25" s="810"/>
      <c r="N25" s="810"/>
      <c r="O25" s="810"/>
      <c r="P25" s="810"/>
      <c r="Q25" s="810"/>
      <c r="R25" s="810"/>
    </row>
    <row r="26" spans="1:18" s="811" customFormat="1" ht="20.100000000000001" customHeight="1">
      <c r="A26" s="812" t="s">
        <v>45</v>
      </c>
      <c r="B26" s="807">
        <v>0</v>
      </c>
      <c r="C26" s="807">
        <v>0</v>
      </c>
      <c r="D26" s="807">
        <v>0</v>
      </c>
      <c r="E26" s="807">
        <v>100</v>
      </c>
      <c r="F26" s="807">
        <v>0</v>
      </c>
      <c r="G26" s="807">
        <v>0</v>
      </c>
      <c r="H26" s="807">
        <v>0</v>
      </c>
      <c r="I26" s="808">
        <v>265886.58600000001</v>
      </c>
      <c r="J26" s="809"/>
      <c r="K26" s="810"/>
      <c r="L26" s="810"/>
      <c r="M26" s="810"/>
      <c r="N26" s="810"/>
      <c r="O26" s="810"/>
      <c r="P26" s="810"/>
      <c r="Q26" s="810"/>
      <c r="R26" s="810"/>
    </row>
    <row r="27" spans="1:18" s="817" customFormat="1" ht="30" customHeight="1" thickBot="1">
      <c r="A27" s="813" t="s">
        <v>46</v>
      </c>
      <c r="B27" s="814">
        <v>0</v>
      </c>
      <c r="C27" s="814">
        <v>8.0529157492092587</v>
      </c>
      <c r="D27" s="814">
        <v>0.19169700972177825</v>
      </c>
      <c r="E27" s="814">
        <v>68.218003447654709</v>
      </c>
      <c r="F27" s="814">
        <v>18.710947894753495</v>
      </c>
      <c r="G27" s="814">
        <v>4.8264358986607458</v>
      </c>
      <c r="H27" s="814">
        <v>0</v>
      </c>
      <c r="I27" s="815">
        <v>78187976.321350008</v>
      </c>
      <c r="J27" s="809"/>
      <c r="K27" s="816"/>
      <c r="L27" s="816"/>
      <c r="M27" s="816"/>
      <c r="N27" s="816"/>
      <c r="O27" s="816"/>
      <c r="P27" s="816"/>
      <c r="Q27" s="816"/>
      <c r="R27" s="816"/>
    </row>
    <row r="28" spans="1:18" ht="5.25" customHeight="1">
      <c r="A28" s="818"/>
      <c r="B28" s="819"/>
      <c r="C28" s="819"/>
      <c r="D28" s="819"/>
      <c r="E28" s="819"/>
      <c r="F28" s="819"/>
      <c r="G28" s="819"/>
      <c r="H28" s="819"/>
      <c r="I28" s="820"/>
      <c r="J28" s="821"/>
      <c r="K28" s="822"/>
    </row>
    <row r="29" spans="1:18" ht="13.5">
      <c r="A29" s="823" t="s">
        <v>153</v>
      </c>
      <c r="I29" s="824"/>
      <c r="K29" s="825"/>
    </row>
    <row r="30" spans="1:18" ht="13.5">
      <c r="A30" s="30"/>
    </row>
    <row r="149" spans="3:3">
      <c r="C149" s="796" t="s">
        <v>155</v>
      </c>
    </row>
  </sheetData>
  <mergeCells count="11">
    <mergeCell ref="I6:I8"/>
    <mergeCell ref="B7:B8"/>
    <mergeCell ref="C7:C8"/>
    <mergeCell ref="D7:D8"/>
    <mergeCell ref="E7:E8"/>
    <mergeCell ref="A6:A8"/>
    <mergeCell ref="B6:C6"/>
    <mergeCell ref="D6:E6"/>
    <mergeCell ref="F6:F8"/>
    <mergeCell ref="G6:G8"/>
    <mergeCell ref="H6:H8"/>
  </mergeCells>
  <hyperlinks>
    <hyperlink ref="A1" location="Índice!A1" display="Volver al Índice" xr:uid="{F6A42282-E3AE-49EE-97A7-1B6333414399}"/>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BCFD4-5141-423B-B8E6-597CA56A1136}">
  <dimension ref="A1:H206"/>
  <sheetViews>
    <sheetView showGridLines="0" workbookViewId="0"/>
  </sheetViews>
  <sheetFormatPr baseColWidth="10" defaultColWidth="11.42578125" defaultRowHeight="12.75"/>
  <cols>
    <col min="1" max="1" width="5" style="165" customWidth="1"/>
    <col min="2" max="2" width="1.85546875" style="165" customWidth="1"/>
    <col min="3" max="3" width="30.140625" style="165" customWidth="1"/>
    <col min="4" max="6" width="20.5703125" style="165" customWidth="1"/>
    <col min="7" max="7" width="14.42578125" style="165" customWidth="1"/>
    <col min="8" max="16384" width="11.42578125" style="165"/>
  </cols>
  <sheetData>
    <row r="1" spans="1:8" s="206" customFormat="1" ht="18" customHeight="1">
      <c r="A1" s="1431" t="s">
        <v>1209</v>
      </c>
      <c r="B1" s="117"/>
      <c r="C1" s="117"/>
      <c r="D1" s="117"/>
      <c r="E1" s="117"/>
      <c r="F1" s="117"/>
    </row>
    <row r="2" spans="1:8" s="209" customFormat="1" ht="24" customHeight="1">
      <c r="A2" s="207" t="s">
        <v>144</v>
      </c>
      <c r="B2" s="207"/>
      <c r="C2" s="208"/>
      <c r="D2" s="208"/>
      <c r="E2" s="208"/>
      <c r="F2" s="208"/>
    </row>
    <row r="3" spans="1:8" s="213" customFormat="1" ht="18" customHeight="1">
      <c r="A3" s="210">
        <v>45443</v>
      </c>
      <c r="B3" s="211"/>
      <c r="C3" s="212"/>
      <c r="D3" s="212"/>
      <c r="E3" s="212"/>
      <c r="F3" s="212"/>
    </row>
    <row r="4" spans="1:8" s="215" customFormat="1" ht="18" customHeight="1">
      <c r="A4" s="123" t="s">
        <v>122</v>
      </c>
      <c r="B4" s="123"/>
      <c r="C4" s="214"/>
      <c r="D4" s="214"/>
      <c r="E4" s="214"/>
      <c r="F4" s="214"/>
    </row>
    <row r="5" spans="1:8" s="127" customFormat="1" ht="6" customHeight="1">
      <c r="A5" s="125"/>
      <c r="B5" s="125"/>
    </row>
    <row r="6" spans="1:8" s="127" customFormat="1" ht="12.75" customHeight="1">
      <c r="A6" s="124" t="s">
        <v>145</v>
      </c>
      <c r="B6" s="124"/>
      <c r="C6" s="216"/>
      <c r="D6" s="216"/>
      <c r="E6" s="216"/>
      <c r="F6" s="216"/>
    </row>
    <row r="7" spans="1:8" s="127" customFormat="1" ht="13.5" thickBot="1">
      <c r="A7" s="217"/>
      <c r="B7" s="126"/>
      <c r="C7" s="126"/>
      <c r="D7" s="126"/>
      <c r="E7" s="126"/>
      <c r="F7" s="126"/>
    </row>
    <row r="8" spans="1:8" s="127" customFormat="1" ht="12.2" customHeight="1">
      <c r="A8" s="218" t="s">
        <v>1</v>
      </c>
      <c r="B8" s="218"/>
      <c r="C8" s="218"/>
      <c r="D8" s="130" t="s">
        <v>124</v>
      </c>
      <c r="E8" s="219" t="s">
        <v>146</v>
      </c>
      <c r="F8" s="219" t="s">
        <v>147</v>
      </c>
    </row>
    <row r="9" spans="1:8" s="127" customFormat="1" ht="12.2" customHeight="1">
      <c r="A9" s="220"/>
      <c r="B9" s="220"/>
      <c r="C9" s="220"/>
      <c r="D9" s="133"/>
      <c r="E9" s="221" t="s">
        <v>148</v>
      </c>
      <c r="F9" s="221" t="s">
        <v>149</v>
      </c>
    </row>
    <row r="10" spans="1:8" s="127" customFormat="1" ht="6" customHeight="1">
      <c r="A10" s="143"/>
      <c r="B10" s="143"/>
      <c r="C10" s="143"/>
      <c r="D10" s="138"/>
      <c r="E10" s="143"/>
      <c r="F10" s="143"/>
    </row>
    <row r="11" spans="1:8" s="143" customFormat="1" ht="11.1" customHeight="1">
      <c r="A11" s="137">
        <v>1</v>
      </c>
      <c r="B11" s="137"/>
      <c r="C11" s="139" t="s">
        <v>129</v>
      </c>
      <c r="D11" s="222">
        <v>118321886.148</v>
      </c>
      <c r="E11" s="223">
        <v>33.793653426831526</v>
      </c>
      <c r="F11" s="224">
        <v>33.793653426831526</v>
      </c>
      <c r="G11" s="225"/>
      <c r="H11" s="127"/>
    </row>
    <row r="12" spans="1:8" s="143" customFormat="1" ht="11.1" customHeight="1">
      <c r="A12" s="137">
        <v>2</v>
      </c>
      <c r="B12" s="137"/>
      <c r="C12" s="139" t="s">
        <v>29</v>
      </c>
      <c r="D12" s="222">
        <v>75386547.809</v>
      </c>
      <c r="E12" s="223">
        <v>21.530985962445069</v>
      </c>
      <c r="F12" s="224">
        <v>55.324639389276598</v>
      </c>
      <c r="G12" s="225"/>
      <c r="H12" s="127"/>
    </row>
    <row r="13" spans="1:8" s="143" customFormat="1" ht="11.1" customHeight="1">
      <c r="A13" s="137">
        <v>3</v>
      </c>
      <c r="B13" s="137"/>
      <c r="C13" s="139" t="s">
        <v>114</v>
      </c>
      <c r="D13" s="222">
        <v>52302970.541000001</v>
      </c>
      <c r="E13" s="223">
        <v>14.938136275528002</v>
      </c>
      <c r="F13" s="224">
        <v>70.262775664804593</v>
      </c>
      <c r="G13" s="225"/>
      <c r="H13" s="127"/>
    </row>
    <row r="14" spans="1:8" s="143" customFormat="1" ht="11.1" customHeight="1">
      <c r="A14" s="137">
        <v>4</v>
      </c>
      <c r="B14" s="137"/>
      <c r="C14" s="139" t="s">
        <v>36</v>
      </c>
      <c r="D14" s="222">
        <v>46868476.221000001</v>
      </c>
      <c r="E14" s="223">
        <v>13.386002316384985</v>
      </c>
      <c r="F14" s="224">
        <v>83.648777981189582</v>
      </c>
      <c r="G14" s="225"/>
      <c r="H14" s="127"/>
    </row>
    <row r="15" spans="1:8" s="143" customFormat="1" ht="11.1" customHeight="1">
      <c r="A15" s="137">
        <v>5</v>
      </c>
      <c r="B15" s="137"/>
      <c r="C15" s="139" t="s">
        <v>33</v>
      </c>
      <c r="D15" s="222">
        <v>14249428.775</v>
      </c>
      <c r="E15" s="223">
        <v>4.0697479834825137</v>
      </c>
      <c r="F15" s="224">
        <v>87.718525964672097</v>
      </c>
      <c r="G15" s="225"/>
      <c r="H15" s="127"/>
    </row>
    <row r="16" spans="1:8" s="143" customFormat="1" ht="11.1" customHeight="1">
      <c r="A16" s="137">
        <v>6</v>
      </c>
      <c r="B16" s="137"/>
      <c r="C16" s="139" t="s">
        <v>37</v>
      </c>
      <c r="D16" s="222">
        <v>12823300.774</v>
      </c>
      <c r="E16" s="223">
        <v>3.6624347046203787</v>
      </c>
      <c r="F16" s="224">
        <v>91.380960669292477</v>
      </c>
      <c r="G16" s="225"/>
      <c r="H16" s="127"/>
    </row>
    <row r="17" spans="1:8" s="143" customFormat="1" ht="11.1" customHeight="1">
      <c r="A17" s="137">
        <v>7</v>
      </c>
      <c r="B17" s="137"/>
      <c r="C17" s="139" t="s">
        <v>32</v>
      </c>
      <c r="D17" s="222">
        <v>8614398.5600000005</v>
      </c>
      <c r="E17" s="223">
        <v>2.4603394088318229</v>
      </c>
      <c r="F17" s="224">
        <v>93.841300078124306</v>
      </c>
      <c r="G17" s="225"/>
      <c r="H17" s="127"/>
    </row>
    <row r="18" spans="1:8" s="143" customFormat="1" ht="11.1" customHeight="1">
      <c r="A18" s="137">
        <v>8</v>
      </c>
      <c r="B18" s="137"/>
      <c r="C18" s="139" t="s">
        <v>40</v>
      </c>
      <c r="D18" s="222">
        <v>6019737.6909999996</v>
      </c>
      <c r="E18" s="223">
        <v>1.7192840299691894</v>
      </c>
      <c r="F18" s="224">
        <v>95.560584108093494</v>
      </c>
      <c r="G18" s="225"/>
      <c r="H18" s="127"/>
    </row>
    <row r="19" spans="1:8" s="143" customFormat="1" ht="11.1" customHeight="1">
      <c r="A19" s="137">
        <v>9</v>
      </c>
      <c r="B19" s="137"/>
      <c r="C19" s="139" t="s">
        <v>38</v>
      </c>
      <c r="D19" s="222">
        <v>3691251.9759999998</v>
      </c>
      <c r="E19" s="223">
        <v>1.054250350877791</v>
      </c>
      <c r="F19" s="224">
        <v>96.614834458971288</v>
      </c>
      <c r="G19" s="225"/>
      <c r="H19" s="127"/>
    </row>
    <row r="20" spans="1:8" s="143" customFormat="1" ht="11.1" customHeight="1">
      <c r="A20" s="137">
        <v>10</v>
      </c>
      <c r="B20" s="137"/>
      <c r="C20" s="139" t="s">
        <v>39</v>
      </c>
      <c r="D20" s="222">
        <v>3507568.372</v>
      </c>
      <c r="E20" s="223">
        <v>1.0017888811036946</v>
      </c>
      <c r="F20" s="224">
        <v>97.61662334007498</v>
      </c>
      <c r="G20" s="225"/>
      <c r="H20" s="127"/>
    </row>
    <row r="21" spans="1:8" s="143" customFormat="1" ht="11.1" customHeight="1">
      <c r="A21" s="137">
        <v>11</v>
      </c>
      <c r="B21" s="137"/>
      <c r="C21" s="139" t="s">
        <v>35</v>
      </c>
      <c r="D21" s="222">
        <v>2134078.1690000002</v>
      </c>
      <c r="E21" s="223">
        <v>0.60950936785055831</v>
      </c>
      <c r="F21" s="224">
        <v>98.226132707925544</v>
      </c>
      <c r="G21" s="225"/>
      <c r="H21" s="127"/>
    </row>
    <row r="22" spans="1:8" s="143" customFormat="1" ht="11.1" customHeight="1">
      <c r="A22" s="137">
        <v>12</v>
      </c>
      <c r="B22" s="137"/>
      <c r="C22" s="139" t="s">
        <v>30</v>
      </c>
      <c r="D22" s="222">
        <v>1843010.1629999999</v>
      </c>
      <c r="E22" s="223">
        <v>0.52637807541916903</v>
      </c>
      <c r="F22" s="224">
        <v>98.752510783344718</v>
      </c>
      <c r="G22" s="225"/>
      <c r="H22" s="127"/>
    </row>
    <row r="23" spans="1:8" s="143" customFormat="1" ht="11.1" customHeight="1">
      <c r="A23" s="137">
        <v>13</v>
      </c>
      <c r="B23" s="137"/>
      <c r="C23" s="139" t="s">
        <v>150</v>
      </c>
      <c r="D23" s="222">
        <v>1421050.9129999999</v>
      </c>
      <c r="E23" s="223">
        <v>0.40586322293524602</v>
      </c>
      <c r="F23" s="224">
        <v>99.158374006279971</v>
      </c>
      <c r="G23" s="225"/>
      <c r="H23" s="127"/>
    </row>
    <row r="24" spans="1:8" s="143" customFormat="1" ht="11.1" customHeight="1">
      <c r="A24" s="137">
        <v>14</v>
      </c>
      <c r="B24" s="137"/>
      <c r="C24" s="139" t="s">
        <v>45</v>
      </c>
      <c r="D24" s="222">
        <v>1030661.559</v>
      </c>
      <c r="E24" s="223">
        <v>0.29436497894935398</v>
      </c>
      <c r="F24" s="224">
        <v>99.452738985229331</v>
      </c>
      <c r="G24" s="225"/>
      <c r="H24" s="127"/>
    </row>
    <row r="25" spans="1:8" s="143" customFormat="1" ht="11.1" customHeight="1">
      <c r="A25" s="137">
        <v>15</v>
      </c>
      <c r="B25" s="137"/>
      <c r="C25" s="226" t="s">
        <v>43</v>
      </c>
      <c r="D25" s="222">
        <v>965052.74199999997</v>
      </c>
      <c r="E25" s="223">
        <v>0.27562658915839733</v>
      </c>
      <c r="F25" s="224">
        <v>99.728365574387723</v>
      </c>
      <c r="G25" s="225"/>
      <c r="H25" s="127"/>
    </row>
    <row r="26" spans="1:8" s="143" customFormat="1" ht="11.1" customHeight="1">
      <c r="A26" s="227">
        <v>16</v>
      </c>
      <c r="B26" s="148"/>
      <c r="C26" s="226" t="s">
        <v>42</v>
      </c>
      <c r="D26" s="222">
        <v>763942.59</v>
      </c>
      <c r="E26" s="223">
        <v>0.21818796137313287</v>
      </c>
      <c r="F26" s="224">
        <v>99.946553535760856</v>
      </c>
      <c r="G26" s="225"/>
      <c r="H26" s="127"/>
    </row>
    <row r="27" spans="1:8" s="143" customFormat="1" ht="11.1" customHeight="1">
      <c r="A27" s="227">
        <v>17</v>
      </c>
      <c r="B27" s="148"/>
      <c r="C27" s="226" t="s">
        <v>44</v>
      </c>
      <c r="D27" s="222">
        <v>187132.37</v>
      </c>
      <c r="E27" s="223">
        <v>5.3446464239181653E-2</v>
      </c>
      <c r="F27" s="224">
        <v>100.00000000000004</v>
      </c>
      <c r="G27" s="225"/>
      <c r="H27" s="127"/>
    </row>
    <row r="28" spans="1:8" s="148" customFormat="1" ht="9.75" customHeight="1">
      <c r="A28" s="144"/>
      <c r="B28" s="144"/>
      <c r="C28" s="144"/>
      <c r="D28" s="228"/>
      <c r="E28" s="229"/>
      <c r="F28" s="229"/>
    </row>
    <row r="29" spans="1:8" s="127" customFormat="1" ht="9.75" customHeight="1">
      <c r="A29" s="148"/>
      <c r="B29" s="148"/>
      <c r="C29" s="148"/>
      <c r="D29" s="230"/>
      <c r="E29" s="231"/>
      <c r="F29" s="126"/>
    </row>
    <row r="30" spans="1:8" s="127" customFormat="1" ht="15" customHeight="1">
      <c r="A30" s="124" t="s">
        <v>151</v>
      </c>
      <c r="B30" s="124"/>
      <c r="C30" s="216"/>
      <c r="D30" s="216"/>
      <c r="E30" s="216"/>
      <c r="F30" s="216"/>
    </row>
    <row r="31" spans="1:8" s="127" customFormat="1" ht="6.95" customHeight="1" thickBot="1">
      <c r="A31" s="126"/>
      <c r="B31" s="126"/>
      <c r="C31" s="126"/>
      <c r="D31" s="126"/>
      <c r="E31" s="126"/>
      <c r="F31" s="126"/>
    </row>
    <row r="32" spans="1:8" s="127" customFormat="1" ht="12.2" customHeight="1">
      <c r="A32" s="128" t="s">
        <v>1</v>
      </c>
      <c r="B32" s="128"/>
      <c r="C32" s="128"/>
      <c r="D32" s="130" t="s">
        <v>124</v>
      </c>
      <c r="E32" s="219" t="s">
        <v>146</v>
      </c>
      <c r="F32" s="219" t="s">
        <v>147</v>
      </c>
    </row>
    <row r="33" spans="1:7" s="127" customFormat="1" ht="12.2" customHeight="1">
      <c r="A33" s="232"/>
      <c r="B33" s="232"/>
      <c r="C33" s="232"/>
      <c r="D33" s="133"/>
      <c r="E33" s="221" t="s">
        <v>148</v>
      </c>
      <c r="F33" s="221" t="s">
        <v>149</v>
      </c>
    </row>
    <row r="34" spans="1:7" s="127" customFormat="1" ht="8.25" customHeight="1">
      <c r="A34" s="126"/>
      <c r="B34" s="126"/>
      <c r="C34" s="126"/>
      <c r="D34" s="233"/>
      <c r="E34" s="152"/>
      <c r="F34" s="152"/>
    </row>
    <row r="35" spans="1:7" s="143" customFormat="1" ht="11.1" customHeight="1">
      <c r="A35" s="137">
        <v>1</v>
      </c>
      <c r="B35" s="137"/>
      <c r="C35" s="139" t="s">
        <v>129</v>
      </c>
      <c r="D35" s="222">
        <v>125823839.111</v>
      </c>
      <c r="E35" s="223">
        <v>36.485834467458645</v>
      </c>
      <c r="F35" s="224">
        <v>36.485834467458645</v>
      </c>
      <c r="G35" s="234"/>
    </row>
    <row r="36" spans="1:7" s="143" customFormat="1" ht="11.1" customHeight="1">
      <c r="A36" s="137">
        <v>2</v>
      </c>
      <c r="B36" s="137"/>
      <c r="C36" s="139" t="s">
        <v>29</v>
      </c>
      <c r="D36" s="222">
        <v>68678589.011999995</v>
      </c>
      <c r="E36" s="223">
        <v>19.915110267299021</v>
      </c>
      <c r="F36" s="224">
        <v>56.400944734757665</v>
      </c>
      <c r="G36" s="234"/>
    </row>
    <row r="37" spans="1:7" s="143" customFormat="1" ht="11.1" customHeight="1">
      <c r="A37" s="137">
        <v>3</v>
      </c>
      <c r="B37" s="137"/>
      <c r="C37" s="139" t="s">
        <v>36</v>
      </c>
      <c r="D37" s="222">
        <v>46248925.494999997</v>
      </c>
      <c r="E37" s="223">
        <v>13.411056695065316</v>
      </c>
      <c r="F37" s="224">
        <v>69.812001429822985</v>
      </c>
      <c r="G37" s="234"/>
    </row>
    <row r="38" spans="1:7" s="143" customFormat="1" ht="11.1" customHeight="1">
      <c r="A38" s="137">
        <v>4</v>
      </c>
      <c r="B38" s="137"/>
      <c r="C38" s="139" t="s">
        <v>114</v>
      </c>
      <c r="D38" s="222">
        <v>42155037.798</v>
      </c>
      <c r="E38" s="223">
        <v>12.223929439241115</v>
      </c>
      <c r="F38" s="224">
        <v>82.035930869064103</v>
      </c>
      <c r="G38" s="234"/>
    </row>
    <row r="39" spans="1:7" s="143" customFormat="1" ht="11.1" customHeight="1">
      <c r="A39" s="137">
        <v>5</v>
      </c>
      <c r="B39" s="137"/>
      <c r="C39" s="139" t="s">
        <v>33</v>
      </c>
      <c r="D39" s="222">
        <v>15164931.032</v>
      </c>
      <c r="E39" s="223">
        <v>4.3974589175892245</v>
      </c>
      <c r="F39" s="224">
        <v>86.433389786653322</v>
      </c>
      <c r="G39" s="234"/>
    </row>
    <row r="40" spans="1:7" s="143" customFormat="1" ht="11.1" customHeight="1">
      <c r="A40" s="137">
        <v>6</v>
      </c>
      <c r="B40" s="137"/>
      <c r="C40" s="139" t="s">
        <v>37</v>
      </c>
      <c r="D40" s="222">
        <v>10372812.386</v>
      </c>
      <c r="E40" s="223">
        <v>3.0078617720742735</v>
      </c>
      <c r="F40" s="224">
        <v>89.4412515587276</v>
      </c>
      <c r="G40" s="234"/>
    </row>
    <row r="41" spans="1:7" s="143" customFormat="1" ht="11.1" customHeight="1">
      <c r="A41" s="137">
        <v>7</v>
      </c>
      <c r="B41" s="137"/>
      <c r="C41" s="139" t="s">
        <v>32</v>
      </c>
      <c r="D41" s="222">
        <v>7743595.2110000001</v>
      </c>
      <c r="E41" s="223">
        <v>2.2454531275452991</v>
      </c>
      <c r="F41" s="224">
        <v>91.686704686272904</v>
      </c>
      <c r="G41" s="234"/>
    </row>
    <row r="42" spans="1:7" s="143" customFormat="1" ht="11.1" customHeight="1">
      <c r="A42" s="137">
        <v>8</v>
      </c>
      <c r="B42" s="137"/>
      <c r="C42" s="139" t="s">
        <v>40</v>
      </c>
      <c r="D42" s="222">
        <v>6525398.0369999995</v>
      </c>
      <c r="E42" s="223">
        <v>1.8922057560350445</v>
      </c>
      <c r="F42" s="224">
        <v>93.578910442307944</v>
      </c>
      <c r="G42" s="234"/>
    </row>
    <row r="43" spans="1:7" s="143" customFormat="1" ht="11.1" customHeight="1">
      <c r="A43" s="137">
        <v>9</v>
      </c>
      <c r="B43" s="137"/>
      <c r="C43" s="139" t="s">
        <v>35</v>
      </c>
      <c r="D43" s="222">
        <v>6071415.716</v>
      </c>
      <c r="E43" s="223">
        <v>1.7605619917675577</v>
      </c>
      <c r="F43" s="224">
        <v>95.339472434075503</v>
      </c>
      <c r="G43" s="234"/>
    </row>
    <row r="44" spans="1:7" s="143" customFormat="1" ht="11.1" customHeight="1">
      <c r="A44" s="137">
        <v>10</v>
      </c>
      <c r="B44" s="137"/>
      <c r="C44" s="139" t="s">
        <v>38</v>
      </c>
      <c r="D44" s="222">
        <v>4086357.92</v>
      </c>
      <c r="E44" s="223">
        <v>1.1849438047457752</v>
      </c>
      <c r="F44" s="224">
        <v>96.524416238821274</v>
      </c>
      <c r="G44" s="234"/>
    </row>
    <row r="45" spans="1:7" s="143" customFormat="1" ht="11.1" customHeight="1">
      <c r="A45" s="137">
        <v>11</v>
      </c>
      <c r="B45" s="137"/>
      <c r="C45" s="139" t="s">
        <v>39</v>
      </c>
      <c r="D45" s="222">
        <v>2880809.122</v>
      </c>
      <c r="E45" s="223">
        <v>0.83536415277323928</v>
      </c>
      <c r="F45" s="224">
        <v>97.359780391594512</v>
      </c>
      <c r="G45" s="234"/>
    </row>
    <row r="46" spans="1:7" s="143" customFormat="1" ht="11.1" customHeight="1">
      <c r="A46" s="137">
        <v>12</v>
      </c>
      <c r="B46" s="137"/>
      <c r="C46" s="139" t="s">
        <v>44</v>
      </c>
      <c r="D46" s="222">
        <v>2587199.5</v>
      </c>
      <c r="E46" s="223">
        <v>0.75022454693992324</v>
      </c>
      <c r="F46" s="224">
        <v>98.110004938534431</v>
      </c>
      <c r="G46" s="234"/>
    </row>
    <row r="47" spans="1:7" s="143" customFormat="1" ht="11.1" customHeight="1">
      <c r="A47" s="137">
        <v>13</v>
      </c>
      <c r="B47" s="137"/>
      <c r="C47" s="139" t="s">
        <v>43</v>
      </c>
      <c r="D47" s="222">
        <v>1971126.8910000001</v>
      </c>
      <c r="E47" s="223">
        <v>0.57157856545719588</v>
      </c>
      <c r="F47" s="224">
        <v>98.681583503991632</v>
      </c>
      <c r="G47" s="234"/>
    </row>
    <row r="48" spans="1:7" s="143" customFormat="1" ht="11.1" customHeight="1">
      <c r="A48" s="137">
        <v>14</v>
      </c>
      <c r="B48" s="137"/>
      <c r="C48" s="139" t="s">
        <v>30</v>
      </c>
      <c r="D48" s="222">
        <v>1545568.6640000001</v>
      </c>
      <c r="E48" s="223">
        <v>0.44817709291994784</v>
      </c>
      <c r="F48" s="224">
        <v>99.129760596911581</v>
      </c>
      <c r="G48" s="234"/>
    </row>
    <row r="49" spans="1:8" s="143" customFormat="1" ht="11.1" customHeight="1">
      <c r="A49" s="137">
        <v>15</v>
      </c>
      <c r="B49" s="137"/>
      <c r="C49" s="139" t="s">
        <v>41</v>
      </c>
      <c r="D49" s="222">
        <v>1333025.196</v>
      </c>
      <c r="E49" s="223">
        <v>0.38654468808014314</v>
      </c>
      <c r="F49" s="224">
        <v>99.516305284991731</v>
      </c>
      <c r="G49" s="234"/>
    </row>
    <row r="50" spans="1:8" s="143" customFormat="1" ht="11.1" customHeight="1">
      <c r="A50" s="137">
        <v>16</v>
      </c>
      <c r="B50" s="137"/>
      <c r="C50" s="139" t="s">
        <v>42</v>
      </c>
      <c r="D50" s="222">
        <v>1026867.773</v>
      </c>
      <c r="E50" s="223">
        <v>0.29776652699806605</v>
      </c>
      <c r="F50" s="224">
        <v>99.814071811989791</v>
      </c>
      <c r="G50" s="234"/>
    </row>
    <row r="51" spans="1:8" s="143" customFormat="1" ht="11.1" customHeight="1">
      <c r="A51" s="137">
        <v>17</v>
      </c>
      <c r="B51" s="137"/>
      <c r="C51" s="139" t="s">
        <v>45</v>
      </c>
      <c r="D51" s="222">
        <v>641185.78500000003</v>
      </c>
      <c r="E51" s="223">
        <v>0.18592818801021879</v>
      </c>
      <c r="F51" s="224">
        <v>100.00000000000001</v>
      </c>
      <c r="G51" s="234"/>
    </row>
    <row r="52" spans="1:8" s="148" customFormat="1" ht="6.75" customHeight="1">
      <c r="A52" s="144"/>
      <c r="B52" s="144"/>
      <c r="C52" s="144"/>
      <c r="D52" s="228"/>
      <c r="E52" s="229"/>
      <c r="F52" s="229"/>
    </row>
    <row r="53" spans="1:8" s="127" customFormat="1" ht="9.75" customHeight="1">
      <c r="A53" s="24"/>
      <c r="B53" s="126"/>
      <c r="C53" s="126"/>
      <c r="D53" s="231"/>
      <c r="E53" s="231"/>
      <c r="F53" s="235"/>
    </row>
    <row r="54" spans="1:8" s="127" customFormat="1" ht="12.75" customHeight="1">
      <c r="A54" s="124" t="s">
        <v>152</v>
      </c>
      <c r="B54" s="124"/>
      <c r="C54" s="216"/>
      <c r="D54" s="216"/>
      <c r="E54" s="216"/>
      <c r="F54" s="216"/>
    </row>
    <row r="55" spans="1:8" s="127" customFormat="1" ht="6.95" customHeight="1" thickBot="1">
      <c r="A55" s="126"/>
      <c r="B55" s="126"/>
      <c r="C55" s="126"/>
      <c r="D55" s="126"/>
      <c r="E55" s="126"/>
      <c r="F55" s="126"/>
    </row>
    <row r="56" spans="1:8" s="127" customFormat="1" ht="12.2" customHeight="1">
      <c r="A56" s="218" t="s">
        <v>1</v>
      </c>
      <c r="B56" s="218"/>
      <c r="C56" s="218"/>
      <c r="D56" s="130" t="s">
        <v>124</v>
      </c>
      <c r="E56" s="219" t="s">
        <v>146</v>
      </c>
      <c r="F56" s="219" t="s">
        <v>147</v>
      </c>
    </row>
    <row r="57" spans="1:8" s="127" customFormat="1" ht="12.2" customHeight="1">
      <c r="A57" s="220"/>
      <c r="B57" s="220"/>
      <c r="C57" s="220"/>
      <c r="D57" s="133"/>
      <c r="E57" s="221" t="s">
        <v>148</v>
      </c>
      <c r="F57" s="221" t="s">
        <v>149</v>
      </c>
    </row>
    <row r="58" spans="1:8" s="127" customFormat="1" ht="6" customHeight="1">
      <c r="A58" s="126"/>
      <c r="B58" s="126"/>
      <c r="C58" s="126"/>
      <c r="D58" s="233"/>
      <c r="E58" s="152"/>
      <c r="F58" s="152"/>
    </row>
    <row r="59" spans="1:8" s="143" customFormat="1" ht="11.1" customHeight="1">
      <c r="A59" s="137">
        <v>1</v>
      </c>
      <c r="B59" s="137"/>
      <c r="C59" s="139" t="s">
        <v>129</v>
      </c>
      <c r="D59" s="222">
        <v>22072791.690000001</v>
      </c>
      <c r="E59" s="223">
        <v>34.207878908629581</v>
      </c>
      <c r="F59" s="224">
        <v>34.207878908629581</v>
      </c>
    </row>
    <row r="60" spans="1:8" s="143" customFormat="1" ht="11.1" customHeight="1">
      <c r="A60" s="137">
        <v>2</v>
      </c>
      <c r="B60" s="137"/>
      <c r="C60" s="139" t="s">
        <v>29</v>
      </c>
      <c r="D60" s="222">
        <v>12039481.959000001</v>
      </c>
      <c r="E60" s="223">
        <v>18.658498062240465</v>
      </c>
      <c r="F60" s="224">
        <v>52.86637697087005</v>
      </c>
    </row>
    <row r="61" spans="1:8" s="143" customFormat="1" ht="11.1" customHeight="1">
      <c r="A61" s="137">
        <v>3</v>
      </c>
      <c r="B61" s="137"/>
      <c r="C61" s="139" t="s">
        <v>114</v>
      </c>
      <c r="D61" s="222">
        <v>10926088.755999999</v>
      </c>
      <c r="E61" s="223">
        <v>16.932988194670319</v>
      </c>
      <c r="F61" s="224">
        <v>69.799365165540365</v>
      </c>
    </row>
    <row r="62" spans="1:8" s="143" customFormat="1" ht="11.1" customHeight="1">
      <c r="A62" s="137">
        <v>4</v>
      </c>
      <c r="B62" s="137"/>
      <c r="C62" s="139" t="s">
        <v>36</v>
      </c>
      <c r="D62" s="222">
        <v>7557451.5820000004</v>
      </c>
      <c r="E62" s="223">
        <v>11.712355745739702</v>
      </c>
      <c r="F62" s="224">
        <v>81.511720911280065</v>
      </c>
      <c r="H62" s="137"/>
    </row>
    <row r="63" spans="1:8" s="143" customFormat="1" ht="11.1" customHeight="1">
      <c r="A63" s="137">
        <v>5</v>
      </c>
      <c r="B63" s="137"/>
      <c r="C63" s="139" t="s">
        <v>37</v>
      </c>
      <c r="D63" s="222">
        <v>2516987.3730000001</v>
      </c>
      <c r="E63" s="223">
        <v>3.9007661776258833</v>
      </c>
      <c r="F63" s="224">
        <v>85.412487088905948</v>
      </c>
      <c r="H63" s="137"/>
    </row>
    <row r="64" spans="1:8" s="143" customFormat="1" ht="11.1" customHeight="1">
      <c r="A64" s="137">
        <v>6</v>
      </c>
      <c r="B64" s="137"/>
      <c r="C64" s="139" t="s">
        <v>33</v>
      </c>
      <c r="D64" s="222">
        <v>1773819.0490000001</v>
      </c>
      <c r="E64" s="223">
        <v>2.7490218766257235</v>
      </c>
      <c r="F64" s="224">
        <v>88.161508965531667</v>
      </c>
      <c r="H64" s="137"/>
    </row>
    <row r="65" spans="1:8" s="143" customFormat="1" ht="11.1" customHeight="1">
      <c r="A65" s="137">
        <v>7</v>
      </c>
      <c r="B65" s="137"/>
      <c r="C65" s="139" t="s">
        <v>35</v>
      </c>
      <c r="D65" s="222">
        <v>1335940.7560000001</v>
      </c>
      <c r="E65" s="223">
        <v>2.070408684690987</v>
      </c>
      <c r="F65" s="224">
        <v>90.231917650222655</v>
      </c>
      <c r="H65" s="137"/>
    </row>
    <row r="66" spans="1:8" s="143" customFormat="1" ht="11.1" customHeight="1">
      <c r="A66" s="137">
        <v>8</v>
      </c>
      <c r="B66" s="137"/>
      <c r="C66" s="139" t="s">
        <v>40</v>
      </c>
      <c r="D66" s="222">
        <v>1271889.294</v>
      </c>
      <c r="E66" s="223">
        <v>1.9711432774516597</v>
      </c>
      <c r="F66" s="224">
        <v>92.203060927674315</v>
      </c>
      <c r="G66" s="234"/>
      <c r="H66" s="137"/>
    </row>
    <row r="67" spans="1:8" s="143" customFormat="1" ht="11.1" customHeight="1">
      <c r="A67" s="137">
        <v>9</v>
      </c>
      <c r="B67" s="137"/>
      <c r="C67" s="139" t="s">
        <v>32</v>
      </c>
      <c r="D67" s="222">
        <v>1098953.3899999999</v>
      </c>
      <c r="E67" s="223">
        <v>1.703131394493216</v>
      </c>
      <c r="F67" s="224">
        <v>93.906192322167527</v>
      </c>
      <c r="G67" s="234"/>
      <c r="H67" s="137"/>
    </row>
    <row r="68" spans="1:8" s="143" customFormat="1" ht="11.1" customHeight="1">
      <c r="A68" s="137">
        <v>10</v>
      </c>
      <c r="B68" s="137"/>
      <c r="C68" s="139" t="s">
        <v>39</v>
      </c>
      <c r="D68" s="222">
        <v>921855.07</v>
      </c>
      <c r="E68" s="223">
        <v>1.4286686998524489</v>
      </c>
      <c r="F68" s="224">
        <v>95.334861022019979</v>
      </c>
      <c r="G68" s="234"/>
      <c r="H68" s="137"/>
    </row>
    <row r="69" spans="1:8" s="143" customFormat="1" ht="11.1" customHeight="1">
      <c r="A69" s="137">
        <v>11</v>
      </c>
      <c r="B69" s="137"/>
      <c r="C69" s="139" t="s">
        <v>38</v>
      </c>
      <c r="D69" s="222">
        <v>754615.93700000003</v>
      </c>
      <c r="E69" s="223">
        <v>1.1694855348593218</v>
      </c>
      <c r="F69" s="224">
        <v>96.504346556879298</v>
      </c>
      <c r="G69" s="234"/>
      <c r="H69" s="137"/>
    </row>
    <row r="70" spans="1:8" s="143" customFormat="1" ht="11.1" customHeight="1">
      <c r="A70" s="137">
        <v>12</v>
      </c>
      <c r="B70" s="137"/>
      <c r="C70" s="139" t="s">
        <v>45</v>
      </c>
      <c r="D70" s="222">
        <v>588526.92599999998</v>
      </c>
      <c r="E70" s="223">
        <v>0.9120848011353655</v>
      </c>
      <c r="F70" s="224">
        <v>97.416431358014663</v>
      </c>
      <c r="G70" s="234"/>
      <c r="H70" s="137"/>
    </row>
    <row r="71" spans="1:8" s="143" customFormat="1" ht="11.1" customHeight="1">
      <c r="A71" s="137">
        <v>13</v>
      </c>
      <c r="B71" s="137"/>
      <c r="C71" s="139" t="s">
        <v>43</v>
      </c>
      <c r="D71" s="222">
        <v>502617.092</v>
      </c>
      <c r="E71" s="223">
        <v>0.77894381743895902</v>
      </c>
      <c r="F71" s="224">
        <v>98.19537517545362</v>
      </c>
      <c r="G71" s="234"/>
      <c r="H71" s="137"/>
    </row>
    <row r="72" spans="1:8" s="143" customFormat="1" ht="11.1" customHeight="1">
      <c r="A72" s="137">
        <v>14</v>
      </c>
      <c r="B72" s="137"/>
      <c r="C72" s="139" t="s">
        <v>30</v>
      </c>
      <c r="D72" s="222">
        <v>402831.63299999997</v>
      </c>
      <c r="E72" s="223">
        <v>0.62429872558768795</v>
      </c>
      <c r="F72" s="224">
        <v>98.819673901041313</v>
      </c>
      <c r="G72" s="234"/>
      <c r="H72" s="137"/>
    </row>
    <row r="73" spans="1:8" s="143" customFormat="1" ht="11.1" customHeight="1">
      <c r="A73" s="137">
        <v>15</v>
      </c>
      <c r="B73" s="137"/>
      <c r="C73" s="139" t="s">
        <v>150</v>
      </c>
      <c r="D73" s="222">
        <v>361425.66499999998</v>
      </c>
      <c r="E73" s="223">
        <v>0.56012875745083968</v>
      </c>
      <c r="F73" s="224">
        <v>99.379802658492153</v>
      </c>
      <c r="G73" s="234"/>
      <c r="H73" s="137"/>
    </row>
    <row r="74" spans="1:8" s="143" customFormat="1" ht="11.1" customHeight="1">
      <c r="A74" s="137">
        <v>16</v>
      </c>
      <c r="B74" s="137"/>
      <c r="C74" s="139" t="s">
        <v>44</v>
      </c>
      <c r="D74" s="222">
        <v>274645.038</v>
      </c>
      <c r="E74" s="223">
        <v>0.42563823981614207</v>
      </c>
      <c r="F74" s="224">
        <v>99.805440898308291</v>
      </c>
      <c r="G74" s="234"/>
      <c r="H74" s="137"/>
    </row>
    <row r="75" spans="1:8" s="143" customFormat="1" ht="11.1" customHeight="1">
      <c r="A75" s="137">
        <v>17</v>
      </c>
      <c r="B75" s="137"/>
      <c r="C75" s="139" t="s">
        <v>42</v>
      </c>
      <c r="D75" s="222">
        <v>125540.158</v>
      </c>
      <c r="E75" s="223">
        <v>0.19455910169169111</v>
      </c>
      <c r="F75" s="224">
        <v>99.999999999999986</v>
      </c>
      <c r="G75" s="234"/>
      <c r="H75" s="137"/>
    </row>
    <row r="76" spans="1:8" ht="7.5" customHeight="1">
      <c r="A76" s="236"/>
      <c r="B76" s="236"/>
      <c r="C76" s="236"/>
      <c r="D76" s="228"/>
      <c r="E76" s="236"/>
      <c r="F76" s="236"/>
      <c r="H76" s="237"/>
    </row>
    <row r="77" spans="1:8" ht="13.5">
      <c r="A77" s="238" t="s">
        <v>153</v>
      </c>
      <c r="B77" s="238"/>
      <c r="C77" s="162"/>
      <c r="D77" s="239"/>
      <c r="E77" s="162"/>
      <c r="F77" s="162"/>
      <c r="H77" s="237"/>
    </row>
    <row r="78" spans="1:8" ht="13.5">
      <c r="A78" s="238" t="s">
        <v>154</v>
      </c>
      <c r="B78" s="162"/>
      <c r="C78" s="162"/>
      <c r="D78" s="240"/>
      <c r="E78" s="162"/>
      <c r="F78" s="162"/>
      <c r="H78" s="237"/>
    </row>
    <row r="79" spans="1:8" ht="12.75" customHeight="1">
      <c r="A79" s="163"/>
      <c r="B79" s="33"/>
      <c r="C79" s="33"/>
      <c r="D79" s="33"/>
      <c r="E79" s="33"/>
      <c r="F79" s="241"/>
      <c r="H79" s="237"/>
    </row>
    <row r="80" spans="1:8">
      <c r="F80" s="241"/>
      <c r="H80" s="237"/>
    </row>
    <row r="81" spans="8:8">
      <c r="H81" s="237"/>
    </row>
    <row r="82" spans="8:8">
      <c r="H82" s="237"/>
    </row>
    <row r="83" spans="8:8">
      <c r="H83" s="237"/>
    </row>
    <row r="84" spans="8:8">
      <c r="H84" s="237"/>
    </row>
    <row r="85" spans="8:8">
      <c r="H85" s="237"/>
    </row>
    <row r="86" spans="8:8">
      <c r="H86" s="237"/>
    </row>
    <row r="87" spans="8:8">
      <c r="H87" s="237"/>
    </row>
    <row r="88" spans="8:8">
      <c r="H88" s="237"/>
    </row>
    <row r="89" spans="8:8">
      <c r="H89" s="237"/>
    </row>
    <row r="90" spans="8:8">
      <c r="H90" s="237"/>
    </row>
    <row r="91" spans="8:8">
      <c r="H91" s="237"/>
    </row>
    <row r="92" spans="8:8">
      <c r="H92" s="237"/>
    </row>
    <row r="93" spans="8:8">
      <c r="H93" s="237"/>
    </row>
    <row r="94" spans="8:8">
      <c r="H94" s="237"/>
    </row>
    <row r="95" spans="8:8">
      <c r="H95" s="237"/>
    </row>
    <row r="96" spans="8:8">
      <c r="H96" s="237"/>
    </row>
    <row r="97" spans="8:8">
      <c r="H97" s="237"/>
    </row>
    <row r="98" spans="8:8">
      <c r="H98" s="237"/>
    </row>
    <row r="206" spans="3:3">
      <c r="C206" s="165" t="s">
        <v>155</v>
      </c>
    </row>
  </sheetData>
  <mergeCells count="6">
    <mergeCell ref="A8:C9"/>
    <mergeCell ref="D8:D9"/>
    <mergeCell ref="A32:C33"/>
    <mergeCell ref="D32:D33"/>
    <mergeCell ref="A56:C57"/>
    <mergeCell ref="D56:D57"/>
  </mergeCells>
  <hyperlinks>
    <hyperlink ref="A1" location="Índice!A1" display="Volver al Índice" xr:uid="{6B1E6A11-C7D2-4774-9C6B-543F595E4527}"/>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64F22-5590-403B-8DAC-EC4FE1313C6E}">
  <dimension ref="A1:V81"/>
  <sheetViews>
    <sheetView showGridLines="0" zoomScaleNormal="100" workbookViewId="0"/>
  </sheetViews>
  <sheetFormatPr baseColWidth="10" defaultColWidth="11.42578125" defaultRowHeight="12.75"/>
  <cols>
    <col min="1" max="1" width="3.5703125" style="165" customWidth="1"/>
    <col min="2" max="2" width="1.42578125" style="165" customWidth="1"/>
    <col min="3" max="3" width="19.140625" style="165" customWidth="1"/>
    <col min="4" max="4" width="12.5703125" style="165" bestFit="1" customWidth="1"/>
    <col min="5" max="6" width="10.5703125" style="165" customWidth="1"/>
    <col min="7" max="7" width="1.85546875" style="165" customWidth="1"/>
    <col min="8" max="8" width="3.42578125" style="165" customWidth="1"/>
    <col min="9" max="9" width="1" style="165" customWidth="1"/>
    <col min="10" max="10" width="19" style="165" customWidth="1"/>
    <col min="11" max="11" width="11.42578125" style="165" bestFit="1" customWidth="1"/>
    <col min="12" max="13" width="10.5703125" style="165" customWidth="1"/>
    <col min="14" max="14" width="1.42578125" style="165" customWidth="1"/>
    <col min="15" max="15" width="2.5703125" style="165" customWidth="1"/>
    <col min="16" max="16" width="1.140625" style="165" customWidth="1"/>
    <col min="17" max="17" width="17.5703125" style="165" customWidth="1"/>
    <col min="18" max="18" width="11.42578125" style="165" bestFit="1" customWidth="1"/>
    <col min="19" max="20" width="10.5703125" style="165" customWidth="1"/>
    <col min="21" max="16384" width="11.42578125" style="165"/>
  </cols>
  <sheetData>
    <row r="1" spans="1:22" ht="21.75" customHeight="1">
      <c r="A1" s="1431" t="s">
        <v>1209</v>
      </c>
      <c r="B1" s="242"/>
      <c r="C1" s="242"/>
      <c r="D1" s="242"/>
      <c r="E1" s="242"/>
      <c r="F1" s="242"/>
      <c r="G1" s="242"/>
      <c r="H1" s="242"/>
      <c r="I1" s="242"/>
      <c r="J1" s="242"/>
      <c r="K1" s="242"/>
      <c r="L1" s="242"/>
      <c r="M1" s="242"/>
      <c r="N1" s="242"/>
      <c r="O1" s="242"/>
      <c r="P1" s="242"/>
      <c r="Q1" s="242"/>
      <c r="R1" s="242"/>
      <c r="S1" s="242"/>
      <c r="T1" s="242"/>
    </row>
    <row r="2" spans="1:22" s="244" customFormat="1" ht="24.95" customHeight="1">
      <c r="A2" s="243" t="s">
        <v>156</v>
      </c>
      <c r="B2" s="243"/>
      <c r="C2" s="243"/>
      <c r="D2" s="243"/>
      <c r="E2" s="243"/>
      <c r="F2" s="243"/>
      <c r="G2" s="243"/>
      <c r="H2" s="243"/>
      <c r="I2" s="243"/>
      <c r="J2" s="243"/>
      <c r="K2" s="243"/>
      <c r="L2" s="243"/>
      <c r="M2" s="243"/>
      <c r="N2" s="243"/>
      <c r="O2" s="243"/>
      <c r="P2" s="243"/>
      <c r="Q2" s="243"/>
      <c r="R2" s="243"/>
      <c r="S2" s="243"/>
      <c r="T2" s="243"/>
    </row>
    <row r="3" spans="1:22" s="246" customFormat="1" ht="18" customHeight="1">
      <c r="A3" s="245">
        <v>45443</v>
      </c>
      <c r="B3" s="245"/>
      <c r="C3" s="245"/>
      <c r="D3" s="245"/>
      <c r="E3" s="245"/>
      <c r="F3" s="245"/>
      <c r="G3" s="245"/>
      <c r="H3" s="245"/>
      <c r="I3" s="245"/>
      <c r="J3" s="245"/>
      <c r="K3" s="245"/>
      <c r="L3" s="245"/>
      <c r="M3" s="245"/>
      <c r="N3" s="245"/>
      <c r="O3" s="245"/>
      <c r="P3" s="245"/>
      <c r="Q3" s="245"/>
      <c r="R3" s="245"/>
      <c r="S3" s="245"/>
      <c r="T3" s="245"/>
    </row>
    <row r="4" spans="1:22" s="248" customFormat="1" ht="18" customHeight="1">
      <c r="A4" s="247" t="s">
        <v>122</v>
      </c>
      <c r="B4" s="247"/>
      <c r="C4" s="247"/>
      <c r="D4" s="247"/>
      <c r="E4" s="247"/>
      <c r="F4" s="247"/>
      <c r="G4" s="247"/>
      <c r="H4" s="247"/>
      <c r="I4" s="247"/>
      <c r="J4" s="247"/>
      <c r="K4" s="247"/>
      <c r="L4" s="247"/>
      <c r="M4" s="247"/>
      <c r="N4" s="247"/>
      <c r="O4" s="247"/>
      <c r="P4" s="247"/>
      <c r="Q4" s="247"/>
      <c r="R4" s="247"/>
      <c r="S4" s="247"/>
      <c r="T4" s="247"/>
    </row>
    <row r="5" spans="1:22" s="249" customFormat="1" ht="9.75" customHeight="1"/>
    <row r="6" spans="1:22" s="252" customFormat="1" ht="12" customHeight="1">
      <c r="A6" s="124" t="s">
        <v>157</v>
      </c>
      <c r="B6" s="124"/>
      <c r="C6" s="124"/>
      <c r="D6" s="124"/>
      <c r="E6" s="124"/>
      <c r="F6" s="124"/>
      <c r="G6" s="250"/>
      <c r="H6" s="124" t="s">
        <v>158</v>
      </c>
      <c r="I6" s="124"/>
      <c r="J6" s="124"/>
      <c r="K6" s="124"/>
      <c r="L6" s="124"/>
      <c r="M6" s="124"/>
      <c r="N6" s="250"/>
      <c r="O6" s="250"/>
      <c r="P6" s="250"/>
      <c r="Q6" s="251" t="s">
        <v>159</v>
      </c>
      <c r="R6" s="251"/>
      <c r="S6" s="251"/>
      <c r="T6" s="251"/>
      <c r="U6" s="250"/>
      <c r="V6" s="250"/>
    </row>
    <row r="7" spans="1:22" s="249" customFormat="1" ht="9" customHeight="1" thickBot="1"/>
    <row r="8" spans="1:22" s="253" customFormat="1" ht="12.95" customHeight="1">
      <c r="A8" s="128" t="s">
        <v>1</v>
      </c>
      <c r="B8" s="128"/>
      <c r="C8" s="129"/>
      <c r="D8" s="129" t="s">
        <v>124</v>
      </c>
      <c r="E8" s="130" t="s">
        <v>160</v>
      </c>
      <c r="F8" s="130" t="s">
        <v>161</v>
      </c>
      <c r="G8" s="126"/>
      <c r="H8" s="128" t="s">
        <v>1</v>
      </c>
      <c r="I8" s="128"/>
      <c r="J8" s="129"/>
      <c r="K8" s="129" t="s">
        <v>124</v>
      </c>
      <c r="L8" s="130" t="s">
        <v>160</v>
      </c>
      <c r="M8" s="130" t="s">
        <v>161</v>
      </c>
      <c r="N8" s="126"/>
      <c r="O8" s="128" t="s">
        <v>1</v>
      </c>
      <c r="P8" s="128"/>
      <c r="Q8" s="129"/>
      <c r="R8" s="129" t="s">
        <v>124</v>
      </c>
      <c r="S8" s="130" t="s">
        <v>160</v>
      </c>
      <c r="T8" s="130" t="s">
        <v>161</v>
      </c>
    </row>
    <row r="9" spans="1:22" s="253" customFormat="1" ht="12.95" customHeight="1">
      <c r="A9" s="132"/>
      <c r="B9" s="132"/>
      <c r="C9" s="132"/>
      <c r="D9" s="132"/>
      <c r="E9" s="133" t="s">
        <v>127</v>
      </c>
      <c r="F9" s="133" t="s">
        <v>128</v>
      </c>
      <c r="G9" s="126"/>
      <c r="H9" s="132"/>
      <c r="I9" s="132"/>
      <c r="J9" s="132"/>
      <c r="K9" s="132"/>
      <c r="L9" s="133" t="s">
        <v>127</v>
      </c>
      <c r="M9" s="133" t="s">
        <v>128</v>
      </c>
      <c r="N9" s="126"/>
      <c r="O9" s="132"/>
      <c r="P9" s="132"/>
      <c r="Q9" s="132"/>
      <c r="R9" s="132"/>
      <c r="S9" s="133" t="s">
        <v>127</v>
      </c>
      <c r="T9" s="133" t="s">
        <v>128</v>
      </c>
    </row>
    <row r="10" spans="1:22" s="249" customFormat="1" ht="4.5" customHeight="1">
      <c r="C10" s="254"/>
      <c r="D10" s="254"/>
      <c r="E10" s="255"/>
      <c r="F10" s="255"/>
      <c r="H10" s="254"/>
      <c r="I10" s="254"/>
      <c r="J10" s="254"/>
      <c r="K10" s="254"/>
      <c r="L10" s="255"/>
      <c r="M10" s="255"/>
      <c r="Q10" s="254"/>
      <c r="R10" s="254"/>
      <c r="S10" s="255"/>
      <c r="T10" s="255"/>
    </row>
    <row r="11" spans="1:22" s="143" customFormat="1" ht="9.9499999999999993" customHeight="1">
      <c r="A11" s="137">
        <v>1</v>
      </c>
      <c r="B11" s="138"/>
      <c r="C11" s="139" t="s">
        <v>129</v>
      </c>
      <c r="D11" s="256">
        <v>34495229.597000003</v>
      </c>
      <c r="E11" s="257">
        <v>40.320144173051283</v>
      </c>
      <c r="F11" s="258">
        <v>40.320144173051283</v>
      </c>
      <c r="H11" s="137">
        <v>1</v>
      </c>
      <c r="I11" s="137"/>
      <c r="J11" s="139" t="s">
        <v>129</v>
      </c>
      <c r="K11" s="256">
        <v>17354882.052999999</v>
      </c>
      <c r="L11" s="257">
        <v>33.327368818453834</v>
      </c>
      <c r="M11" s="258">
        <v>33.327368818453834</v>
      </c>
      <c r="O11" s="137">
        <v>1</v>
      </c>
      <c r="P11" s="138"/>
      <c r="Q11" s="139" t="s">
        <v>129</v>
      </c>
      <c r="R11" s="256">
        <v>19575848.947840001</v>
      </c>
      <c r="S11" s="257">
        <v>39.23969295636477</v>
      </c>
      <c r="T11" s="258">
        <v>39.23969295636477</v>
      </c>
    </row>
    <row r="12" spans="1:22" s="143" customFormat="1" ht="9.9499999999999993" customHeight="1">
      <c r="A12" s="137">
        <v>2</v>
      </c>
      <c r="B12" s="138"/>
      <c r="C12" s="139" t="s">
        <v>29</v>
      </c>
      <c r="D12" s="256">
        <v>15321504.981000001</v>
      </c>
      <c r="E12" s="257">
        <v>17.908716567457471</v>
      </c>
      <c r="F12" s="258">
        <v>58.22886074050875</v>
      </c>
      <c r="H12" s="137">
        <v>2</v>
      </c>
      <c r="I12" s="137"/>
      <c r="J12" s="139" t="s">
        <v>29</v>
      </c>
      <c r="K12" s="256">
        <v>12181746.051999999</v>
      </c>
      <c r="L12" s="257">
        <v>23.393160626958476</v>
      </c>
      <c r="M12" s="258">
        <v>56.720529445412311</v>
      </c>
      <c r="O12" s="137">
        <v>2</v>
      </c>
      <c r="P12" s="138"/>
      <c r="Q12" s="139" t="s">
        <v>29</v>
      </c>
      <c r="R12" s="256">
        <v>15702841.273770001</v>
      </c>
      <c r="S12" s="257">
        <v>31.476268118285383</v>
      </c>
      <c r="T12" s="258">
        <v>70.715961074650153</v>
      </c>
    </row>
    <row r="13" spans="1:22" s="143" customFormat="1" ht="9.9499999999999993" customHeight="1">
      <c r="A13" s="137">
        <v>3</v>
      </c>
      <c r="B13" s="138"/>
      <c r="C13" s="139" t="s">
        <v>114</v>
      </c>
      <c r="D13" s="256">
        <v>14714210.174000001</v>
      </c>
      <c r="E13" s="257">
        <v>17.198873077216874</v>
      </c>
      <c r="F13" s="258">
        <v>75.427733817725624</v>
      </c>
      <c r="H13" s="137">
        <v>3</v>
      </c>
      <c r="I13" s="137"/>
      <c r="J13" s="139" t="s">
        <v>114</v>
      </c>
      <c r="K13" s="256">
        <v>7020782.3890000004</v>
      </c>
      <c r="L13" s="257">
        <v>13.482327529380211</v>
      </c>
      <c r="M13" s="258">
        <v>70.202856974792525</v>
      </c>
      <c r="O13" s="137">
        <v>3</v>
      </c>
      <c r="P13" s="138"/>
      <c r="Q13" s="139" t="s">
        <v>114</v>
      </c>
      <c r="R13" s="256">
        <v>6951140.1778800003</v>
      </c>
      <c r="S13" s="257">
        <v>13.933526305982166</v>
      </c>
      <c r="T13" s="258">
        <v>84.649487380632323</v>
      </c>
    </row>
    <row r="14" spans="1:22" s="143" customFormat="1" ht="9.9499999999999993" customHeight="1">
      <c r="A14" s="137">
        <v>4</v>
      </c>
      <c r="B14" s="138"/>
      <c r="C14" s="139" t="s">
        <v>36</v>
      </c>
      <c r="D14" s="256">
        <v>9693608.8190000001</v>
      </c>
      <c r="E14" s="257">
        <v>11.3304856846998</v>
      </c>
      <c r="F14" s="258">
        <v>86.758219502425419</v>
      </c>
      <c r="H14" s="137">
        <v>4</v>
      </c>
      <c r="I14" s="137"/>
      <c r="J14" s="139" t="s">
        <v>36</v>
      </c>
      <c r="K14" s="256">
        <v>6834970.4040000001</v>
      </c>
      <c r="L14" s="257">
        <v>13.125504329080007</v>
      </c>
      <c r="M14" s="258">
        <v>83.328361303872526</v>
      </c>
      <c r="O14" s="137">
        <v>4</v>
      </c>
      <c r="P14" s="138"/>
      <c r="Q14" s="139" t="s">
        <v>36</v>
      </c>
      <c r="R14" s="256">
        <v>3425587.9699400002</v>
      </c>
      <c r="S14" s="257">
        <v>6.8665742412307651</v>
      </c>
      <c r="T14" s="258">
        <v>91.516061621863088</v>
      </c>
    </row>
    <row r="15" spans="1:22" s="143" customFormat="1" ht="9.9499999999999993" customHeight="1">
      <c r="A15" s="137">
        <v>5</v>
      </c>
      <c r="B15" s="138"/>
      <c r="C15" s="139" t="s">
        <v>33</v>
      </c>
      <c r="D15" s="256">
        <v>3971637.9980000001</v>
      </c>
      <c r="E15" s="257">
        <v>4.6422945593745411</v>
      </c>
      <c r="F15" s="258">
        <v>91.400514061799953</v>
      </c>
      <c r="H15" s="137">
        <v>5</v>
      </c>
      <c r="I15" s="137"/>
      <c r="J15" s="139" t="s">
        <v>33</v>
      </c>
      <c r="K15" s="256">
        <v>3135722.054</v>
      </c>
      <c r="L15" s="257">
        <v>6.0216695847698141</v>
      </c>
      <c r="M15" s="258">
        <v>89.350030888642337</v>
      </c>
      <c r="O15" s="137">
        <v>5</v>
      </c>
      <c r="P15" s="138"/>
      <c r="Q15" s="139" t="s">
        <v>33</v>
      </c>
      <c r="R15" s="256">
        <v>1751342.80932</v>
      </c>
      <c r="S15" s="257">
        <v>3.510558049470283</v>
      </c>
      <c r="T15" s="258">
        <v>95.026619671333364</v>
      </c>
    </row>
    <row r="16" spans="1:22" s="143" customFormat="1" ht="9.9499999999999993" customHeight="1">
      <c r="A16" s="137">
        <v>6</v>
      </c>
      <c r="B16" s="138"/>
      <c r="C16" s="139" t="s">
        <v>141</v>
      </c>
      <c r="D16" s="256">
        <v>3107472.3339999998</v>
      </c>
      <c r="E16" s="257">
        <v>3.6322046261012493</v>
      </c>
      <c r="F16" s="258">
        <v>95.032718687901209</v>
      </c>
      <c r="H16" s="137">
        <v>6</v>
      </c>
      <c r="I16" s="137"/>
      <c r="J16" s="139" t="s">
        <v>40</v>
      </c>
      <c r="K16" s="256">
        <v>2067191.0959999999</v>
      </c>
      <c r="L16" s="257">
        <v>3.9697210193777517</v>
      </c>
      <c r="M16" s="258">
        <v>93.319751908020095</v>
      </c>
      <c r="O16" s="137">
        <v>6</v>
      </c>
      <c r="P16" s="138"/>
      <c r="Q16" s="139" t="s">
        <v>141</v>
      </c>
      <c r="R16" s="256">
        <v>825480.83779000002</v>
      </c>
      <c r="S16" s="257">
        <v>1.6546722802444001</v>
      </c>
      <c r="T16" s="258">
        <v>96.681291951577762</v>
      </c>
    </row>
    <row r="17" spans="1:22" s="143" customFormat="1" ht="9.9499999999999993" customHeight="1">
      <c r="A17" s="137">
        <v>7</v>
      </c>
      <c r="B17" s="138"/>
      <c r="C17" s="139" t="s">
        <v>35</v>
      </c>
      <c r="D17" s="256">
        <v>1238134.774</v>
      </c>
      <c r="E17" s="257">
        <v>1.4472080103994982</v>
      </c>
      <c r="F17" s="258">
        <v>96.479926698300702</v>
      </c>
      <c r="H17" s="137">
        <v>7</v>
      </c>
      <c r="I17" s="137"/>
      <c r="J17" s="139" t="s">
        <v>32</v>
      </c>
      <c r="K17" s="256">
        <v>1705474.4210000001</v>
      </c>
      <c r="L17" s="257">
        <v>3.2751000476710654</v>
      </c>
      <c r="M17" s="258">
        <v>96.594851955691155</v>
      </c>
      <c r="O17" s="137">
        <v>7</v>
      </c>
      <c r="P17" s="138"/>
      <c r="Q17" s="139" t="s">
        <v>32</v>
      </c>
      <c r="R17" s="256">
        <v>756684.50309000001</v>
      </c>
      <c r="S17" s="257">
        <v>1.5167703656278606</v>
      </c>
      <c r="T17" s="258">
        <v>98.198062317205626</v>
      </c>
    </row>
    <row r="18" spans="1:22" s="143" customFormat="1" ht="9.9499999999999993" customHeight="1">
      <c r="A18" s="137">
        <v>8</v>
      </c>
      <c r="B18" s="138"/>
      <c r="C18" s="139" t="s">
        <v>38</v>
      </c>
      <c r="D18" s="256">
        <v>862475.88600000006</v>
      </c>
      <c r="E18" s="257">
        <v>1.0081148169057115</v>
      </c>
      <c r="F18" s="258">
        <v>97.488041515206419</v>
      </c>
      <c r="H18" s="137">
        <v>8</v>
      </c>
      <c r="I18" s="137"/>
      <c r="J18" s="139" t="s">
        <v>35</v>
      </c>
      <c r="K18" s="256">
        <v>744335.61600000004</v>
      </c>
      <c r="L18" s="257">
        <v>1.4293815148605338</v>
      </c>
      <c r="M18" s="258">
        <v>98.024233470551692</v>
      </c>
      <c r="O18" s="137">
        <v>8</v>
      </c>
      <c r="P18" s="138"/>
      <c r="Q18" s="139" t="s">
        <v>37</v>
      </c>
      <c r="R18" s="256">
        <v>485989.41593999998</v>
      </c>
      <c r="S18" s="257">
        <v>0.97416339451438372</v>
      </c>
      <c r="T18" s="258">
        <v>99.172225711720003</v>
      </c>
    </row>
    <row r="19" spans="1:22" s="143" customFormat="1" ht="9.9499999999999993" customHeight="1">
      <c r="A19" s="137">
        <v>9</v>
      </c>
      <c r="B19" s="138"/>
      <c r="C19" s="139" t="s">
        <v>45</v>
      </c>
      <c r="D19" s="256">
        <v>819620.02399999998</v>
      </c>
      <c r="E19" s="257">
        <v>0.95802225179779099</v>
      </c>
      <c r="F19" s="258">
        <v>98.446063767004205</v>
      </c>
      <c r="H19" s="137">
        <v>9</v>
      </c>
      <c r="I19" s="137"/>
      <c r="J19" s="139" t="s">
        <v>38</v>
      </c>
      <c r="K19" s="256">
        <v>500840.935</v>
      </c>
      <c r="L19" s="257">
        <v>0.96178761164435</v>
      </c>
      <c r="M19" s="258">
        <v>98.986021082196046</v>
      </c>
      <c r="O19" s="137">
        <v>9</v>
      </c>
      <c r="P19" s="138"/>
      <c r="Q19" s="139" t="s">
        <v>35</v>
      </c>
      <c r="R19" s="256">
        <v>150701.22331</v>
      </c>
      <c r="S19" s="257">
        <v>0.30207986108747809</v>
      </c>
      <c r="T19" s="258">
        <v>99.474305572807481</v>
      </c>
    </row>
    <row r="20" spans="1:22" s="143" customFormat="1" ht="9.9499999999999993" customHeight="1">
      <c r="A20" s="137">
        <v>10</v>
      </c>
      <c r="B20" s="138"/>
      <c r="C20" s="139" t="s">
        <v>43</v>
      </c>
      <c r="D20" s="256">
        <v>818947.18400000001</v>
      </c>
      <c r="E20" s="257">
        <v>0.95723579505805223</v>
      </c>
      <c r="F20" s="258">
        <v>99.403299562062259</v>
      </c>
      <c r="H20" s="137">
        <v>10</v>
      </c>
      <c r="I20" s="137"/>
      <c r="J20" s="139" t="s">
        <v>45</v>
      </c>
      <c r="K20" s="256">
        <v>211041.53400000001</v>
      </c>
      <c r="L20" s="257">
        <v>0.40527264997542567</v>
      </c>
      <c r="M20" s="258">
        <v>99.391293732171476</v>
      </c>
      <c r="O20" s="137">
        <v>10</v>
      </c>
      <c r="P20" s="138"/>
      <c r="Q20" s="139" t="s">
        <v>38</v>
      </c>
      <c r="R20" s="256">
        <v>135714.85128</v>
      </c>
      <c r="S20" s="257">
        <v>0.2720397520452626</v>
      </c>
      <c r="T20" s="258">
        <v>99.74634532485274</v>
      </c>
    </row>
    <row r="21" spans="1:22" s="143" customFormat="1" ht="9.9499999999999993" customHeight="1">
      <c r="A21" s="137">
        <v>11</v>
      </c>
      <c r="B21" s="138"/>
      <c r="C21" s="139" t="s">
        <v>32</v>
      </c>
      <c r="D21" s="256">
        <v>266904.83199999999</v>
      </c>
      <c r="E21" s="257">
        <v>0.31197476962611531</v>
      </c>
      <c r="F21" s="258">
        <v>99.715274331688377</v>
      </c>
      <c r="H21" s="137">
        <v>11</v>
      </c>
      <c r="I21" s="137"/>
      <c r="J21" s="139" t="s">
        <v>43</v>
      </c>
      <c r="K21" s="256">
        <v>142367.55799999999</v>
      </c>
      <c r="L21" s="257">
        <v>0.27339489250106619</v>
      </c>
      <c r="M21" s="258">
        <v>99.664688624672536</v>
      </c>
      <c r="O21" s="137">
        <v>11</v>
      </c>
      <c r="P21" s="138"/>
      <c r="Q21" s="139" t="s">
        <v>30</v>
      </c>
      <c r="R21" s="256">
        <v>72947.875899999999</v>
      </c>
      <c r="S21" s="257">
        <v>0.14622365853772304</v>
      </c>
      <c r="T21" s="258">
        <v>99.892568983390461</v>
      </c>
    </row>
    <row r="22" spans="1:22" s="143" customFormat="1" ht="9.9499999999999993" customHeight="1">
      <c r="A22" s="137">
        <v>12</v>
      </c>
      <c r="B22" s="138"/>
      <c r="C22" s="139" t="s">
        <v>44</v>
      </c>
      <c r="D22" s="256">
        <v>183044</v>
      </c>
      <c r="E22" s="257">
        <v>0.21395307572192121</v>
      </c>
      <c r="F22" s="258">
        <v>99.929227407410295</v>
      </c>
      <c r="H22" s="137">
        <v>12</v>
      </c>
      <c r="I22" s="137"/>
      <c r="J22" s="139" t="s">
        <v>30</v>
      </c>
      <c r="K22" s="256">
        <v>131027.64599999999</v>
      </c>
      <c r="L22" s="257">
        <v>0.25161834406710659</v>
      </c>
      <c r="M22" s="258">
        <v>99.916306968739647</v>
      </c>
      <c r="O22" s="137">
        <v>12</v>
      </c>
      <c r="P22" s="138"/>
      <c r="Q22" s="139" t="s">
        <v>42</v>
      </c>
      <c r="R22" s="256">
        <v>49707.051209999998</v>
      </c>
      <c r="S22" s="257">
        <v>9.9637539727844934E-2</v>
      </c>
      <c r="T22" s="258">
        <v>99.992206523118313</v>
      </c>
    </row>
    <row r="23" spans="1:22" s="143" customFormat="1" ht="9.9499999999999993" customHeight="1">
      <c r="A23" s="137">
        <v>13</v>
      </c>
      <c r="B23" s="138"/>
      <c r="C23" s="139" t="s">
        <v>30</v>
      </c>
      <c r="D23" s="256">
        <v>60548.315999999999</v>
      </c>
      <c r="E23" s="257">
        <v>7.0772592589665936E-2</v>
      </c>
      <c r="F23" s="258">
        <v>99.999999999999957</v>
      </c>
      <c r="H23" s="137">
        <v>13</v>
      </c>
      <c r="I23" s="137"/>
      <c r="J23" s="139" t="s">
        <v>42</v>
      </c>
      <c r="K23" s="256">
        <v>39493.910000000003</v>
      </c>
      <c r="L23" s="257">
        <v>7.5841950445597897E-2</v>
      </c>
      <c r="M23" s="258">
        <v>99.99214891918524</v>
      </c>
      <c r="O23" s="137">
        <v>13</v>
      </c>
      <c r="P23" s="138"/>
      <c r="Q23" s="139" t="s">
        <v>43</v>
      </c>
      <c r="R23" s="256">
        <v>3738</v>
      </c>
      <c r="S23" s="257">
        <v>7.4928026192741934E-3</v>
      </c>
      <c r="T23" s="258">
        <v>99.999699325737581</v>
      </c>
    </row>
    <row r="24" spans="1:22" s="143" customFormat="1" ht="9.9499999999999993" customHeight="1">
      <c r="A24" s="137">
        <v>14</v>
      </c>
      <c r="B24" s="138"/>
      <c r="C24" s="139" t="s">
        <v>42</v>
      </c>
      <c r="D24" s="256">
        <v>0</v>
      </c>
      <c r="E24" s="257" t="s">
        <v>131</v>
      </c>
      <c r="F24" s="258" t="s">
        <v>131</v>
      </c>
      <c r="H24" s="137">
        <v>14</v>
      </c>
      <c r="I24" s="137"/>
      <c r="J24" s="139" t="s">
        <v>44</v>
      </c>
      <c r="K24" s="256">
        <v>4088.3690000000001</v>
      </c>
      <c r="L24" s="257">
        <v>7.8510808147716597E-3</v>
      </c>
      <c r="M24" s="258">
        <v>100.00000000000001</v>
      </c>
      <c r="O24" s="137">
        <v>14</v>
      </c>
      <c r="P24" s="138"/>
      <c r="Q24" s="139" t="s">
        <v>96</v>
      </c>
      <c r="R24" s="256">
        <v>150</v>
      </c>
      <c r="S24" s="257">
        <v>3.006742624106819E-4</v>
      </c>
      <c r="T24" s="258">
        <v>99.999999999999986</v>
      </c>
    </row>
    <row r="25" spans="1:22" s="143" customFormat="1" ht="9.9499999999999993" customHeight="1">
      <c r="A25" s="137">
        <v>15</v>
      </c>
      <c r="B25" s="138"/>
      <c r="C25" s="139" t="s">
        <v>41</v>
      </c>
      <c r="D25" s="256">
        <v>0</v>
      </c>
      <c r="E25" s="257" t="s">
        <v>131</v>
      </c>
      <c r="F25" s="258" t="s">
        <v>131</v>
      </c>
      <c r="H25" s="137">
        <v>15</v>
      </c>
      <c r="I25" s="137"/>
      <c r="J25" s="139" t="s">
        <v>39</v>
      </c>
      <c r="K25" s="256">
        <v>0</v>
      </c>
      <c r="L25" s="257" t="s">
        <v>131</v>
      </c>
      <c r="M25" s="258" t="s">
        <v>131</v>
      </c>
      <c r="O25" s="137">
        <v>15</v>
      </c>
      <c r="P25" s="138"/>
      <c r="Q25" s="139" t="s">
        <v>44</v>
      </c>
      <c r="R25" s="256">
        <v>0</v>
      </c>
      <c r="S25" s="257" t="s">
        <v>131</v>
      </c>
      <c r="T25" s="258" t="s">
        <v>131</v>
      </c>
    </row>
    <row r="26" spans="1:22" s="143" customFormat="1" ht="9.9499999999999993" customHeight="1">
      <c r="A26" s="137">
        <v>16</v>
      </c>
      <c r="B26" s="138"/>
      <c r="C26" s="139" t="s">
        <v>37</v>
      </c>
      <c r="D26" s="256">
        <v>0</v>
      </c>
      <c r="E26" s="257" t="s">
        <v>131</v>
      </c>
      <c r="F26" s="258" t="s">
        <v>131</v>
      </c>
      <c r="H26" s="137">
        <v>16</v>
      </c>
      <c r="I26" s="137"/>
      <c r="J26" s="139" t="s">
        <v>37</v>
      </c>
      <c r="K26" s="256">
        <v>0</v>
      </c>
      <c r="L26" s="257" t="s">
        <v>131</v>
      </c>
      <c r="M26" s="258" t="s">
        <v>131</v>
      </c>
      <c r="O26" s="137">
        <v>16</v>
      </c>
      <c r="P26" s="138"/>
      <c r="Q26" s="139" t="s">
        <v>41</v>
      </c>
      <c r="R26" s="256">
        <v>0</v>
      </c>
      <c r="S26" s="257" t="s">
        <v>131</v>
      </c>
      <c r="T26" s="258" t="s">
        <v>131</v>
      </c>
    </row>
    <row r="27" spans="1:22" s="143" customFormat="1" ht="9.9499999999999993" customHeight="1">
      <c r="A27" s="137">
        <v>17</v>
      </c>
      <c r="B27" s="138"/>
      <c r="C27" s="139" t="s">
        <v>162</v>
      </c>
      <c r="D27" s="256">
        <v>0</v>
      </c>
      <c r="E27" s="257" t="s">
        <v>131</v>
      </c>
      <c r="F27" s="258" t="s">
        <v>131</v>
      </c>
      <c r="H27" s="137">
        <v>17</v>
      </c>
      <c r="I27" s="137"/>
      <c r="J27" s="139" t="s">
        <v>41</v>
      </c>
      <c r="K27" s="256">
        <v>0</v>
      </c>
      <c r="L27" s="257" t="s">
        <v>131</v>
      </c>
      <c r="M27" s="258" t="s">
        <v>131</v>
      </c>
      <c r="O27" s="137">
        <v>17</v>
      </c>
      <c r="P27" s="138"/>
      <c r="Q27" s="139" t="s">
        <v>45</v>
      </c>
      <c r="R27" s="256">
        <v>0</v>
      </c>
      <c r="S27" s="257" t="s">
        <v>131</v>
      </c>
      <c r="T27" s="258" t="s">
        <v>131</v>
      </c>
    </row>
    <row r="28" spans="1:22" s="263" customFormat="1" ht="6.75" customHeight="1">
      <c r="A28" s="259"/>
      <c r="B28" s="259"/>
      <c r="C28" s="260"/>
      <c r="D28" s="261"/>
      <c r="E28" s="262"/>
      <c r="F28" s="262"/>
      <c r="G28" s="249"/>
      <c r="H28" s="259"/>
      <c r="I28" s="259"/>
      <c r="J28" s="260"/>
      <c r="K28" s="261"/>
      <c r="L28" s="259"/>
      <c r="M28" s="262"/>
      <c r="O28" s="264"/>
      <c r="P28" s="264"/>
      <c r="Q28" s="260"/>
      <c r="R28" s="261"/>
      <c r="S28" s="265"/>
      <c r="T28" s="265"/>
    </row>
    <row r="29" spans="1:22" s="249" customFormat="1" ht="13.5" customHeight="1">
      <c r="A29" s="149"/>
      <c r="B29" s="149"/>
      <c r="C29" s="149"/>
      <c r="D29" s="149"/>
      <c r="E29" s="149"/>
      <c r="F29" s="149"/>
      <c r="G29" s="149"/>
      <c r="H29" s="149"/>
      <c r="I29" s="149"/>
      <c r="J29" s="149"/>
      <c r="K29" s="149"/>
      <c r="L29" s="149"/>
    </row>
    <row r="30" spans="1:22" s="252" customFormat="1" ht="12" customHeight="1">
      <c r="A30" s="124" t="s">
        <v>163</v>
      </c>
      <c r="B30" s="124"/>
      <c r="C30" s="124"/>
      <c r="D30" s="124"/>
      <c r="E30" s="124"/>
      <c r="F30" s="124"/>
      <c r="G30" s="250"/>
      <c r="H30" s="124" t="s">
        <v>164</v>
      </c>
      <c r="I30" s="124"/>
      <c r="J30" s="124"/>
      <c r="K30" s="124"/>
      <c r="L30" s="124"/>
      <c r="M30" s="124"/>
      <c r="N30" s="250"/>
      <c r="O30" s="124" t="s">
        <v>165</v>
      </c>
      <c r="P30" s="124"/>
      <c r="Q30" s="124"/>
      <c r="R30" s="124"/>
      <c r="S30" s="124"/>
      <c r="T30" s="124"/>
      <c r="U30" s="250"/>
      <c r="V30" s="250"/>
    </row>
    <row r="31" spans="1:22" s="249" customFormat="1" ht="9" customHeight="1" thickBot="1"/>
    <row r="32" spans="1:22" s="253" customFormat="1" ht="12.95" customHeight="1">
      <c r="A32" s="128" t="s">
        <v>1</v>
      </c>
      <c r="B32" s="128"/>
      <c r="C32" s="129"/>
      <c r="D32" s="129" t="s">
        <v>124</v>
      </c>
      <c r="E32" s="130" t="s">
        <v>160</v>
      </c>
      <c r="F32" s="130" t="s">
        <v>161</v>
      </c>
      <c r="G32" s="126"/>
      <c r="H32" s="128" t="s">
        <v>1</v>
      </c>
      <c r="I32" s="128"/>
      <c r="J32" s="129"/>
      <c r="K32" s="129" t="s">
        <v>124</v>
      </c>
      <c r="L32" s="130" t="s">
        <v>160</v>
      </c>
      <c r="M32" s="130" t="s">
        <v>161</v>
      </c>
      <c r="N32" s="126"/>
      <c r="O32" s="128" t="s">
        <v>1</v>
      </c>
      <c r="P32" s="128"/>
      <c r="Q32" s="129"/>
      <c r="R32" s="129" t="s">
        <v>124</v>
      </c>
      <c r="S32" s="130" t="s">
        <v>160</v>
      </c>
      <c r="T32" s="130" t="s">
        <v>161</v>
      </c>
    </row>
    <row r="33" spans="1:20" s="249" customFormat="1" ht="12.95" customHeight="1">
      <c r="A33" s="132"/>
      <c r="B33" s="132"/>
      <c r="C33" s="132"/>
      <c r="D33" s="132"/>
      <c r="E33" s="133" t="s">
        <v>127</v>
      </c>
      <c r="F33" s="133" t="s">
        <v>128</v>
      </c>
      <c r="G33" s="126"/>
      <c r="H33" s="132"/>
      <c r="I33" s="132"/>
      <c r="J33" s="132"/>
      <c r="K33" s="132"/>
      <c r="L33" s="133" t="s">
        <v>127</v>
      </c>
      <c r="M33" s="133" t="s">
        <v>128</v>
      </c>
      <c r="N33" s="126"/>
      <c r="O33" s="132"/>
      <c r="P33" s="132"/>
      <c r="Q33" s="132"/>
      <c r="R33" s="132"/>
      <c r="S33" s="133" t="s">
        <v>127</v>
      </c>
      <c r="T33" s="133" t="s">
        <v>128</v>
      </c>
    </row>
    <row r="34" spans="1:20" s="249" customFormat="1" ht="5.25" customHeight="1">
      <c r="C34" s="254"/>
      <c r="D34" s="254"/>
      <c r="E34" s="255"/>
      <c r="F34" s="255"/>
      <c r="H34" s="254"/>
      <c r="I34" s="254"/>
      <c r="J34" s="254"/>
      <c r="K34" s="254"/>
      <c r="L34" s="255"/>
      <c r="M34" s="255"/>
      <c r="O34" s="254"/>
      <c r="P34" s="254"/>
      <c r="Q34" s="254"/>
      <c r="R34" s="254"/>
      <c r="S34" s="255"/>
      <c r="T34" s="255"/>
    </row>
    <row r="35" spans="1:20" s="143" customFormat="1" ht="9.9499999999999993" customHeight="1">
      <c r="A35" s="137">
        <v>1</v>
      </c>
      <c r="B35" s="138"/>
      <c r="C35" s="139" t="s">
        <v>37</v>
      </c>
      <c r="D35" s="256">
        <v>8953071.4330000002</v>
      </c>
      <c r="E35" s="257">
        <v>40.999271500962926</v>
      </c>
      <c r="F35" s="258">
        <v>40.999271500962926</v>
      </c>
      <c r="H35" s="137">
        <v>1</v>
      </c>
      <c r="I35" s="137"/>
      <c r="J35" s="139" t="s">
        <v>37</v>
      </c>
      <c r="K35" s="256">
        <v>2548878.89512</v>
      </c>
      <c r="L35" s="257">
        <v>75.764555786617635</v>
      </c>
      <c r="M35" s="258">
        <v>75.764555786617635</v>
      </c>
      <c r="O35" s="137">
        <v>1</v>
      </c>
      <c r="P35" s="137"/>
      <c r="Q35" s="139" t="s">
        <v>129</v>
      </c>
      <c r="R35" s="256">
        <v>21319670.255270001</v>
      </c>
      <c r="S35" s="257">
        <v>32.970820575185456</v>
      </c>
      <c r="T35" s="258">
        <v>32.970820575185456</v>
      </c>
    </row>
    <row r="36" spans="1:20" s="143" customFormat="1" ht="9.9499999999999993" customHeight="1">
      <c r="A36" s="137">
        <v>2</v>
      </c>
      <c r="B36" s="138"/>
      <c r="C36" s="139" t="s">
        <v>129</v>
      </c>
      <c r="D36" s="256">
        <v>6751137.5700000003</v>
      </c>
      <c r="E36" s="257">
        <v>30.915839803596157</v>
      </c>
      <c r="F36" s="258">
        <v>71.915111304559076</v>
      </c>
      <c r="H36" s="137">
        <v>2</v>
      </c>
      <c r="I36" s="137"/>
      <c r="J36" s="139" t="s">
        <v>129</v>
      </c>
      <c r="K36" s="256">
        <v>582472.34672999999</v>
      </c>
      <c r="L36" s="257">
        <v>17.313791837061572</v>
      </c>
      <c r="M36" s="258">
        <v>93.078347623679207</v>
      </c>
      <c r="O36" s="137">
        <v>2</v>
      </c>
      <c r="P36" s="137"/>
      <c r="Q36" s="139" t="s">
        <v>29</v>
      </c>
      <c r="R36" s="256">
        <v>16050884.64728</v>
      </c>
      <c r="S36" s="257">
        <v>24.822655859213036</v>
      </c>
      <c r="T36" s="258">
        <v>57.793476434398492</v>
      </c>
    </row>
    <row r="37" spans="1:20" s="143" customFormat="1" ht="9.9499999999999993" customHeight="1">
      <c r="A37" s="137">
        <v>3</v>
      </c>
      <c r="B37" s="138"/>
      <c r="C37" s="139" t="s">
        <v>29</v>
      </c>
      <c r="D37" s="256">
        <v>3179479.5809999998</v>
      </c>
      <c r="E37" s="257">
        <v>14.559958283445413</v>
      </c>
      <c r="F37" s="258">
        <v>86.475069588004487</v>
      </c>
      <c r="H37" s="137">
        <v>3</v>
      </c>
      <c r="I37" s="137"/>
      <c r="J37" s="139" t="s">
        <v>36</v>
      </c>
      <c r="K37" s="256">
        <v>63997.665439999997</v>
      </c>
      <c r="L37" s="257">
        <v>1.9023087769000864</v>
      </c>
      <c r="M37" s="258">
        <v>97.893137679438453</v>
      </c>
      <c r="O37" s="137">
        <v>3</v>
      </c>
      <c r="P37" s="137"/>
      <c r="Q37" s="139" t="s">
        <v>114</v>
      </c>
      <c r="R37" s="256">
        <v>11252880.262089999</v>
      </c>
      <c r="S37" s="257">
        <v>17.402553211802317</v>
      </c>
      <c r="T37" s="258">
        <v>75.196029646200813</v>
      </c>
    </row>
    <row r="38" spans="1:20" s="143" customFormat="1" ht="9.9499999999999993" customHeight="1">
      <c r="A38" s="137">
        <v>4</v>
      </c>
      <c r="B38" s="138"/>
      <c r="C38" s="139" t="s">
        <v>114</v>
      </c>
      <c r="D38" s="256">
        <v>1843082.932</v>
      </c>
      <c r="E38" s="257">
        <v>8.4401267311835131</v>
      </c>
      <c r="F38" s="258">
        <v>94.915196319187999</v>
      </c>
      <c r="H38" s="137">
        <v>4</v>
      </c>
      <c r="I38" s="137"/>
      <c r="J38" s="139" t="s">
        <v>29</v>
      </c>
      <c r="K38" s="256">
        <v>97981.991540000003</v>
      </c>
      <c r="L38" s="257">
        <v>2.9124812788591625</v>
      </c>
      <c r="M38" s="258">
        <v>95.990828902538368</v>
      </c>
      <c r="O38" s="137">
        <v>4</v>
      </c>
      <c r="P38" s="137"/>
      <c r="Q38" s="139" t="s">
        <v>36</v>
      </c>
      <c r="R38" s="256">
        <v>10110500.991520001</v>
      </c>
      <c r="S38" s="257">
        <v>15.63586632087987</v>
      </c>
      <c r="T38" s="258">
        <v>90.831895967080683</v>
      </c>
    </row>
    <row r="39" spans="1:20" s="143" customFormat="1" ht="9.9499999999999993" customHeight="1">
      <c r="A39" s="137">
        <v>5</v>
      </c>
      <c r="B39" s="138"/>
      <c r="C39" s="139" t="s">
        <v>36</v>
      </c>
      <c r="D39" s="256">
        <v>889434.77300000004</v>
      </c>
      <c r="E39" s="257">
        <v>4.0730354955299646</v>
      </c>
      <c r="F39" s="258">
        <v>98.988231814717963</v>
      </c>
      <c r="H39" s="137">
        <v>5</v>
      </c>
      <c r="I39" s="137"/>
      <c r="J39" s="139" t="s">
        <v>114</v>
      </c>
      <c r="K39" s="256">
        <v>43885.848319999997</v>
      </c>
      <c r="L39" s="257">
        <v>1.3044918727404426</v>
      </c>
      <c r="M39" s="258">
        <v>99.197629552178896</v>
      </c>
      <c r="O39" s="137">
        <v>5</v>
      </c>
      <c r="P39" s="137"/>
      <c r="Q39" s="139" t="s">
        <v>33</v>
      </c>
      <c r="R39" s="256">
        <v>3249744.0533199999</v>
      </c>
      <c r="S39" s="257">
        <v>5.0257216370785134</v>
      </c>
      <c r="T39" s="258">
        <v>95.857617604159202</v>
      </c>
    </row>
    <row r="40" spans="1:20" s="143" customFormat="1" ht="9.9499999999999993" customHeight="1">
      <c r="A40" s="137">
        <v>6</v>
      </c>
      <c r="B40" s="138"/>
      <c r="C40" s="139" t="s">
        <v>32</v>
      </c>
      <c r="D40" s="256">
        <v>174677.57500000001</v>
      </c>
      <c r="E40" s="257">
        <v>0.7999102180909422</v>
      </c>
      <c r="F40" s="258">
        <v>99.788142032808906</v>
      </c>
      <c r="H40" s="137">
        <v>6</v>
      </c>
      <c r="I40" s="137"/>
      <c r="J40" s="139" t="s">
        <v>32</v>
      </c>
      <c r="K40" s="256">
        <v>11882.840679999999</v>
      </c>
      <c r="L40" s="257">
        <v>0.35321338621738002</v>
      </c>
      <c r="M40" s="258">
        <v>99.550842938396272</v>
      </c>
      <c r="O40" s="137">
        <v>6</v>
      </c>
      <c r="P40" s="137"/>
      <c r="Q40" s="139" t="s">
        <v>32</v>
      </c>
      <c r="R40" s="256">
        <v>1531539.3605799999</v>
      </c>
      <c r="S40" s="257">
        <v>2.368522067035034</v>
      </c>
      <c r="T40" s="258">
        <v>98.226139671194233</v>
      </c>
    </row>
    <row r="41" spans="1:20" s="143" customFormat="1" ht="9.9499999999999993" customHeight="1">
      <c r="A41" s="137">
        <v>7</v>
      </c>
      <c r="B41" s="138"/>
      <c r="C41" s="139" t="s">
        <v>33</v>
      </c>
      <c r="D41" s="256">
        <v>30860.420999999998</v>
      </c>
      <c r="E41" s="257">
        <v>0.1413207510608519</v>
      </c>
      <c r="F41" s="258">
        <v>99.929462783869752</v>
      </c>
      <c r="H41" s="137">
        <v>7</v>
      </c>
      <c r="I41" s="137"/>
      <c r="J41" s="139" t="s">
        <v>33</v>
      </c>
      <c r="K41" s="256">
        <v>11565.181339999999</v>
      </c>
      <c r="L41" s="257">
        <v>0.34377107068302931</v>
      </c>
      <c r="M41" s="258">
        <v>99.894614009079305</v>
      </c>
      <c r="O41" s="137">
        <v>7</v>
      </c>
      <c r="P41" s="137"/>
      <c r="Q41" s="139" t="s">
        <v>38</v>
      </c>
      <c r="R41" s="256">
        <v>593861.02017999999</v>
      </c>
      <c r="S41" s="257">
        <v>0.91840468958995158</v>
      </c>
      <c r="T41" s="258">
        <v>99.144544360784181</v>
      </c>
    </row>
    <row r="42" spans="1:20" s="143" customFormat="1" ht="9.9499999999999993" customHeight="1">
      <c r="A42" s="137">
        <v>8</v>
      </c>
      <c r="B42" s="138"/>
      <c r="C42" s="139" t="s">
        <v>42</v>
      </c>
      <c r="D42" s="256">
        <v>7045.6509999999998</v>
      </c>
      <c r="E42" s="257">
        <v>3.2264520663300163E-2</v>
      </c>
      <c r="F42" s="258">
        <v>99.961727304533056</v>
      </c>
      <c r="H42" s="137">
        <v>8</v>
      </c>
      <c r="I42" s="137"/>
      <c r="J42" s="139" t="s">
        <v>42</v>
      </c>
      <c r="K42" s="256">
        <v>1775.1671000000001</v>
      </c>
      <c r="L42" s="257">
        <v>5.2766236574055159E-2</v>
      </c>
      <c r="M42" s="258">
        <v>99.947380245653363</v>
      </c>
      <c r="O42" s="137">
        <v>8</v>
      </c>
      <c r="P42" s="137"/>
      <c r="Q42" s="139" t="s">
        <v>37</v>
      </c>
      <c r="R42" s="256">
        <v>449214.15534</v>
      </c>
      <c r="S42" s="257">
        <v>0.69470864878351068</v>
      </c>
      <c r="T42" s="258">
        <v>99.839253009567685</v>
      </c>
    </row>
    <row r="43" spans="1:20" s="143" customFormat="1" ht="9.9499999999999993" customHeight="1">
      <c r="A43" s="137">
        <v>9</v>
      </c>
      <c r="B43" s="138"/>
      <c r="C43" s="139" t="s">
        <v>30</v>
      </c>
      <c r="D43" s="256">
        <v>4289.9759999999997</v>
      </c>
      <c r="E43" s="257">
        <v>1.9645313016080669E-2</v>
      </c>
      <c r="F43" s="258">
        <v>99.981372617549141</v>
      </c>
      <c r="H43" s="137">
        <v>9</v>
      </c>
      <c r="I43" s="137"/>
      <c r="J43" s="139" t="s">
        <v>39</v>
      </c>
      <c r="K43" s="256">
        <v>1516.2566200000001</v>
      </c>
      <c r="L43" s="257">
        <v>4.5070210865161511E-2</v>
      </c>
      <c r="M43" s="258">
        <v>99.992450456518526</v>
      </c>
      <c r="O43" s="137">
        <v>9</v>
      </c>
      <c r="P43" s="137"/>
      <c r="Q43" s="139" t="s">
        <v>30</v>
      </c>
      <c r="R43" s="256">
        <v>103750.60043000001</v>
      </c>
      <c r="S43" s="257">
        <v>0.16045006280055935</v>
      </c>
      <c r="T43" s="258">
        <v>99.999703072368249</v>
      </c>
    </row>
    <row r="44" spans="1:20" s="143" customFormat="1" ht="9.9499999999999993" customHeight="1">
      <c r="A44" s="137">
        <v>10</v>
      </c>
      <c r="B44" s="138"/>
      <c r="C44" s="139" t="s">
        <v>96</v>
      </c>
      <c r="D44" s="256">
        <v>2290.069</v>
      </c>
      <c r="E44" s="257">
        <v>1.048703357161505E-2</v>
      </c>
      <c r="F44" s="258">
        <v>99.991859651120762</v>
      </c>
      <c r="H44" s="137">
        <v>10</v>
      </c>
      <c r="I44" s="137"/>
      <c r="J44" s="139" t="s">
        <v>35</v>
      </c>
      <c r="K44" s="256">
        <v>244.74235000000002</v>
      </c>
      <c r="L44" s="257">
        <v>7.2748828771050395E-3</v>
      </c>
      <c r="M44" s="258">
        <v>99.999725339395624</v>
      </c>
      <c r="O44" s="137">
        <v>10</v>
      </c>
      <c r="P44" s="137"/>
      <c r="Q44" s="139" t="s">
        <v>42</v>
      </c>
      <c r="R44" s="256">
        <v>136.44298000000001</v>
      </c>
      <c r="S44" s="257">
        <v>2.1100875193937865E-4</v>
      </c>
      <c r="T44" s="258">
        <v>99.999914081120181</v>
      </c>
    </row>
    <row r="45" spans="1:20" s="143" customFormat="1" ht="9.9499999999999993" customHeight="1">
      <c r="A45" s="137">
        <v>11</v>
      </c>
      <c r="B45" s="138"/>
      <c r="C45" s="139" t="s">
        <v>38</v>
      </c>
      <c r="D45" s="256">
        <v>1029.3820000000001</v>
      </c>
      <c r="E45" s="257">
        <v>4.7139032020503497E-3</v>
      </c>
      <c r="F45" s="258">
        <v>99.996573554322808</v>
      </c>
      <c r="H45" s="137">
        <v>11</v>
      </c>
      <c r="I45" s="137"/>
      <c r="J45" s="139" t="s">
        <v>30</v>
      </c>
      <c r="K45" s="256">
        <v>9.2401599999999995</v>
      </c>
      <c r="L45" s="257">
        <v>2.7466060436908812E-4</v>
      </c>
      <c r="M45" s="258">
        <v>100</v>
      </c>
      <c r="O45" s="137">
        <v>11</v>
      </c>
      <c r="P45" s="137"/>
      <c r="Q45" s="139" t="s">
        <v>39</v>
      </c>
      <c r="R45" s="256">
        <v>55.557070000000003</v>
      </c>
      <c r="S45" s="257">
        <v>8.5918879828839097E-5</v>
      </c>
      <c r="T45" s="258">
        <v>100.00000000000001</v>
      </c>
    </row>
    <row r="46" spans="1:20" s="143" customFormat="1" ht="9.9499999999999993" customHeight="1">
      <c r="A46" s="137">
        <v>12</v>
      </c>
      <c r="B46" s="138"/>
      <c r="C46" s="139" t="s">
        <v>35</v>
      </c>
      <c r="D46" s="256">
        <v>661.81100000000004</v>
      </c>
      <c r="E46" s="257">
        <v>3.0306659646779761E-3</v>
      </c>
      <c r="F46" s="258">
        <v>99.99960422028748</v>
      </c>
      <c r="H46" s="137">
        <v>12</v>
      </c>
      <c r="I46" s="137"/>
      <c r="J46" s="139" t="s">
        <v>38</v>
      </c>
      <c r="K46" s="256">
        <v>0</v>
      </c>
      <c r="L46" s="257" t="s">
        <v>131</v>
      </c>
      <c r="M46" s="258" t="s">
        <v>131</v>
      </c>
      <c r="O46" s="137">
        <v>12</v>
      </c>
      <c r="P46" s="137"/>
      <c r="Q46" s="139" t="s">
        <v>35</v>
      </c>
      <c r="R46" s="256">
        <v>0</v>
      </c>
      <c r="S46" s="257" t="s">
        <v>131</v>
      </c>
      <c r="T46" s="258" t="s">
        <v>131</v>
      </c>
    </row>
    <row r="47" spans="1:20" s="143" customFormat="1" ht="9.9499999999999993" customHeight="1">
      <c r="A47" s="137">
        <v>13</v>
      </c>
      <c r="B47" s="138"/>
      <c r="C47" s="139" t="s">
        <v>141</v>
      </c>
      <c r="D47" s="256">
        <v>86.427000000000007</v>
      </c>
      <c r="E47" s="257">
        <v>3.9577971253004773E-4</v>
      </c>
      <c r="F47" s="258">
        <v>100.00000000000001</v>
      </c>
      <c r="H47" s="137">
        <v>13</v>
      </c>
      <c r="I47" s="137"/>
      <c r="J47" s="139" t="s">
        <v>40</v>
      </c>
      <c r="K47" s="256">
        <v>0</v>
      </c>
      <c r="L47" s="257" t="s">
        <v>131</v>
      </c>
      <c r="M47" s="258" t="s">
        <v>131</v>
      </c>
      <c r="O47" s="137">
        <v>13</v>
      </c>
      <c r="P47" s="137"/>
      <c r="Q47" s="139" t="s">
        <v>141</v>
      </c>
      <c r="R47" s="256">
        <v>0</v>
      </c>
      <c r="S47" s="257" t="s">
        <v>131</v>
      </c>
      <c r="T47" s="258" t="s">
        <v>131</v>
      </c>
    </row>
    <row r="48" spans="1:20" s="143" customFormat="1" ht="9.9499999999999993" customHeight="1">
      <c r="A48" s="137">
        <v>14</v>
      </c>
      <c r="B48" s="138"/>
      <c r="C48" s="139" t="s">
        <v>41</v>
      </c>
      <c r="D48" s="256">
        <v>0</v>
      </c>
      <c r="E48" s="257" t="s">
        <v>131</v>
      </c>
      <c r="F48" s="258" t="s">
        <v>131</v>
      </c>
      <c r="H48" s="137">
        <v>14</v>
      </c>
      <c r="I48" s="137"/>
      <c r="J48" s="139" t="s">
        <v>41</v>
      </c>
      <c r="K48" s="256">
        <v>0</v>
      </c>
      <c r="L48" s="257" t="s">
        <v>131</v>
      </c>
      <c r="M48" s="258" t="s">
        <v>131</v>
      </c>
      <c r="O48" s="137">
        <v>14</v>
      </c>
      <c r="P48" s="137"/>
      <c r="Q48" s="139" t="s">
        <v>41</v>
      </c>
      <c r="R48" s="256">
        <v>0</v>
      </c>
      <c r="S48" s="257" t="s">
        <v>131</v>
      </c>
      <c r="T48" s="258" t="s">
        <v>131</v>
      </c>
    </row>
    <row r="49" spans="1:22" s="143" customFormat="1" ht="9.9499999999999993" customHeight="1">
      <c r="A49" s="137">
        <v>15</v>
      </c>
      <c r="B49" s="138"/>
      <c r="C49" s="139" t="s">
        <v>43</v>
      </c>
      <c r="D49" s="256">
        <v>0</v>
      </c>
      <c r="E49" s="257" t="s">
        <v>131</v>
      </c>
      <c r="F49" s="258" t="s">
        <v>131</v>
      </c>
      <c r="H49" s="137">
        <v>15</v>
      </c>
      <c r="I49" s="137"/>
      <c r="J49" s="139" t="s">
        <v>43</v>
      </c>
      <c r="K49" s="256">
        <v>0</v>
      </c>
      <c r="L49" s="257" t="s">
        <v>131</v>
      </c>
      <c r="M49" s="258" t="s">
        <v>131</v>
      </c>
      <c r="O49" s="137">
        <v>15</v>
      </c>
      <c r="P49" s="137"/>
      <c r="Q49" s="139" t="s">
        <v>43</v>
      </c>
      <c r="R49" s="256">
        <v>0</v>
      </c>
      <c r="S49" s="257" t="s">
        <v>131</v>
      </c>
      <c r="T49" s="258" t="s">
        <v>131</v>
      </c>
    </row>
    <row r="50" spans="1:22" s="143" customFormat="1" ht="9.9499999999999993" customHeight="1">
      <c r="A50" s="137">
        <v>16</v>
      </c>
      <c r="B50" s="138"/>
      <c r="C50" s="139" t="s">
        <v>44</v>
      </c>
      <c r="D50" s="256">
        <v>0</v>
      </c>
      <c r="E50" s="257" t="s">
        <v>131</v>
      </c>
      <c r="F50" s="258" t="s">
        <v>131</v>
      </c>
      <c r="H50" s="137">
        <v>16</v>
      </c>
      <c r="I50" s="137"/>
      <c r="J50" s="139" t="s">
        <v>44</v>
      </c>
      <c r="K50" s="256">
        <v>0</v>
      </c>
      <c r="L50" s="257" t="s">
        <v>131</v>
      </c>
      <c r="M50" s="258" t="s">
        <v>131</v>
      </c>
      <c r="O50" s="137">
        <v>16</v>
      </c>
      <c r="P50" s="137"/>
      <c r="Q50" s="139" t="s">
        <v>44</v>
      </c>
      <c r="R50" s="256">
        <v>0</v>
      </c>
      <c r="S50" s="257" t="s">
        <v>131</v>
      </c>
      <c r="T50" s="258" t="s">
        <v>131</v>
      </c>
    </row>
    <row r="51" spans="1:22" s="143" customFormat="1" ht="9.9499999999999993" customHeight="1">
      <c r="A51" s="137">
        <v>17</v>
      </c>
      <c r="B51" s="138"/>
      <c r="C51" s="139" t="s">
        <v>45</v>
      </c>
      <c r="D51" s="256">
        <v>0</v>
      </c>
      <c r="E51" s="257" t="s">
        <v>131</v>
      </c>
      <c r="F51" s="258" t="s">
        <v>131</v>
      </c>
      <c r="H51" s="137">
        <v>17</v>
      </c>
      <c r="I51" s="137"/>
      <c r="J51" s="139" t="s">
        <v>45</v>
      </c>
      <c r="K51" s="256">
        <v>0</v>
      </c>
      <c r="L51" s="257" t="s">
        <v>131</v>
      </c>
      <c r="M51" s="258" t="s">
        <v>131</v>
      </c>
      <c r="O51" s="137">
        <v>17</v>
      </c>
      <c r="P51" s="137"/>
      <c r="Q51" s="139" t="s">
        <v>45</v>
      </c>
      <c r="R51" s="256">
        <v>0</v>
      </c>
      <c r="S51" s="257" t="s">
        <v>131</v>
      </c>
      <c r="T51" s="258" t="s">
        <v>131</v>
      </c>
    </row>
    <row r="52" spans="1:22" s="249" customFormat="1" ht="6" customHeight="1">
      <c r="A52" s="264"/>
      <c r="B52" s="264"/>
      <c r="C52" s="260"/>
      <c r="D52" s="261"/>
      <c r="E52" s="265"/>
      <c r="F52" s="265"/>
      <c r="H52" s="264"/>
      <c r="I52" s="264"/>
      <c r="J52" s="260"/>
      <c r="K52" s="266"/>
      <c r="L52" s="265"/>
      <c r="M52" s="264"/>
      <c r="O52" s="264"/>
      <c r="P52" s="264"/>
      <c r="Q52" s="260"/>
      <c r="R52" s="266"/>
      <c r="S52" s="265"/>
      <c r="T52" s="264"/>
    </row>
    <row r="53" spans="1:22" s="268" customFormat="1" ht="11.25" customHeight="1">
      <c r="A53" s="149"/>
      <c r="B53" s="149"/>
      <c r="C53" s="149"/>
      <c r="D53" s="149"/>
      <c r="E53" s="149"/>
      <c r="F53" s="149"/>
      <c r="G53" s="149"/>
      <c r="H53" s="149"/>
      <c r="I53" s="149"/>
      <c r="J53" s="149"/>
      <c r="K53" s="149"/>
      <c r="L53" s="149"/>
      <c r="M53" s="267"/>
      <c r="N53" s="267"/>
      <c r="O53" s="267"/>
      <c r="P53" s="267"/>
      <c r="Q53" s="267"/>
      <c r="R53" s="267"/>
      <c r="S53" s="267"/>
      <c r="T53" s="267"/>
      <c r="U53" s="267"/>
      <c r="V53" s="267"/>
    </row>
    <row r="54" spans="1:22" ht="17.25">
      <c r="A54" s="124" t="s">
        <v>166</v>
      </c>
      <c r="B54" s="124"/>
      <c r="C54" s="124"/>
      <c r="D54" s="124"/>
      <c r="E54" s="124"/>
      <c r="F54" s="124"/>
      <c r="G54" s="269"/>
      <c r="H54" s="124" t="s">
        <v>167</v>
      </c>
      <c r="I54" s="124"/>
      <c r="J54" s="124"/>
      <c r="K54" s="124"/>
      <c r="L54" s="124"/>
      <c r="M54" s="124"/>
      <c r="N54" s="269"/>
      <c r="O54" s="269"/>
      <c r="P54" s="269"/>
      <c r="Q54" s="269"/>
      <c r="R54" s="269"/>
      <c r="S54" s="269"/>
      <c r="T54" s="269"/>
      <c r="U54" s="269"/>
      <c r="V54" s="269"/>
    </row>
    <row r="55" spans="1:22" ht="14.25" thickBot="1">
      <c r="A55" s="249"/>
      <c r="B55" s="249"/>
      <c r="C55" s="249"/>
      <c r="D55" s="249"/>
      <c r="E55" s="249"/>
      <c r="F55" s="249"/>
      <c r="G55" s="269"/>
      <c r="H55" s="249"/>
      <c r="I55" s="249"/>
      <c r="J55" s="249"/>
      <c r="K55" s="249"/>
      <c r="L55" s="249"/>
      <c r="M55" s="249"/>
      <c r="N55" s="269"/>
      <c r="O55" s="269"/>
      <c r="P55" s="269"/>
      <c r="Q55" s="270"/>
      <c r="R55" s="269"/>
      <c r="S55" s="269"/>
      <c r="T55" s="269"/>
      <c r="U55" s="269"/>
      <c r="V55" s="269"/>
    </row>
    <row r="56" spans="1:22">
      <c r="A56" s="128" t="s">
        <v>1</v>
      </c>
      <c r="B56" s="128"/>
      <c r="C56" s="129"/>
      <c r="D56" s="129" t="s">
        <v>124</v>
      </c>
      <c r="E56" s="130" t="s">
        <v>160</v>
      </c>
      <c r="F56" s="130" t="s">
        <v>161</v>
      </c>
      <c r="G56" s="269"/>
      <c r="H56" s="128" t="s">
        <v>1</v>
      </c>
      <c r="I56" s="128"/>
      <c r="J56" s="129"/>
      <c r="K56" s="129" t="s">
        <v>124</v>
      </c>
      <c r="L56" s="130" t="s">
        <v>160</v>
      </c>
      <c r="M56" s="130" t="s">
        <v>161</v>
      </c>
      <c r="N56" s="269"/>
      <c r="O56" s="269"/>
      <c r="P56" s="269"/>
      <c r="Q56" s="269"/>
      <c r="R56" s="269"/>
      <c r="S56" s="269"/>
      <c r="T56" s="269"/>
      <c r="U56" s="269"/>
      <c r="V56" s="269"/>
    </row>
    <row r="57" spans="1:22">
      <c r="A57" s="132"/>
      <c r="B57" s="132"/>
      <c r="C57" s="132"/>
      <c r="D57" s="132"/>
      <c r="E57" s="133" t="s">
        <v>127</v>
      </c>
      <c r="F57" s="133" t="s">
        <v>128</v>
      </c>
      <c r="G57" s="269"/>
      <c r="H57" s="132"/>
      <c r="I57" s="132"/>
      <c r="J57" s="132"/>
      <c r="K57" s="132"/>
      <c r="L57" s="133" t="s">
        <v>127</v>
      </c>
      <c r="M57" s="133" t="s">
        <v>128</v>
      </c>
      <c r="N57" s="269"/>
      <c r="O57" s="269"/>
      <c r="P57" s="269"/>
      <c r="Q57" s="269"/>
      <c r="R57" s="269"/>
      <c r="S57" s="269"/>
      <c r="T57" s="269"/>
      <c r="U57" s="269"/>
      <c r="V57" s="269"/>
    </row>
    <row r="58" spans="1:22" ht="13.5">
      <c r="A58" s="249"/>
      <c r="B58" s="249"/>
      <c r="C58" s="254"/>
      <c r="D58" s="254"/>
      <c r="E58" s="255"/>
      <c r="F58" s="255"/>
      <c r="G58" s="269"/>
      <c r="H58" s="249"/>
      <c r="I58" s="249"/>
      <c r="J58" s="254"/>
      <c r="K58" s="254"/>
      <c r="L58" s="255"/>
      <c r="M58" s="255"/>
      <c r="N58" s="269"/>
      <c r="O58" s="269"/>
      <c r="P58" s="269"/>
      <c r="Q58" s="269"/>
      <c r="R58" s="269"/>
      <c r="S58" s="269"/>
      <c r="T58" s="269"/>
      <c r="U58" s="269"/>
      <c r="V58" s="269"/>
    </row>
    <row r="59" spans="1:22" ht="9.9499999999999993" customHeight="1">
      <c r="A59" s="137">
        <v>1</v>
      </c>
      <c r="B59" s="138"/>
      <c r="C59" s="139" t="s">
        <v>129</v>
      </c>
      <c r="D59" s="256">
        <v>5973771.5120100006</v>
      </c>
      <c r="E59" s="257">
        <v>34.107150598888843</v>
      </c>
      <c r="F59" s="258">
        <v>34.107150598888843</v>
      </c>
      <c r="G59" s="269"/>
      <c r="H59" s="137">
        <v>1</v>
      </c>
      <c r="I59" s="138"/>
      <c r="J59" s="139" t="s">
        <v>36</v>
      </c>
      <c r="K59" s="256">
        <v>12864355.012540001</v>
      </c>
      <c r="L59" s="257">
        <v>23.289378831080572</v>
      </c>
      <c r="M59" s="258">
        <v>23.289378831080572</v>
      </c>
      <c r="N59" s="269"/>
      <c r="O59" s="269"/>
      <c r="P59" s="269"/>
      <c r="Q59" s="269"/>
      <c r="R59" s="269"/>
      <c r="S59" s="269"/>
      <c r="T59" s="269"/>
      <c r="U59" s="269"/>
      <c r="V59" s="269"/>
    </row>
    <row r="60" spans="1:22" ht="9.9499999999999993" customHeight="1">
      <c r="A60" s="137">
        <v>2</v>
      </c>
      <c r="B60" s="138"/>
      <c r="C60" s="139" t="s">
        <v>29</v>
      </c>
      <c r="D60" s="256">
        <v>3602785.1050300002</v>
      </c>
      <c r="E60" s="257">
        <v>20.570042544420311</v>
      </c>
      <c r="F60" s="258">
        <v>54.677193143309154</v>
      </c>
      <c r="G60" s="269"/>
      <c r="H60" s="137">
        <v>2</v>
      </c>
      <c r="I60" s="138"/>
      <c r="J60" s="139" t="s">
        <v>129</v>
      </c>
      <c r="K60" s="256">
        <v>12268873.864</v>
      </c>
      <c r="L60" s="257">
        <v>22.211331308169683</v>
      </c>
      <c r="M60" s="258">
        <v>45.500710139250259</v>
      </c>
      <c r="N60" s="269"/>
      <c r="O60" s="269"/>
      <c r="P60" s="269"/>
      <c r="Q60" s="269"/>
      <c r="R60" s="269"/>
      <c r="S60" s="269"/>
      <c r="T60" s="269"/>
      <c r="U60" s="269"/>
      <c r="V60" s="269"/>
    </row>
    <row r="61" spans="1:22" ht="9.9499999999999993" customHeight="1">
      <c r="A61" s="137">
        <v>3</v>
      </c>
      <c r="B61" s="138"/>
      <c r="C61" s="139" t="s">
        <v>36</v>
      </c>
      <c r="D61" s="256">
        <v>2986020.5845599999</v>
      </c>
      <c r="E61" s="257">
        <v>17.048635617250486</v>
      </c>
      <c r="F61" s="258">
        <v>71.725828760559637</v>
      </c>
      <c r="G61" s="269"/>
      <c r="H61" s="137">
        <v>3</v>
      </c>
      <c r="I61" s="138"/>
      <c r="J61" s="139" t="s">
        <v>29</v>
      </c>
      <c r="K61" s="256">
        <v>9249324.175139999</v>
      </c>
      <c r="L61" s="257">
        <v>16.744797110801706</v>
      </c>
      <c r="M61" s="258">
        <v>62.245507250051965</v>
      </c>
      <c r="N61" s="269"/>
      <c r="O61" s="269"/>
      <c r="P61" s="269"/>
      <c r="Q61" s="269"/>
      <c r="R61" s="269"/>
      <c r="S61" s="269"/>
      <c r="T61" s="269"/>
      <c r="U61" s="269"/>
      <c r="V61" s="269"/>
    </row>
    <row r="62" spans="1:22" ht="9.9499999999999993" customHeight="1">
      <c r="A62" s="137">
        <v>4</v>
      </c>
      <c r="B62" s="138"/>
      <c r="C62" s="139" t="s">
        <v>96</v>
      </c>
      <c r="D62" s="256">
        <v>1796049.90075</v>
      </c>
      <c r="E62" s="257">
        <v>10.254517489469231</v>
      </c>
      <c r="F62" s="258">
        <v>81.980346250028873</v>
      </c>
      <c r="G62" s="269"/>
      <c r="H62" s="137">
        <v>4</v>
      </c>
      <c r="I62" s="138"/>
      <c r="J62" s="139" t="s">
        <v>114</v>
      </c>
      <c r="K62" s="256">
        <v>9131458.1435899995</v>
      </c>
      <c r="L62" s="257">
        <v>16.531414733107045</v>
      </c>
      <c r="M62" s="258">
        <v>78.776921983159014</v>
      </c>
      <c r="N62" s="269"/>
      <c r="O62" s="269"/>
      <c r="P62" s="269"/>
      <c r="Q62" s="269"/>
      <c r="R62" s="269"/>
      <c r="S62" s="269"/>
      <c r="T62" s="269"/>
      <c r="U62" s="269"/>
      <c r="V62" s="269"/>
    </row>
    <row r="63" spans="1:22" ht="9.9499999999999993" customHeight="1">
      <c r="A63" s="137">
        <v>5</v>
      </c>
      <c r="B63" s="138"/>
      <c r="C63" s="139" t="s">
        <v>114</v>
      </c>
      <c r="D63" s="256">
        <v>1345530.61201</v>
      </c>
      <c r="E63" s="257">
        <v>7.6822849898051659</v>
      </c>
      <c r="F63" s="258">
        <v>89.662631239834042</v>
      </c>
      <c r="G63" s="269"/>
      <c r="H63" s="137">
        <v>5</v>
      </c>
      <c r="I63" s="138"/>
      <c r="J63" s="139" t="s">
        <v>32</v>
      </c>
      <c r="K63" s="256">
        <v>3392558.2105200002</v>
      </c>
      <c r="L63" s="257">
        <v>6.1418215910766332</v>
      </c>
      <c r="M63" s="258">
        <v>84.918743574235648</v>
      </c>
      <c r="N63" s="269"/>
      <c r="O63" s="269"/>
      <c r="P63" s="269"/>
      <c r="Q63" s="269"/>
      <c r="R63" s="269"/>
      <c r="S63" s="269"/>
      <c r="T63" s="269"/>
      <c r="U63" s="269"/>
      <c r="V63" s="269"/>
    </row>
    <row r="64" spans="1:22" ht="9.9499999999999993" customHeight="1">
      <c r="A64" s="137">
        <v>6</v>
      </c>
      <c r="B64" s="138"/>
      <c r="C64" s="139" t="s">
        <v>32</v>
      </c>
      <c r="D64" s="256">
        <v>774676.81610000005</v>
      </c>
      <c r="E64" s="257">
        <v>4.4230045925041042</v>
      </c>
      <c r="F64" s="258">
        <v>94.085635832338141</v>
      </c>
      <c r="G64" s="269"/>
      <c r="H64" s="137">
        <v>6</v>
      </c>
      <c r="I64" s="138"/>
      <c r="J64" s="139" t="s">
        <v>33</v>
      </c>
      <c r="K64" s="256">
        <v>1771742.76095</v>
      </c>
      <c r="L64" s="257">
        <v>3.2075287343024015</v>
      </c>
      <c r="M64" s="258">
        <v>88.126272308538049</v>
      </c>
      <c r="N64" s="269"/>
      <c r="O64" s="269"/>
      <c r="P64" s="269"/>
      <c r="Q64" s="269"/>
      <c r="R64" s="269"/>
      <c r="S64" s="269"/>
      <c r="T64" s="269"/>
      <c r="U64" s="269"/>
      <c r="V64" s="269"/>
    </row>
    <row r="65" spans="1:22" ht="9.9499999999999993" customHeight="1">
      <c r="A65" s="137">
        <v>7</v>
      </c>
      <c r="B65" s="138"/>
      <c r="C65" s="139" t="s">
        <v>41</v>
      </c>
      <c r="D65" s="256">
        <v>693117.39770000009</v>
      </c>
      <c r="E65" s="257">
        <v>3.9573424290728472</v>
      </c>
      <c r="F65" s="258">
        <v>98.042978261410994</v>
      </c>
      <c r="G65" s="269"/>
      <c r="H65" s="137">
        <v>7</v>
      </c>
      <c r="I65" s="138"/>
      <c r="J65" s="139" t="s">
        <v>96</v>
      </c>
      <c r="K65" s="256">
        <v>1707506.58769</v>
      </c>
      <c r="L65" s="257">
        <v>3.091236811990496</v>
      </c>
      <c r="M65" s="258">
        <v>91.217509120528547</v>
      </c>
      <c r="N65" s="269"/>
      <c r="O65" s="269"/>
      <c r="P65" s="269"/>
      <c r="Q65" s="269"/>
      <c r="R65" s="269"/>
      <c r="S65" s="269"/>
      <c r="T65" s="269"/>
      <c r="U65" s="269"/>
      <c r="V65" s="269"/>
    </row>
    <row r="66" spans="1:22" ht="9.9499999999999993" customHeight="1">
      <c r="A66" s="137">
        <v>8</v>
      </c>
      <c r="B66" s="138"/>
      <c r="C66" s="139" t="s">
        <v>33</v>
      </c>
      <c r="D66" s="256">
        <v>326813.49499000004</v>
      </c>
      <c r="E66" s="257">
        <v>1.8659362965194164</v>
      </c>
      <c r="F66" s="258">
        <v>99.908914557930416</v>
      </c>
      <c r="G66" s="269"/>
      <c r="H66" s="137">
        <v>8</v>
      </c>
      <c r="I66" s="138"/>
      <c r="J66" s="139" t="s">
        <v>38</v>
      </c>
      <c r="K66" s="256">
        <v>1585160.22526</v>
      </c>
      <c r="L66" s="257">
        <v>2.8697433301595434</v>
      </c>
      <c r="M66" s="258">
        <v>94.087252450688084</v>
      </c>
      <c r="N66" s="269"/>
      <c r="O66" s="269"/>
      <c r="P66" s="269"/>
      <c r="Q66" s="269"/>
      <c r="R66" s="269"/>
      <c r="S66" s="269"/>
      <c r="T66" s="269"/>
      <c r="U66" s="269"/>
      <c r="V66" s="269"/>
    </row>
    <row r="67" spans="1:22" ht="9.9499999999999993" customHeight="1">
      <c r="A67" s="137">
        <v>9</v>
      </c>
      <c r="B67" s="138"/>
      <c r="C67" s="139" t="s">
        <v>38</v>
      </c>
      <c r="D67" s="256">
        <v>12169.67527</v>
      </c>
      <c r="E67" s="257">
        <v>6.948256161772802E-2</v>
      </c>
      <c r="F67" s="258">
        <v>99.978397119548148</v>
      </c>
      <c r="G67" s="269"/>
      <c r="H67" s="137">
        <v>9</v>
      </c>
      <c r="I67" s="138"/>
      <c r="J67" s="139" t="s">
        <v>30</v>
      </c>
      <c r="K67" s="256">
        <v>1466652.8236</v>
      </c>
      <c r="L67" s="257">
        <v>2.6551998284560852</v>
      </c>
      <c r="M67" s="258">
        <v>96.742452279144175</v>
      </c>
      <c r="N67" s="269"/>
      <c r="O67" s="269"/>
      <c r="P67" s="269"/>
      <c r="Q67" s="269"/>
      <c r="R67" s="269"/>
      <c r="S67" s="269"/>
      <c r="T67" s="269"/>
      <c r="U67" s="269"/>
      <c r="V67" s="269"/>
    </row>
    <row r="68" spans="1:22" ht="9.9499999999999993" customHeight="1">
      <c r="A68" s="137">
        <v>10</v>
      </c>
      <c r="B68" s="138"/>
      <c r="C68" s="139" t="s">
        <v>30</v>
      </c>
      <c r="D68" s="256">
        <v>3783.6837599999999</v>
      </c>
      <c r="E68" s="257">
        <v>2.1602880451895318E-2</v>
      </c>
      <c r="F68" s="258">
        <v>100.00000000000004</v>
      </c>
      <c r="G68" s="269"/>
      <c r="H68" s="137">
        <v>10</v>
      </c>
      <c r="I68" s="138"/>
      <c r="J68" s="139" t="s">
        <v>41</v>
      </c>
      <c r="K68" s="256">
        <v>727933.51505999989</v>
      </c>
      <c r="L68" s="257">
        <v>1.3178367185565665</v>
      </c>
      <c r="M68" s="258">
        <v>98.060288997700738</v>
      </c>
      <c r="N68" s="269"/>
      <c r="O68" s="269"/>
      <c r="P68" s="269"/>
      <c r="Q68" s="269"/>
      <c r="R68" s="269"/>
      <c r="S68" s="269"/>
      <c r="T68" s="269"/>
      <c r="U68" s="269"/>
      <c r="V68" s="269"/>
    </row>
    <row r="69" spans="1:22" ht="9.9499999999999993" customHeight="1">
      <c r="A69" s="137">
        <v>11</v>
      </c>
      <c r="B69" s="138"/>
      <c r="C69" s="139" t="s">
        <v>42</v>
      </c>
      <c r="D69" s="256">
        <v>0</v>
      </c>
      <c r="E69" s="257" t="s">
        <v>131</v>
      </c>
      <c r="F69" s="258" t="s">
        <v>131</v>
      </c>
      <c r="G69" s="269"/>
      <c r="H69" s="137">
        <v>11</v>
      </c>
      <c r="I69" s="138"/>
      <c r="J69" s="139" t="s">
        <v>42</v>
      </c>
      <c r="K69" s="256">
        <v>665784.36620000005</v>
      </c>
      <c r="L69" s="257">
        <v>1.2053231047439164</v>
      </c>
      <c r="M69" s="258">
        <v>99.265612102444649</v>
      </c>
      <c r="N69" s="269"/>
      <c r="O69" s="269"/>
      <c r="P69" s="269"/>
      <c r="Q69" s="269"/>
      <c r="R69" s="269"/>
      <c r="S69" s="269"/>
      <c r="T69" s="269"/>
      <c r="U69" s="269"/>
      <c r="V69" s="269"/>
    </row>
    <row r="70" spans="1:22" ht="9.9499999999999993" customHeight="1">
      <c r="A70" s="137">
        <v>12</v>
      </c>
      <c r="B70" s="138"/>
      <c r="C70" s="139" t="s">
        <v>35</v>
      </c>
      <c r="D70" s="256">
        <v>0</v>
      </c>
      <c r="E70" s="257" t="s">
        <v>131</v>
      </c>
      <c r="F70" s="258" t="s">
        <v>131</v>
      </c>
      <c r="G70" s="269"/>
      <c r="H70" s="137">
        <v>12</v>
      </c>
      <c r="I70" s="138"/>
      <c r="J70" s="139" t="s">
        <v>37</v>
      </c>
      <c r="K70" s="256">
        <v>386146.87409</v>
      </c>
      <c r="L70" s="257">
        <v>0.69907281215056705</v>
      </c>
      <c r="M70" s="258">
        <v>99.96468491459521</v>
      </c>
      <c r="N70" s="269"/>
      <c r="O70" s="269"/>
      <c r="P70" s="269"/>
      <c r="Q70" s="269"/>
      <c r="R70" s="269"/>
      <c r="S70" s="269"/>
      <c r="T70" s="269"/>
      <c r="U70" s="269"/>
      <c r="V70" s="269"/>
    </row>
    <row r="71" spans="1:22" ht="9.9499999999999993" customHeight="1">
      <c r="A71" s="137">
        <v>13</v>
      </c>
      <c r="B71" s="138"/>
      <c r="C71" s="139" t="s">
        <v>37</v>
      </c>
      <c r="D71" s="256">
        <v>0</v>
      </c>
      <c r="E71" s="257" t="s">
        <v>131</v>
      </c>
      <c r="F71" s="258" t="s">
        <v>131</v>
      </c>
      <c r="G71" s="269"/>
      <c r="H71" s="137">
        <v>13</v>
      </c>
      <c r="I71" s="138"/>
      <c r="J71" s="139" t="s">
        <v>141</v>
      </c>
      <c r="K71" s="256">
        <v>19506.994979999999</v>
      </c>
      <c r="L71" s="257">
        <v>3.5315085404775896E-2</v>
      </c>
      <c r="M71" s="258">
        <v>99.999999999999986</v>
      </c>
      <c r="N71" s="269"/>
      <c r="O71" s="269"/>
      <c r="P71" s="269"/>
      <c r="Q71" s="269"/>
      <c r="R71" s="269"/>
      <c r="S71" s="269"/>
      <c r="T71" s="269"/>
      <c r="U71" s="269"/>
      <c r="V71" s="269"/>
    </row>
    <row r="72" spans="1:22" ht="9.9499999999999993" customHeight="1">
      <c r="A72" s="137">
        <v>14</v>
      </c>
      <c r="B72" s="138"/>
      <c r="C72" s="139" t="s">
        <v>141</v>
      </c>
      <c r="D72" s="256">
        <v>0</v>
      </c>
      <c r="E72" s="257" t="s">
        <v>131</v>
      </c>
      <c r="F72" s="258" t="s">
        <v>131</v>
      </c>
      <c r="G72" s="269"/>
      <c r="H72" s="137">
        <v>14</v>
      </c>
      <c r="I72" s="138"/>
      <c r="J72" s="139" t="s">
        <v>35</v>
      </c>
      <c r="K72" s="256">
        <v>0</v>
      </c>
      <c r="L72" s="257" t="s">
        <v>131</v>
      </c>
      <c r="M72" s="258" t="s">
        <v>131</v>
      </c>
      <c r="N72" s="269"/>
      <c r="O72" s="269"/>
      <c r="P72" s="269"/>
      <c r="Q72" s="269"/>
      <c r="R72" s="269"/>
      <c r="S72" s="269"/>
      <c r="T72" s="269"/>
      <c r="U72" s="269"/>
      <c r="V72" s="269"/>
    </row>
    <row r="73" spans="1:22" ht="9.9499999999999993" customHeight="1">
      <c r="A73" s="137">
        <v>15</v>
      </c>
      <c r="B73" s="138"/>
      <c r="C73" s="139" t="s">
        <v>43</v>
      </c>
      <c r="D73" s="256">
        <v>0</v>
      </c>
      <c r="E73" s="257" t="s">
        <v>131</v>
      </c>
      <c r="F73" s="258" t="s">
        <v>131</v>
      </c>
      <c r="G73" s="269"/>
      <c r="H73" s="137">
        <v>15</v>
      </c>
      <c r="I73" s="138"/>
      <c r="J73" s="139" t="s">
        <v>43</v>
      </c>
      <c r="K73" s="256">
        <v>0</v>
      </c>
      <c r="L73" s="257" t="s">
        <v>131</v>
      </c>
      <c r="M73" s="258" t="s">
        <v>131</v>
      </c>
      <c r="N73" s="269"/>
      <c r="O73" s="269"/>
      <c r="P73" s="269"/>
      <c r="Q73" s="271"/>
      <c r="R73" s="269"/>
      <c r="S73" s="269"/>
      <c r="T73" s="269"/>
      <c r="U73" s="269"/>
      <c r="V73" s="269"/>
    </row>
    <row r="74" spans="1:22" ht="9.9499999999999993" customHeight="1">
      <c r="A74" s="137">
        <v>16</v>
      </c>
      <c r="B74" s="138"/>
      <c r="C74" s="139" t="s">
        <v>44</v>
      </c>
      <c r="D74" s="256">
        <v>0</v>
      </c>
      <c r="E74" s="257" t="s">
        <v>131</v>
      </c>
      <c r="F74" s="258" t="s">
        <v>131</v>
      </c>
      <c r="G74" s="269"/>
      <c r="H74" s="137">
        <v>16</v>
      </c>
      <c r="I74" s="138"/>
      <c r="J74" s="139" t="s">
        <v>44</v>
      </c>
      <c r="K74" s="256">
        <v>0</v>
      </c>
      <c r="L74" s="257" t="s">
        <v>131</v>
      </c>
      <c r="M74" s="258" t="s">
        <v>131</v>
      </c>
      <c r="N74" s="269"/>
      <c r="O74" s="269"/>
      <c r="P74" s="269"/>
      <c r="Q74" s="271"/>
      <c r="R74" s="269"/>
      <c r="S74" s="269"/>
      <c r="T74" s="269"/>
      <c r="U74" s="269"/>
      <c r="V74" s="269"/>
    </row>
    <row r="75" spans="1:22" ht="9.9499999999999993" customHeight="1">
      <c r="A75" s="137">
        <v>17</v>
      </c>
      <c r="B75" s="138"/>
      <c r="C75" s="139" t="s">
        <v>45</v>
      </c>
      <c r="D75" s="256">
        <v>0</v>
      </c>
      <c r="E75" s="257" t="s">
        <v>131</v>
      </c>
      <c r="F75" s="258" t="s">
        <v>131</v>
      </c>
      <c r="G75" s="269"/>
      <c r="H75" s="137">
        <v>16</v>
      </c>
      <c r="I75" s="138"/>
      <c r="J75" s="139" t="s">
        <v>45</v>
      </c>
      <c r="K75" s="256">
        <v>0</v>
      </c>
      <c r="L75" s="257" t="s">
        <v>131</v>
      </c>
      <c r="M75" s="258" t="s">
        <v>131</v>
      </c>
      <c r="N75" s="269"/>
      <c r="O75" s="269"/>
      <c r="P75" s="269"/>
      <c r="Q75" s="271"/>
      <c r="R75" s="269"/>
      <c r="S75" s="269"/>
      <c r="T75" s="269"/>
      <c r="U75" s="269"/>
      <c r="V75" s="269"/>
    </row>
    <row r="76" spans="1:22" ht="6.75" customHeight="1">
      <c r="A76" s="264"/>
      <c r="B76" s="264"/>
      <c r="C76" s="260"/>
      <c r="D76" s="261"/>
      <c r="E76" s="265"/>
      <c r="F76" s="265"/>
      <c r="G76" s="269"/>
      <c r="H76" s="264"/>
      <c r="I76" s="264"/>
      <c r="J76" s="260"/>
      <c r="K76" s="261"/>
      <c r="L76" s="265"/>
      <c r="M76" s="265"/>
      <c r="N76" s="269"/>
      <c r="O76" s="269"/>
      <c r="P76" s="269"/>
      <c r="Q76" s="269"/>
      <c r="R76" s="269"/>
      <c r="S76" s="269"/>
      <c r="T76" s="269"/>
      <c r="U76" s="269"/>
      <c r="V76" s="269"/>
    </row>
    <row r="77" spans="1:22" ht="13.5">
      <c r="A77" s="162" t="s">
        <v>168</v>
      </c>
      <c r="B77" s="272"/>
      <c r="C77" s="267"/>
      <c r="D77" s="269"/>
      <c r="E77" s="269"/>
      <c r="F77" s="269"/>
      <c r="G77" s="269"/>
      <c r="H77" s="269"/>
      <c r="I77" s="269"/>
      <c r="J77" s="269"/>
      <c r="K77" s="269"/>
      <c r="L77" s="269"/>
      <c r="M77" s="269"/>
      <c r="N77" s="269"/>
      <c r="O77" s="269"/>
      <c r="P77" s="269"/>
      <c r="Q77" s="273"/>
      <c r="R77" s="269"/>
      <c r="S77" s="269"/>
      <c r="T77" s="269"/>
      <c r="U77" s="269"/>
      <c r="V77" s="269"/>
    </row>
    <row r="78" spans="1:22" ht="13.5">
      <c r="A78" s="162" t="s">
        <v>169</v>
      </c>
      <c r="B78" s="272"/>
      <c r="C78" s="269"/>
      <c r="D78" s="269"/>
      <c r="E78" s="269"/>
      <c r="F78" s="269"/>
      <c r="G78" s="269"/>
      <c r="H78" s="269"/>
      <c r="I78" s="269"/>
      <c r="J78" s="269"/>
      <c r="K78" s="269"/>
      <c r="L78" s="269"/>
      <c r="M78" s="269"/>
      <c r="N78" s="269"/>
      <c r="O78" s="269"/>
      <c r="P78" s="269"/>
      <c r="Q78" s="269"/>
      <c r="R78" s="269"/>
      <c r="S78" s="269"/>
      <c r="T78" s="269"/>
      <c r="U78" s="269"/>
      <c r="V78" s="269"/>
    </row>
    <row r="79" spans="1:22" ht="13.5">
      <c r="A79" s="162" t="s">
        <v>170</v>
      </c>
      <c r="B79" s="274"/>
      <c r="C79" s="269"/>
      <c r="D79" s="269"/>
      <c r="E79" s="269"/>
      <c r="F79" s="269"/>
      <c r="G79" s="269"/>
      <c r="H79" s="269"/>
      <c r="I79" s="269"/>
      <c r="J79" s="269"/>
      <c r="K79" s="269"/>
      <c r="L79" s="269"/>
      <c r="M79" s="269"/>
      <c r="N79" s="269"/>
      <c r="O79" s="269"/>
      <c r="P79" s="269"/>
      <c r="Q79" s="269"/>
      <c r="R79" s="269"/>
      <c r="S79" s="269"/>
      <c r="T79" s="269"/>
      <c r="U79" s="269"/>
      <c r="V79" s="269"/>
    </row>
    <row r="80" spans="1:22" ht="13.5">
      <c r="A80" s="162" t="s">
        <v>171</v>
      </c>
      <c r="B80" s="269"/>
      <c r="C80" s="269"/>
      <c r="D80" s="269"/>
      <c r="E80" s="269"/>
      <c r="F80" s="269"/>
      <c r="G80" s="269"/>
      <c r="H80" s="269"/>
      <c r="I80" s="269"/>
      <c r="N80" s="269"/>
      <c r="O80" s="269"/>
      <c r="P80" s="269"/>
      <c r="Q80" s="269"/>
      <c r="R80" s="269"/>
      <c r="S80" s="269"/>
      <c r="T80" s="269"/>
      <c r="U80" s="269"/>
      <c r="V80" s="269"/>
    </row>
    <row r="81" spans="1:12" ht="13.35" customHeight="1">
      <c r="A81" s="163"/>
      <c r="B81" s="33"/>
      <c r="C81" s="33"/>
      <c r="D81" s="33"/>
      <c r="E81" s="33"/>
      <c r="F81" s="33"/>
      <c r="G81" s="33"/>
      <c r="H81" s="33"/>
      <c r="I81" s="33"/>
      <c r="J81" s="33"/>
      <c r="K81" s="33"/>
      <c r="L81" s="33"/>
    </row>
  </sheetData>
  <mergeCells count="38">
    <mergeCell ref="L56:L57"/>
    <mergeCell ref="M56:M57"/>
    <mergeCell ref="A56:C57"/>
    <mergeCell ref="D56:D57"/>
    <mergeCell ref="E56:E57"/>
    <mergeCell ref="F56:F57"/>
    <mergeCell ref="H56:J57"/>
    <mergeCell ref="K56:K57"/>
    <mergeCell ref="M32:M33"/>
    <mergeCell ref="O32:Q33"/>
    <mergeCell ref="R32:R33"/>
    <mergeCell ref="S32:S33"/>
    <mergeCell ref="T32:T33"/>
    <mergeCell ref="A53:L53"/>
    <mergeCell ref="A29:L29"/>
    <mergeCell ref="A32:C33"/>
    <mergeCell ref="D32:D33"/>
    <mergeCell ref="E32:E33"/>
    <mergeCell ref="F32:F33"/>
    <mergeCell ref="H32:J33"/>
    <mergeCell ref="K32:K33"/>
    <mergeCell ref="L32:L33"/>
    <mergeCell ref="L8:L9"/>
    <mergeCell ref="M8:M9"/>
    <mergeCell ref="O8:Q9"/>
    <mergeCell ref="R8:R9"/>
    <mergeCell ref="S8:S9"/>
    <mergeCell ref="T8:T9"/>
    <mergeCell ref="A2:T2"/>
    <mergeCell ref="A3:T3"/>
    <mergeCell ref="A4:T4"/>
    <mergeCell ref="Q6:T6"/>
    <mergeCell ref="A8:C9"/>
    <mergeCell ref="D8:D9"/>
    <mergeCell ref="E8:E9"/>
    <mergeCell ref="F8:F9"/>
    <mergeCell ref="H8:J9"/>
    <mergeCell ref="K8:K9"/>
  </mergeCells>
  <hyperlinks>
    <hyperlink ref="A78" r:id="rId1" display="Resolución SBS N° 11356-2008" xr:uid="{E1B3BD06-FA6C-414B-85A3-814C3ED214BD}"/>
    <hyperlink ref="A1" location="Índice!A1" display="Volver al Índice" xr:uid="{AD0F925B-E225-4914-80C8-045089A59CE2}"/>
  </hyperlinks>
  <printOptions horizontalCentered="1" verticalCentered="1"/>
  <pageMargins left="0.59055118110236227" right="0.59055118110236227" top="0.59055118110236227" bottom="0.59055118110236227" header="0.59055118110236227" footer="0.59055118110236227"/>
  <pageSetup paperSize="9" scale="65" fitToWidth="0" fitToHeight="0" orientation="landscape" r:id="rId2"/>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61C0F-4601-408F-9E7F-EF0C8222A5C1}">
  <dimension ref="A1:L465"/>
  <sheetViews>
    <sheetView showGridLines="0" zoomScaleNormal="100" workbookViewId="0"/>
  </sheetViews>
  <sheetFormatPr baseColWidth="10" defaultColWidth="11.42578125" defaultRowHeight="12.75"/>
  <cols>
    <col min="1" max="1" width="4.5703125" style="165" customWidth="1"/>
    <col min="2" max="2" width="1.42578125" style="165" customWidth="1"/>
    <col min="3" max="3" width="30.5703125" style="165" customWidth="1"/>
    <col min="4" max="6" width="21.5703125" style="165" customWidth="1"/>
    <col min="7" max="16384" width="11.42578125" style="165"/>
  </cols>
  <sheetData>
    <row r="1" spans="1:6" s="118" customFormat="1" ht="17.100000000000001" customHeight="1">
      <c r="A1" s="1431" t="s">
        <v>1209</v>
      </c>
      <c r="B1" s="117"/>
      <c r="C1" s="117"/>
      <c r="D1" s="117"/>
      <c r="E1" s="117"/>
      <c r="F1" s="117"/>
    </row>
    <row r="2" spans="1:6" s="120" customFormat="1" ht="24" customHeight="1">
      <c r="A2" s="119" t="s">
        <v>121</v>
      </c>
      <c r="B2" s="119"/>
      <c r="C2" s="119"/>
      <c r="D2" s="119"/>
      <c r="E2" s="119"/>
      <c r="F2" s="119"/>
    </row>
    <row r="3" spans="1:6" s="122" customFormat="1" ht="18.95" customHeight="1">
      <c r="A3" s="121">
        <v>45443</v>
      </c>
      <c r="B3" s="121"/>
      <c r="C3" s="121"/>
      <c r="D3" s="121"/>
      <c r="E3" s="121"/>
      <c r="F3" s="121"/>
    </row>
    <row r="4" spans="1:6" s="118" customFormat="1" ht="17.100000000000001" customHeight="1">
      <c r="A4" s="123" t="s">
        <v>122</v>
      </c>
      <c r="B4" s="123"/>
      <c r="C4" s="123"/>
      <c r="D4" s="123"/>
      <c r="E4" s="123"/>
      <c r="F4" s="123"/>
    </row>
    <row r="5" spans="1:6" s="125" customFormat="1" ht="15" customHeight="1">
      <c r="A5" s="124" t="s">
        <v>123</v>
      </c>
      <c r="B5" s="124"/>
      <c r="C5" s="124"/>
      <c r="D5" s="124"/>
      <c r="E5" s="124"/>
      <c r="F5" s="124"/>
    </row>
    <row r="6" spans="1:6" s="127" customFormat="1" ht="6.95" customHeight="1" thickBot="1">
      <c r="A6" s="126"/>
      <c r="B6" s="126"/>
      <c r="C6" s="126"/>
      <c r="D6" s="126"/>
      <c r="E6" s="126"/>
      <c r="F6" s="126"/>
    </row>
    <row r="7" spans="1:6" s="131" customFormat="1" ht="9.9499999999999993" customHeight="1">
      <c r="A7" s="128" t="s">
        <v>1</v>
      </c>
      <c r="B7" s="128"/>
      <c r="C7" s="129"/>
      <c r="D7" s="129" t="s">
        <v>124</v>
      </c>
      <c r="E7" s="130" t="s">
        <v>125</v>
      </c>
      <c r="F7" s="130" t="s">
        <v>126</v>
      </c>
    </row>
    <row r="8" spans="1:6" s="131" customFormat="1" ht="16.5" customHeight="1">
      <c r="A8" s="132"/>
      <c r="B8" s="132"/>
      <c r="C8" s="132"/>
      <c r="D8" s="132"/>
      <c r="E8" s="133" t="s">
        <v>127</v>
      </c>
      <c r="F8" s="133" t="s">
        <v>128</v>
      </c>
    </row>
    <row r="9" spans="1:6" s="131" customFormat="1" ht="8.25" customHeight="1">
      <c r="A9" s="134"/>
      <c r="B9" s="134"/>
      <c r="C9" s="135"/>
      <c r="D9" s="134"/>
      <c r="E9" s="136"/>
      <c r="F9" s="136"/>
    </row>
    <row r="10" spans="1:6" s="143" customFormat="1" ht="12" customHeight="1">
      <c r="A10" s="137">
        <v>1</v>
      </c>
      <c r="B10" s="138"/>
      <c r="C10" s="139" t="s">
        <v>129</v>
      </c>
      <c r="D10" s="140">
        <v>2870699.0660000001</v>
      </c>
      <c r="E10" s="141">
        <v>43.962598401490219</v>
      </c>
      <c r="F10" s="142">
        <v>43.962598401490219</v>
      </c>
    </row>
    <row r="11" spans="1:6" s="143" customFormat="1" ht="12" customHeight="1">
      <c r="A11" s="137">
        <v>2</v>
      </c>
      <c r="B11" s="138"/>
      <c r="C11" s="139" t="s">
        <v>36</v>
      </c>
      <c r="D11" s="140">
        <v>1108265.5</v>
      </c>
      <c r="E11" s="141">
        <v>16.972253091863006</v>
      </c>
      <c r="F11" s="142">
        <v>60.934851493353221</v>
      </c>
    </row>
    <row r="12" spans="1:6" s="143" customFormat="1" ht="12" customHeight="1">
      <c r="A12" s="137">
        <v>3</v>
      </c>
      <c r="B12" s="138"/>
      <c r="C12" s="139" t="s">
        <v>29</v>
      </c>
      <c r="D12" s="140">
        <v>902282.89800000004</v>
      </c>
      <c r="E12" s="141">
        <v>13.817784371448552</v>
      </c>
      <c r="F12" s="142">
        <v>74.752635864801775</v>
      </c>
    </row>
    <row r="13" spans="1:6" s="143" customFormat="1" ht="12" customHeight="1">
      <c r="A13" s="137">
        <v>4</v>
      </c>
      <c r="B13" s="138"/>
      <c r="C13" s="139" t="s">
        <v>114</v>
      </c>
      <c r="D13" s="140">
        <v>618108.48100000003</v>
      </c>
      <c r="E13" s="141">
        <v>9.4658667780951387</v>
      </c>
      <c r="F13" s="142">
        <v>84.218502642896908</v>
      </c>
    </row>
    <row r="14" spans="1:6" s="143" customFormat="1" ht="12" customHeight="1">
      <c r="A14" s="137">
        <v>5</v>
      </c>
      <c r="B14" s="138"/>
      <c r="C14" s="139" t="s">
        <v>130</v>
      </c>
      <c r="D14" s="140">
        <v>556363.03599999996</v>
      </c>
      <c r="E14" s="141">
        <v>8.5202816996011244</v>
      </c>
      <c r="F14" s="142">
        <v>92.738784342498036</v>
      </c>
    </row>
    <row r="15" spans="1:6" s="143" customFormat="1" ht="12" customHeight="1">
      <c r="A15" s="137">
        <v>6</v>
      </c>
      <c r="B15" s="138"/>
      <c r="C15" s="139" t="s">
        <v>33</v>
      </c>
      <c r="D15" s="140">
        <v>343617.60200000001</v>
      </c>
      <c r="E15" s="141">
        <v>5.2622452904679005</v>
      </c>
      <c r="F15" s="142">
        <v>98.001029632965938</v>
      </c>
    </row>
    <row r="16" spans="1:6" s="143" customFormat="1" ht="12" customHeight="1">
      <c r="A16" s="137">
        <v>7</v>
      </c>
      <c r="B16" s="138"/>
      <c r="C16" s="139" t="s">
        <v>32</v>
      </c>
      <c r="D16" s="140">
        <v>107395.59</v>
      </c>
      <c r="E16" s="141">
        <v>1.6446827357072396</v>
      </c>
      <c r="F16" s="142">
        <v>99.645712368673173</v>
      </c>
    </row>
    <row r="17" spans="1:12" s="143" customFormat="1" ht="12" customHeight="1">
      <c r="A17" s="137">
        <v>8</v>
      </c>
      <c r="B17" s="138"/>
      <c r="C17" s="139" t="s">
        <v>30</v>
      </c>
      <c r="D17" s="140">
        <v>10175.235000000001</v>
      </c>
      <c r="E17" s="141">
        <v>0.15582607569141393</v>
      </c>
      <c r="F17" s="142">
        <v>99.801538444364581</v>
      </c>
    </row>
    <row r="18" spans="1:12" s="143" customFormat="1" ht="12" customHeight="1">
      <c r="A18" s="137">
        <v>9</v>
      </c>
      <c r="B18" s="138"/>
      <c r="C18" s="139" t="s">
        <v>38</v>
      </c>
      <c r="D18" s="140">
        <v>9139.8989999999994</v>
      </c>
      <c r="E18" s="141">
        <v>0.13997068307374505</v>
      </c>
      <c r="F18" s="142">
        <v>99.941509127438323</v>
      </c>
    </row>
    <row r="19" spans="1:12" s="143" customFormat="1" ht="12" customHeight="1">
      <c r="A19" s="137">
        <v>10</v>
      </c>
      <c r="B19" s="138"/>
      <c r="C19" s="139" t="s">
        <v>43</v>
      </c>
      <c r="D19" s="140">
        <v>3819.3760000000002</v>
      </c>
      <c r="E19" s="141">
        <v>5.8490872561662674E-2</v>
      </c>
      <c r="F19" s="142">
        <v>99.999999999999986</v>
      </c>
    </row>
    <row r="20" spans="1:12" s="143" customFormat="1" ht="12" customHeight="1">
      <c r="A20" s="137">
        <v>11</v>
      </c>
      <c r="B20" s="138"/>
      <c r="C20" s="139" t="s">
        <v>35</v>
      </c>
      <c r="D20" s="140">
        <v>0</v>
      </c>
      <c r="E20" s="141" t="s">
        <v>131</v>
      </c>
      <c r="F20" s="142" t="s">
        <v>131</v>
      </c>
    </row>
    <row r="21" spans="1:12" s="143" customFormat="1" ht="12" customHeight="1">
      <c r="A21" s="137">
        <v>12</v>
      </c>
      <c r="B21" s="138"/>
      <c r="C21" s="139" t="s">
        <v>37</v>
      </c>
      <c r="D21" s="140">
        <v>0</v>
      </c>
      <c r="E21" s="141" t="s">
        <v>131</v>
      </c>
      <c r="F21" s="142" t="s">
        <v>131</v>
      </c>
    </row>
    <row r="22" spans="1:12" s="143" customFormat="1" ht="12" customHeight="1">
      <c r="A22" s="137">
        <v>13</v>
      </c>
      <c r="B22" s="138"/>
      <c r="C22" s="139" t="s">
        <v>39</v>
      </c>
      <c r="D22" s="140">
        <v>0</v>
      </c>
      <c r="E22" s="141" t="s">
        <v>131</v>
      </c>
      <c r="F22" s="142" t="s">
        <v>131</v>
      </c>
    </row>
    <row r="23" spans="1:12" s="143" customFormat="1" ht="12" customHeight="1">
      <c r="A23" s="137">
        <v>14</v>
      </c>
      <c r="B23" s="138"/>
      <c r="C23" s="139" t="s">
        <v>41</v>
      </c>
      <c r="D23" s="140">
        <v>0</v>
      </c>
      <c r="E23" s="141" t="s">
        <v>131</v>
      </c>
      <c r="F23" s="142" t="s">
        <v>131</v>
      </c>
    </row>
    <row r="24" spans="1:12" s="143" customFormat="1" ht="12" customHeight="1">
      <c r="A24" s="137">
        <v>15</v>
      </c>
      <c r="B24" s="138"/>
      <c r="C24" s="139" t="s">
        <v>42</v>
      </c>
      <c r="D24" s="140">
        <v>0</v>
      </c>
      <c r="E24" s="141" t="s">
        <v>131</v>
      </c>
      <c r="F24" s="142" t="s">
        <v>131</v>
      </c>
    </row>
    <row r="25" spans="1:12" s="143" customFormat="1" ht="12" customHeight="1">
      <c r="A25" s="137">
        <v>16</v>
      </c>
      <c r="B25" s="138"/>
      <c r="C25" s="139" t="s">
        <v>44</v>
      </c>
      <c r="D25" s="140">
        <v>0</v>
      </c>
      <c r="E25" s="141" t="s">
        <v>131</v>
      </c>
      <c r="F25" s="142" t="s">
        <v>131</v>
      </c>
    </row>
    <row r="26" spans="1:12" s="143" customFormat="1" ht="12" customHeight="1">
      <c r="A26" s="137">
        <v>17</v>
      </c>
      <c r="B26" s="138"/>
      <c r="C26" s="139" t="s">
        <v>45</v>
      </c>
      <c r="D26" s="140">
        <v>0</v>
      </c>
      <c r="E26" s="141" t="s">
        <v>131</v>
      </c>
      <c r="F26" s="142" t="s">
        <v>131</v>
      </c>
    </row>
    <row r="27" spans="1:12" s="148" customFormat="1" ht="6.75" customHeight="1">
      <c r="A27" s="144"/>
      <c r="B27" s="144"/>
      <c r="C27" s="145"/>
      <c r="D27" s="146"/>
      <c r="E27" s="147"/>
      <c r="F27" s="147"/>
    </row>
    <row r="28" spans="1:12" s="148" customFormat="1" ht="11.85" customHeight="1">
      <c r="A28" s="149"/>
      <c r="B28" s="149"/>
      <c r="C28" s="149"/>
      <c r="D28" s="149"/>
      <c r="E28" s="149"/>
      <c r="F28" s="149"/>
      <c r="G28" s="149"/>
      <c r="H28" s="149"/>
      <c r="I28" s="149"/>
      <c r="J28" s="149"/>
      <c r="K28" s="149"/>
      <c r="L28" s="149"/>
    </row>
    <row r="29" spans="1:12" s="125" customFormat="1" ht="15" customHeight="1">
      <c r="A29" s="124" t="s">
        <v>132</v>
      </c>
      <c r="B29" s="124"/>
      <c r="C29" s="124"/>
      <c r="D29" s="124"/>
      <c r="E29" s="124"/>
      <c r="F29" s="150"/>
    </row>
    <row r="30" spans="1:12" s="127" customFormat="1" ht="6.95" customHeight="1" thickBot="1">
      <c r="A30" s="126"/>
      <c r="B30" s="126"/>
      <c r="C30" s="126"/>
      <c r="D30" s="126"/>
      <c r="E30" s="126"/>
      <c r="F30" s="126"/>
    </row>
    <row r="31" spans="1:12" s="131" customFormat="1" ht="9.9499999999999993" customHeight="1">
      <c r="A31" s="128" t="s">
        <v>1</v>
      </c>
      <c r="B31" s="128"/>
      <c r="C31" s="129"/>
      <c r="D31" s="129" t="s">
        <v>124</v>
      </c>
      <c r="E31" s="130" t="s">
        <v>125</v>
      </c>
      <c r="F31" s="130" t="s">
        <v>126</v>
      </c>
    </row>
    <row r="32" spans="1:12" s="131" customFormat="1" ht="16.5" customHeight="1">
      <c r="A32" s="132"/>
      <c r="B32" s="132"/>
      <c r="C32" s="132"/>
      <c r="D32" s="132"/>
      <c r="E32" s="133" t="s">
        <v>127</v>
      </c>
      <c r="F32" s="133" t="s">
        <v>128</v>
      </c>
    </row>
    <row r="33" spans="1:6" s="131" customFormat="1" ht="8.25" customHeight="1">
      <c r="A33" s="134"/>
      <c r="B33" s="134"/>
      <c r="C33" s="135"/>
      <c r="D33" s="134"/>
      <c r="E33" s="136"/>
      <c r="F33" s="136"/>
    </row>
    <row r="34" spans="1:6" s="143" customFormat="1" ht="12" customHeight="1">
      <c r="A34" s="137">
        <v>1</v>
      </c>
      <c r="B34" s="138"/>
      <c r="C34" s="139" t="s">
        <v>129</v>
      </c>
      <c r="D34" s="140">
        <v>6632328.727</v>
      </c>
      <c r="E34" s="141">
        <v>32.81026738351698</v>
      </c>
      <c r="F34" s="142">
        <v>32.81026738351698</v>
      </c>
    </row>
    <row r="35" spans="1:6" s="143" customFormat="1" ht="12" customHeight="1">
      <c r="A35" s="137">
        <v>2</v>
      </c>
      <c r="B35" s="138"/>
      <c r="C35" s="139" t="s">
        <v>29</v>
      </c>
      <c r="D35" s="140">
        <v>4274969.3559999997</v>
      </c>
      <c r="E35" s="141">
        <v>21.148361819837973</v>
      </c>
      <c r="F35" s="142">
        <v>53.958629203354953</v>
      </c>
    </row>
    <row r="36" spans="1:6" s="143" customFormat="1" ht="12" customHeight="1">
      <c r="A36" s="137">
        <v>3</v>
      </c>
      <c r="B36" s="138"/>
      <c r="C36" s="139" t="s">
        <v>36</v>
      </c>
      <c r="D36" s="140">
        <v>3032237.2940000002</v>
      </c>
      <c r="E36" s="141">
        <v>15.000540606709887</v>
      </c>
      <c r="F36" s="142">
        <v>68.959169810064836</v>
      </c>
    </row>
    <row r="37" spans="1:6" s="143" customFormat="1" ht="12" customHeight="1">
      <c r="A37" s="137">
        <v>4</v>
      </c>
      <c r="B37" s="138"/>
      <c r="C37" s="139" t="s">
        <v>114</v>
      </c>
      <c r="D37" s="140">
        <v>2643235.3139999998</v>
      </c>
      <c r="E37" s="141">
        <v>13.07613976623907</v>
      </c>
      <c r="F37" s="142">
        <v>82.035309576303902</v>
      </c>
    </row>
    <row r="38" spans="1:6" s="143" customFormat="1" ht="12" customHeight="1">
      <c r="A38" s="137">
        <v>5</v>
      </c>
      <c r="B38" s="138"/>
      <c r="C38" s="139" t="s">
        <v>39</v>
      </c>
      <c r="D38" s="140">
        <v>1796049.9010000001</v>
      </c>
      <c r="E38" s="141">
        <v>8.8850960064828524</v>
      </c>
      <c r="F38" s="142">
        <v>90.920405582786756</v>
      </c>
    </row>
    <row r="39" spans="1:6" s="143" customFormat="1" ht="12" customHeight="1">
      <c r="A39" s="137">
        <v>6</v>
      </c>
      <c r="B39" s="138"/>
      <c r="C39" s="139" t="s">
        <v>32</v>
      </c>
      <c r="D39" s="140">
        <v>767676.22600000002</v>
      </c>
      <c r="E39" s="141">
        <v>3.7977101672435261</v>
      </c>
      <c r="F39" s="142">
        <v>94.718115750030279</v>
      </c>
    </row>
    <row r="40" spans="1:6" s="143" customFormat="1" ht="12" customHeight="1">
      <c r="A40" s="137">
        <v>7</v>
      </c>
      <c r="B40" s="138"/>
      <c r="C40" s="139" t="s">
        <v>41</v>
      </c>
      <c r="D40" s="140">
        <v>693117.39800000004</v>
      </c>
      <c r="E40" s="141">
        <v>3.4288661030880712</v>
      </c>
      <c r="F40" s="142">
        <v>98.146981853118348</v>
      </c>
    </row>
    <row r="41" spans="1:6" s="143" customFormat="1" ht="12" customHeight="1">
      <c r="A41" s="137">
        <v>8</v>
      </c>
      <c r="B41" s="138"/>
      <c r="C41" s="139" t="s">
        <v>33</v>
      </c>
      <c r="D41" s="140">
        <v>334009.80300000001</v>
      </c>
      <c r="E41" s="141">
        <v>1.6523534034934502</v>
      </c>
      <c r="F41" s="142">
        <v>99.799335256611798</v>
      </c>
    </row>
    <row r="42" spans="1:6" s="143" customFormat="1" ht="12" customHeight="1">
      <c r="A42" s="137">
        <v>9</v>
      </c>
      <c r="B42" s="138"/>
      <c r="C42" s="139" t="s">
        <v>35</v>
      </c>
      <c r="D42" s="140">
        <v>24609.386999999999</v>
      </c>
      <c r="E42" s="141">
        <v>0.12174314646488822</v>
      </c>
      <c r="F42" s="142">
        <v>99.921078403076692</v>
      </c>
    </row>
    <row r="43" spans="1:6" s="143" customFormat="1" ht="12" customHeight="1">
      <c r="A43" s="137">
        <v>10</v>
      </c>
      <c r="B43" s="138"/>
      <c r="C43" s="139" t="s">
        <v>38</v>
      </c>
      <c r="D43" s="140">
        <v>12169.674999999999</v>
      </c>
      <c r="E43" s="141">
        <v>6.0203633920466557E-2</v>
      </c>
      <c r="F43" s="142">
        <v>99.981282036997158</v>
      </c>
    </row>
    <row r="44" spans="1:6" s="143" customFormat="1" ht="12" customHeight="1">
      <c r="A44" s="137">
        <v>11</v>
      </c>
      <c r="B44" s="138"/>
      <c r="C44" s="139" t="s">
        <v>30</v>
      </c>
      <c r="D44" s="140">
        <v>3783.6840000000002</v>
      </c>
      <c r="E44" s="141">
        <v>1.871796300285148E-2</v>
      </c>
      <c r="F44" s="142">
        <v>100.00000000000001</v>
      </c>
    </row>
    <row r="45" spans="1:6" s="143" customFormat="1" ht="12" customHeight="1">
      <c r="A45" s="137">
        <v>12</v>
      </c>
      <c r="B45" s="138"/>
      <c r="C45" s="139" t="s">
        <v>42</v>
      </c>
      <c r="D45" s="140">
        <v>0</v>
      </c>
      <c r="E45" s="141" t="s">
        <v>131</v>
      </c>
      <c r="F45" s="142" t="s">
        <v>131</v>
      </c>
    </row>
    <row r="46" spans="1:6" s="143" customFormat="1" ht="12" customHeight="1">
      <c r="A46" s="137">
        <v>13</v>
      </c>
      <c r="B46" s="138"/>
      <c r="C46" s="139" t="s">
        <v>37</v>
      </c>
      <c r="D46" s="140">
        <v>0</v>
      </c>
      <c r="E46" s="141" t="s">
        <v>131</v>
      </c>
      <c r="F46" s="142" t="s">
        <v>131</v>
      </c>
    </row>
    <row r="47" spans="1:6" s="143" customFormat="1" ht="12" customHeight="1">
      <c r="A47" s="137">
        <v>14</v>
      </c>
      <c r="B47" s="138"/>
      <c r="C47" s="139" t="s">
        <v>130</v>
      </c>
      <c r="D47" s="140">
        <v>0</v>
      </c>
      <c r="E47" s="141" t="s">
        <v>131</v>
      </c>
      <c r="F47" s="142" t="s">
        <v>131</v>
      </c>
    </row>
    <row r="48" spans="1:6" s="143" customFormat="1" ht="12" customHeight="1">
      <c r="A48" s="137">
        <v>15</v>
      </c>
      <c r="B48" s="138"/>
      <c r="C48" s="139" t="s">
        <v>43</v>
      </c>
      <c r="D48" s="140">
        <v>0</v>
      </c>
      <c r="E48" s="141" t="s">
        <v>131</v>
      </c>
      <c r="F48" s="142" t="s">
        <v>131</v>
      </c>
    </row>
    <row r="49" spans="1:12" s="143" customFormat="1" ht="12" customHeight="1">
      <c r="A49" s="137">
        <v>16</v>
      </c>
      <c r="B49" s="138"/>
      <c r="C49" s="139" t="s">
        <v>44</v>
      </c>
      <c r="D49" s="140">
        <v>0</v>
      </c>
      <c r="E49" s="141" t="s">
        <v>131</v>
      </c>
      <c r="F49" s="142" t="s">
        <v>131</v>
      </c>
    </row>
    <row r="50" spans="1:12" s="143" customFormat="1" ht="12" customHeight="1">
      <c r="A50" s="137">
        <v>17</v>
      </c>
      <c r="B50" s="138"/>
      <c r="C50" s="139" t="s">
        <v>45</v>
      </c>
      <c r="D50" s="140">
        <v>0</v>
      </c>
      <c r="E50" s="141" t="s">
        <v>131</v>
      </c>
      <c r="F50" s="142" t="s">
        <v>131</v>
      </c>
    </row>
    <row r="51" spans="1:12" s="148" customFormat="1" ht="9" customHeight="1">
      <c r="A51" s="144"/>
      <c r="B51" s="144"/>
      <c r="C51" s="145"/>
      <c r="D51" s="146"/>
      <c r="E51" s="147"/>
      <c r="F51" s="147"/>
    </row>
    <row r="52" spans="1:12" s="148" customFormat="1" ht="10.5" customHeight="1">
      <c r="A52" s="149"/>
      <c r="B52" s="149"/>
      <c r="C52" s="149"/>
      <c r="D52" s="149"/>
      <c r="E52" s="149"/>
      <c r="F52" s="149"/>
      <c r="G52" s="149"/>
      <c r="H52" s="149"/>
      <c r="I52" s="149"/>
      <c r="J52" s="149"/>
      <c r="K52" s="149"/>
      <c r="L52" s="149"/>
    </row>
    <row r="53" spans="1:12" s="125" customFormat="1" ht="15" customHeight="1">
      <c r="A53" s="124" t="s">
        <v>133</v>
      </c>
      <c r="B53" s="124"/>
      <c r="C53" s="124"/>
      <c r="D53" s="124"/>
      <c r="E53" s="124"/>
      <c r="F53" s="124"/>
    </row>
    <row r="54" spans="1:12" s="127" customFormat="1" ht="6.95" customHeight="1" thickBot="1">
      <c r="A54" s="126"/>
      <c r="B54" s="126"/>
      <c r="C54" s="126"/>
      <c r="D54" s="126"/>
      <c r="E54" s="126"/>
      <c r="F54" s="126"/>
    </row>
    <row r="55" spans="1:12" s="151" customFormat="1" ht="9.9499999999999993" customHeight="1">
      <c r="A55" s="128" t="s">
        <v>1</v>
      </c>
      <c r="B55" s="128"/>
      <c r="C55" s="129"/>
      <c r="D55" s="129" t="s">
        <v>124</v>
      </c>
      <c r="E55" s="130" t="s">
        <v>125</v>
      </c>
      <c r="F55" s="130" t="s">
        <v>126</v>
      </c>
    </row>
    <row r="56" spans="1:12" s="151" customFormat="1" ht="15.75" customHeight="1">
      <c r="A56" s="132"/>
      <c r="B56" s="132"/>
      <c r="C56" s="132"/>
      <c r="D56" s="132"/>
      <c r="E56" s="133" t="s">
        <v>127</v>
      </c>
      <c r="F56" s="133" t="s">
        <v>128</v>
      </c>
    </row>
    <row r="57" spans="1:12" s="151" customFormat="1" ht="8.25" customHeight="1">
      <c r="C57" s="135"/>
      <c r="D57" s="152"/>
      <c r="E57" s="153"/>
      <c r="F57" s="153"/>
    </row>
    <row r="58" spans="1:12" s="143" customFormat="1" ht="12" customHeight="1">
      <c r="A58" s="137">
        <v>1</v>
      </c>
      <c r="B58" s="138"/>
      <c r="C58" s="139" t="s">
        <v>129</v>
      </c>
      <c r="D58" s="140">
        <v>70378462.327000007</v>
      </c>
      <c r="E58" s="141">
        <v>34.706039046287366</v>
      </c>
      <c r="F58" s="142">
        <v>34.706039046287366</v>
      </c>
    </row>
    <row r="59" spans="1:12" s="143" customFormat="1" ht="12" customHeight="1">
      <c r="A59" s="137">
        <v>2</v>
      </c>
      <c r="B59" s="138"/>
      <c r="C59" s="139" t="s">
        <v>29</v>
      </c>
      <c r="D59" s="140">
        <v>39412099.097000003</v>
      </c>
      <c r="E59" s="141">
        <v>19.435460863029849</v>
      </c>
      <c r="F59" s="142">
        <v>68.800110916276807</v>
      </c>
    </row>
    <row r="60" spans="1:12" s="143" customFormat="1" ht="12" customHeight="1">
      <c r="A60" s="137">
        <v>3</v>
      </c>
      <c r="B60" s="138"/>
      <c r="C60" s="139" t="s">
        <v>114</v>
      </c>
      <c r="D60" s="140">
        <v>29725388.747000001</v>
      </c>
      <c r="E60" s="141">
        <v>14.658611006959591</v>
      </c>
      <c r="F60" s="142">
        <v>49.364650053246955</v>
      </c>
    </row>
    <row r="61" spans="1:12" s="143" customFormat="1" ht="12" customHeight="1">
      <c r="A61" s="137">
        <v>4</v>
      </c>
      <c r="B61" s="138"/>
      <c r="C61" s="139" t="s">
        <v>36</v>
      </c>
      <c r="D61" s="140">
        <v>26696618.548999999</v>
      </c>
      <c r="E61" s="141">
        <v>13.165020307782113</v>
      </c>
      <c r="F61" s="142">
        <v>81.965131224058922</v>
      </c>
    </row>
    <row r="62" spans="1:12" s="143" customFormat="1" ht="12" customHeight="1">
      <c r="A62" s="137">
        <v>5</v>
      </c>
      <c r="B62" s="138"/>
      <c r="C62" s="139" t="s">
        <v>37</v>
      </c>
      <c r="D62" s="140">
        <v>12374086.619000001</v>
      </c>
      <c r="E62" s="141">
        <v>6.1020874733774866</v>
      </c>
      <c r="F62" s="142">
        <v>88.067218697436402</v>
      </c>
    </row>
    <row r="63" spans="1:12" s="143" customFormat="1" ht="12" customHeight="1">
      <c r="A63" s="137">
        <v>6</v>
      </c>
      <c r="B63" s="138"/>
      <c r="C63" s="139" t="s">
        <v>33</v>
      </c>
      <c r="D63" s="140">
        <v>6812353.932</v>
      </c>
      <c r="E63" s="141">
        <v>3.3594058998134333</v>
      </c>
      <c r="F63" s="142">
        <v>91.426624597249841</v>
      </c>
    </row>
    <row r="64" spans="1:12" s="143" customFormat="1" ht="12" customHeight="1">
      <c r="A64" s="137">
        <v>7</v>
      </c>
      <c r="B64" s="138"/>
      <c r="C64" s="139" t="s">
        <v>32</v>
      </c>
      <c r="D64" s="140">
        <v>4239619.53</v>
      </c>
      <c r="E64" s="141">
        <v>2.0907021279595863</v>
      </c>
      <c r="F64" s="142">
        <v>93.517326725209429</v>
      </c>
    </row>
    <row r="65" spans="1:12" s="143" customFormat="1" ht="12" customHeight="1">
      <c r="A65" s="137">
        <v>8</v>
      </c>
      <c r="B65" s="138"/>
      <c r="C65" s="139" t="s">
        <v>115</v>
      </c>
      <c r="D65" s="140">
        <v>4044231.9240000001</v>
      </c>
      <c r="E65" s="141">
        <v>1.9943497829553805</v>
      </c>
      <c r="F65" s="142">
        <v>95.511676508164811</v>
      </c>
    </row>
    <row r="66" spans="1:12" s="143" customFormat="1" ht="12" customHeight="1">
      <c r="A66" s="137">
        <v>9</v>
      </c>
      <c r="B66" s="138"/>
      <c r="C66" s="139" t="s">
        <v>38</v>
      </c>
      <c r="D66" s="140">
        <v>2647643.8339999998</v>
      </c>
      <c r="E66" s="141">
        <v>1.305644187798823</v>
      </c>
      <c r="F66" s="142">
        <v>96.81732069596363</v>
      </c>
    </row>
    <row r="67" spans="1:12" s="143" customFormat="1" ht="12" customHeight="1">
      <c r="A67" s="137">
        <v>10</v>
      </c>
      <c r="B67" s="138"/>
      <c r="C67" s="139" t="s">
        <v>39</v>
      </c>
      <c r="D67" s="140">
        <v>1711462.9140000001</v>
      </c>
      <c r="E67" s="141">
        <v>0.84398119475209488</v>
      </c>
      <c r="F67" s="142">
        <v>97.66130189071572</v>
      </c>
    </row>
    <row r="68" spans="1:12" s="143" customFormat="1" ht="12" customHeight="1">
      <c r="A68" s="137">
        <v>11</v>
      </c>
      <c r="B68" s="138"/>
      <c r="C68" s="139" t="s">
        <v>30</v>
      </c>
      <c r="D68" s="140">
        <v>1216153.091</v>
      </c>
      <c r="E68" s="141">
        <v>0.59972689466272189</v>
      </c>
      <c r="F68" s="142">
        <v>98.261028785378443</v>
      </c>
    </row>
    <row r="69" spans="1:12" s="143" customFormat="1" ht="12" customHeight="1">
      <c r="A69" s="137">
        <v>12</v>
      </c>
      <c r="B69" s="138"/>
      <c r="C69" s="139" t="s">
        <v>42</v>
      </c>
      <c r="D69" s="140">
        <v>763806.147</v>
      </c>
      <c r="E69" s="141">
        <v>0.37665906706527336</v>
      </c>
      <c r="F69" s="142">
        <v>98.637687852443719</v>
      </c>
    </row>
    <row r="70" spans="1:12" s="143" customFormat="1" ht="12" customHeight="1">
      <c r="A70" s="137">
        <v>13</v>
      </c>
      <c r="B70" s="138"/>
      <c r="C70" s="139" t="s">
        <v>45</v>
      </c>
      <c r="D70" s="140">
        <v>729162.09900000005</v>
      </c>
      <c r="E70" s="141">
        <v>0.35957489610082505</v>
      </c>
      <c r="F70" s="142">
        <v>98.997262748544543</v>
      </c>
    </row>
    <row r="71" spans="1:12" s="143" customFormat="1" ht="12" customHeight="1">
      <c r="A71" s="137">
        <v>14</v>
      </c>
      <c r="B71" s="138"/>
      <c r="C71" s="139" t="s">
        <v>41</v>
      </c>
      <c r="D71" s="140">
        <v>727933.51500000001</v>
      </c>
      <c r="E71" s="141">
        <v>0.35896903909761957</v>
      </c>
      <c r="F71" s="142">
        <v>99.356231787642159</v>
      </c>
    </row>
    <row r="72" spans="1:12" s="143" customFormat="1" ht="12" customHeight="1">
      <c r="A72" s="137">
        <v>15</v>
      </c>
      <c r="B72" s="138"/>
      <c r="C72" s="139" t="s">
        <v>43</v>
      </c>
      <c r="D72" s="140">
        <v>574192.99899999995</v>
      </c>
      <c r="E72" s="141">
        <v>0.28315430579894435</v>
      </c>
      <c r="F72" s="142">
        <v>99.639386093441104</v>
      </c>
    </row>
    <row r="73" spans="1:12" s="143" customFormat="1" ht="12" customHeight="1">
      <c r="A73" s="137">
        <v>16</v>
      </c>
      <c r="B73" s="138"/>
      <c r="C73" s="139" t="s">
        <v>35</v>
      </c>
      <c r="D73" s="140">
        <v>548225.05099999998</v>
      </c>
      <c r="E73" s="141">
        <v>0.27034861798706089</v>
      </c>
      <c r="F73" s="142">
        <v>99.909734711428172</v>
      </c>
    </row>
    <row r="74" spans="1:12" s="143" customFormat="1" ht="12" customHeight="1">
      <c r="A74" s="137">
        <v>17</v>
      </c>
      <c r="B74" s="138"/>
      <c r="C74" s="139" t="s">
        <v>44</v>
      </c>
      <c r="D74" s="140">
        <v>183044</v>
      </c>
      <c r="E74" s="141">
        <v>9.0265288571834301E-2</v>
      </c>
      <c r="F74" s="142">
        <v>100</v>
      </c>
    </row>
    <row r="75" spans="1:12" s="148" customFormat="1" ht="6" customHeight="1">
      <c r="A75" s="144"/>
      <c r="B75" s="144"/>
      <c r="C75" s="145"/>
      <c r="D75" s="146"/>
      <c r="E75" s="147"/>
      <c r="F75" s="147"/>
    </row>
    <row r="76" spans="1:12" s="127" customFormat="1" ht="9.75" customHeight="1">
      <c r="A76" s="149"/>
      <c r="B76" s="149"/>
      <c r="C76" s="149"/>
      <c r="D76" s="149"/>
      <c r="E76" s="149"/>
      <c r="F76" s="149"/>
      <c r="G76" s="149"/>
      <c r="H76" s="149"/>
      <c r="I76" s="149"/>
      <c r="J76" s="149"/>
      <c r="K76" s="149"/>
      <c r="L76" s="149"/>
    </row>
    <row r="77" spans="1:12" s="125" customFormat="1" ht="15" customHeight="1">
      <c r="A77" s="124" t="s">
        <v>134</v>
      </c>
      <c r="B77" s="124"/>
      <c r="C77" s="124"/>
      <c r="D77" s="124"/>
      <c r="E77" s="124"/>
      <c r="F77" s="124"/>
    </row>
    <row r="78" spans="1:12" s="127" customFormat="1" ht="6.95" customHeight="1" thickBot="1">
      <c r="A78" s="126"/>
      <c r="B78" s="126"/>
      <c r="C78" s="126"/>
      <c r="D78" s="126"/>
      <c r="E78" s="126"/>
      <c r="F78" s="126"/>
    </row>
    <row r="79" spans="1:12" s="151" customFormat="1" ht="12.75" customHeight="1">
      <c r="A79" s="154" t="s">
        <v>1</v>
      </c>
      <c r="B79" s="154"/>
      <c r="C79" s="155"/>
      <c r="D79" s="129" t="s">
        <v>124</v>
      </c>
      <c r="E79" s="130" t="s">
        <v>125</v>
      </c>
      <c r="F79" s="130" t="s">
        <v>126</v>
      </c>
    </row>
    <row r="80" spans="1:12" s="143" customFormat="1" ht="12.75" customHeight="1">
      <c r="A80" s="156"/>
      <c r="B80" s="156"/>
      <c r="C80" s="156"/>
      <c r="D80" s="132"/>
      <c r="E80" s="133" t="s">
        <v>127</v>
      </c>
      <c r="F80" s="133" t="s">
        <v>128</v>
      </c>
    </row>
    <row r="81" spans="1:6" s="143" customFormat="1" ht="7.5" customHeight="1">
      <c r="C81" s="135"/>
      <c r="D81" s="152"/>
      <c r="E81" s="153"/>
      <c r="F81" s="153"/>
    </row>
    <row r="82" spans="1:6" s="143" customFormat="1" ht="12" customHeight="1">
      <c r="A82" s="137">
        <v>1</v>
      </c>
      <c r="B82" s="138"/>
      <c r="C82" s="139" t="s">
        <v>129</v>
      </c>
      <c r="D82" s="140">
        <v>5812021.5420000004</v>
      </c>
      <c r="E82" s="141">
        <v>38.68970619266905</v>
      </c>
      <c r="F82" s="142">
        <v>38.68970619266905</v>
      </c>
    </row>
    <row r="83" spans="1:6" s="143" customFormat="1" ht="12" customHeight="1">
      <c r="A83" s="137">
        <v>2</v>
      </c>
      <c r="B83" s="138"/>
      <c r="C83" s="139" t="s">
        <v>29</v>
      </c>
      <c r="D83" s="140">
        <v>3356030.8909999998</v>
      </c>
      <c r="E83" s="141">
        <v>22.340565706442682</v>
      </c>
      <c r="F83" s="142">
        <v>61.030271899111732</v>
      </c>
    </row>
    <row r="84" spans="1:6" s="143" customFormat="1" ht="12" customHeight="1">
      <c r="A84" s="137">
        <v>3</v>
      </c>
      <c r="B84" s="138"/>
      <c r="C84" s="139" t="s">
        <v>114</v>
      </c>
      <c r="D84" s="140">
        <v>2663261.912</v>
      </c>
      <c r="E84" s="141">
        <v>17.72891241795848</v>
      </c>
      <c r="F84" s="142">
        <v>78.759184317070208</v>
      </c>
    </row>
    <row r="85" spans="1:6" s="143" customFormat="1" ht="12" customHeight="1">
      <c r="A85" s="137">
        <v>4</v>
      </c>
      <c r="B85" s="138"/>
      <c r="C85" s="139" t="s">
        <v>36</v>
      </c>
      <c r="D85" s="140">
        <v>1516815.912</v>
      </c>
      <c r="E85" s="141">
        <v>10.097203109032343</v>
      </c>
      <c r="F85" s="142">
        <v>88.856387426102543</v>
      </c>
    </row>
    <row r="86" spans="1:6" s="143" customFormat="1" ht="12" customHeight="1">
      <c r="A86" s="137">
        <v>5</v>
      </c>
      <c r="B86" s="138"/>
      <c r="C86" s="139" t="s">
        <v>33</v>
      </c>
      <c r="D86" s="140">
        <v>869982.43</v>
      </c>
      <c r="E86" s="141">
        <v>5.7913351432454592</v>
      </c>
      <c r="F86" s="142">
        <v>94.647722569348005</v>
      </c>
    </row>
    <row r="87" spans="1:6" s="143" customFormat="1" ht="12" customHeight="1">
      <c r="A87" s="137">
        <v>6</v>
      </c>
      <c r="B87" s="138"/>
      <c r="C87" s="139" t="s">
        <v>115</v>
      </c>
      <c r="D87" s="140">
        <v>676834.57799999998</v>
      </c>
      <c r="E87" s="141">
        <v>4.5055805066489789</v>
      </c>
      <c r="F87" s="142">
        <v>99.153303075996988</v>
      </c>
    </row>
    <row r="88" spans="1:6" s="143" customFormat="1" ht="12" customHeight="1">
      <c r="A88" s="137">
        <v>7</v>
      </c>
      <c r="B88" s="138"/>
      <c r="C88" s="139" t="s">
        <v>43</v>
      </c>
      <c r="D88" s="140">
        <v>66386.858999999997</v>
      </c>
      <c r="E88" s="141">
        <v>0.44192679796577161</v>
      </c>
      <c r="F88" s="142">
        <v>99.595229873962765</v>
      </c>
    </row>
    <row r="89" spans="1:6" s="143" customFormat="1" ht="12" customHeight="1">
      <c r="A89" s="137">
        <v>8</v>
      </c>
      <c r="B89" s="138"/>
      <c r="C89" s="139" t="s">
        <v>32</v>
      </c>
      <c r="D89" s="140">
        <v>32634.46</v>
      </c>
      <c r="E89" s="141">
        <v>0.21724242761872581</v>
      </c>
      <c r="F89" s="142">
        <v>99.812472301581494</v>
      </c>
    </row>
    <row r="90" spans="1:6" s="143" customFormat="1" ht="12" customHeight="1">
      <c r="A90" s="137">
        <v>9</v>
      </c>
      <c r="B90" s="138"/>
      <c r="C90" s="139" t="s">
        <v>38</v>
      </c>
      <c r="D90" s="140">
        <v>14602.718999999999</v>
      </c>
      <c r="E90" s="141">
        <v>9.7207985834424485E-2</v>
      </c>
      <c r="F90" s="142">
        <v>99.909680287415924</v>
      </c>
    </row>
    <row r="91" spans="1:6" s="143" customFormat="1" ht="12" customHeight="1">
      <c r="A91" s="137">
        <v>10</v>
      </c>
      <c r="B91" s="138"/>
      <c r="C91" s="139" t="s">
        <v>30</v>
      </c>
      <c r="D91" s="140">
        <v>13567.953</v>
      </c>
      <c r="E91" s="141">
        <v>9.0319712584083625E-2</v>
      </c>
      <c r="F91" s="142">
        <v>100.00000000000001</v>
      </c>
    </row>
    <row r="92" spans="1:6" s="143" customFormat="1" ht="12" customHeight="1">
      <c r="A92" s="137">
        <v>11</v>
      </c>
      <c r="B92" s="138"/>
      <c r="C92" s="139" t="s">
        <v>35</v>
      </c>
      <c r="D92" s="140">
        <v>0</v>
      </c>
      <c r="E92" s="141" t="s">
        <v>131</v>
      </c>
      <c r="F92" s="142" t="s">
        <v>131</v>
      </c>
    </row>
    <row r="93" spans="1:6" s="143" customFormat="1" ht="12" customHeight="1">
      <c r="A93" s="137">
        <v>12</v>
      </c>
      <c r="B93" s="138"/>
      <c r="C93" s="139" t="s">
        <v>37</v>
      </c>
      <c r="D93" s="140">
        <v>0</v>
      </c>
      <c r="E93" s="141" t="s">
        <v>131</v>
      </c>
      <c r="F93" s="142" t="s">
        <v>131</v>
      </c>
    </row>
    <row r="94" spans="1:6" s="143" customFormat="1" ht="12" customHeight="1">
      <c r="A94" s="137">
        <v>13</v>
      </c>
      <c r="B94" s="138"/>
      <c r="C94" s="139" t="s">
        <v>39</v>
      </c>
      <c r="D94" s="140">
        <v>0</v>
      </c>
      <c r="E94" s="141" t="s">
        <v>131</v>
      </c>
      <c r="F94" s="142" t="s">
        <v>131</v>
      </c>
    </row>
    <row r="95" spans="1:6" s="143" customFormat="1" ht="12" customHeight="1">
      <c r="A95" s="137">
        <v>14</v>
      </c>
      <c r="B95" s="138"/>
      <c r="C95" s="139" t="s">
        <v>41</v>
      </c>
      <c r="D95" s="140">
        <v>0</v>
      </c>
      <c r="E95" s="141" t="s">
        <v>131</v>
      </c>
      <c r="F95" s="142" t="s">
        <v>131</v>
      </c>
    </row>
    <row r="96" spans="1:6" s="143" customFormat="1" ht="12" customHeight="1">
      <c r="A96" s="137">
        <v>15</v>
      </c>
      <c r="B96" s="138"/>
      <c r="C96" s="139" t="s">
        <v>42</v>
      </c>
      <c r="D96" s="140">
        <v>0</v>
      </c>
      <c r="E96" s="141" t="s">
        <v>131</v>
      </c>
      <c r="F96" s="142" t="s">
        <v>131</v>
      </c>
    </row>
    <row r="97" spans="1:12" s="143" customFormat="1" ht="12" customHeight="1">
      <c r="A97" s="137">
        <v>16</v>
      </c>
      <c r="B97" s="138"/>
      <c r="C97" s="139" t="s">
        <v>44</v>
      </c>
      <c r="D97" s="140">
        <v>0</v>
      </c>
      <c r="E97" s="141" t="s">
        <v>131</v>
      </c>
      <c r="F97" s="142" t="s">
        <v>131</v>
      </c>
    </row>
    <row r="98" spans="1:12" s="143" customFormat="1" ht="12" customHeight="1">
      <c r="A98" s="137">
        <v>17</v>
      </c>
      <c r="B98" s="138"/>
      <c r="C98" s="139" t="s">
        <v>45</v>
      </c>
      <c r="D98" s="140">
        <v>0</v>
      </c>
      <c r="E98" s="141" t="s">
        <v>131</v>
      </c>
      <c r="F98" s="142" t="s">
        <v>131</v>
      </c>
    </row>
    <row r="99" spans="1:12" s="148" customFormat="1" ht="6" customHeight="1">
      <c r="A99" s="144"/>
      <c r="B99" s="144"/>
      <c r="C99" s="145"/>
      <c r="D99" s="157"/>
      <c r="E99" s="158"/>
      <c r="F99" s="158"/>
    </row>
    <row r="100" spans="1:12" s="127" customFormat="1" ht="6" customHeight="1">
      <c r="A100" s="126"/>
      <c r="B100" s="126"/>
      <c r="C100" s="126"/>
      <c r="D100" s="126"/>
      <c r="E100" s="126"/>
      <c r="F100" s="126"/>
    </row>
    <row r="101" spans="1:12" s="161" customFormat="1" ht="11.1" customHeight="1">
      <c r="A101" s="143" t="s">
        <v>135</v>
      </c>
      <c r="B101" s="159"/>
      <c r="C101" s="160"/>
      <c r="D101" s="160"/>
      <c r="E101" s="160"/>
      <c r="F101" s="160"/>
    </row>
    <row r="102" spans="1:12" s="161" customFormat="1" ht="11.1" customHeight="1">
      <c r="A102" s="162" t="s">
        <v>136</v>
      </c>
      <c r="B102" s="159"/>
      <c r="C102" s="160"/>
      <c r="D102" s="160"/>
      <c r="E102" s="160"/>
      <c r="F102" s="160"/>
    </row>
    <row r="103" spans="1:12" s="127" customFormat="1" ht="12.6" customHeight="1">
      <c r="A103" s="163"/>
      <c r="B103" s="33"/>
      <c r="C103" s="33"/>
      <c r="D103" s="33"/>
      <c r="E103" s="33"/>
      <c r="F103" s="33"/>
      <c r="G103" s="33"/>
      <c r="H103" s="33"/>
      <c r="I103" s="33"/>
      <c r="J103" s="33"/>
      <c r="K103" s="33"/>
      <c r="L103" s="33"/>
    </row>
    <row r="104" spans="1:12" s="127" customFormat="1">
      <c r="A104" s="162"/>
      <c r="B104" s="126"/>
      <c r="C104" s="164"/>
      <c r="D104" s="126"/>
      <c r="E104" s="126"/>
      <c r="F104" s="126"/>
    </row>
    <row r="105" spans="1:12" s="127" customFormat="1">
      <c r="A105" s="126"/>
      <c r="B105" s="126"/>
      <c r="C105" s="126"/>
      <c r="D105" s="126"/>
      <c r="E105" s="126"/>
      <c r="F105" s="126"/>
    </row>
    <row r="106" spans="1:12" s="127" customFormat="1">
      <c r="A106" s="126"/>
      <c r="B106" s="126"/>
      <c r="C106" s="126"/>
      <c r="D106" s="126"/>
      <c r="E106" s="126"/>
      <c r="F106" s="126"/>
    </row>
    <row r="107" spans="1:12" s="127" customFormat="1">
      <c r="A107" s="126"/>
      <c r="B107" s="126"/>
      <c r="C107" s="126"/>
      <c r="D107" s="126"/>
      <c r="E107" s="126"/>
      <c r="F107" s="126"/>
    </row>
    <row r="108" spans="1:12" s="127" customFormat="1">
      <c r="A108" s="126"/>
      <c r="B108" s="126"/>
      <c r="C108" s="126"/>
      <c r="D108" s="126"/>
      <c r="E108" s="126"/>
      <c r="F108" s="126"/>
    </row>
    <row r="109" spans="1:12" s="127" customFormat="1">
      <c r="A109" s="126"/>
      <c r="B109" s="126"/>
      <c r="C109" s="126"/>
      <c r="D109" s="126"/>
      <c r="E109" s="126"/>
      <c r="F109" s="126"/>
    </row>
    <row r="110" spans="1:12" s="127" customFormat="1">
      <c r="A110" s="126"/>
      <c r="B110" s="126"/>
      <c r="C110" s="126"/>
      <c r="D110" s="126"/>
      <c r="E110" s="126"/>
      <c r="F110" s="126"/>
    </row>
    <row r="111" spans="1:12" s="127" customFormat="1">
      <c r="A111" s="126"/>
      <c r="B111" s="126"/>
      <c r="C111" s="126"/>
      <c r="D111" s="126"/>
      <c r="E111" s="126"/>
      <c r="F111" s="126"/>
    </row>
    <row r="112" spans="1:12" s="127" customFormat="1">
      <c r="A112" s="126"/>
      <c r="B112" s="126"/>
      <c r="C112" s="126"/>
      <c r="D112" s="126"/>
      <c r="E112" s="126"/>
      <c r="F112" s="126"/>
    </row>
    <row r="113" s="127" customFormat="1"/>
    <row r="114" s="127" customFormat="1"/>
    <row r="115" s="127" customFormat="1"/>
    <row r="116" s="127" customFormat="1"/>
    <row r="117" s="127" customFormat="1"/>
    <row r="118" s="127" customFormat="1"/>
    <row r="119" s="127" customFormat="1"/>
    <row r="120" s="127" customFormat="1"/>
    <row r="121" s="127" customFormat="1"/>
    <row r="122" s="127" customFormat="1"/>
    <row r="123" s="127" customFormat="1"/>
    <row r="124" s="127" customFormat="1"/>
    <row r="125" s="127" customFormat="1"/>
    <row r="126" s="127" customFormat="1"/>
    <row r="127" s="127" customFormat="1"/>
    <row r="128" s="127" customFormat="1"/>
    <row r="129" s="127" customFormat="1"/>
    <row r="130" s="127" customFormat="1"/>
    <row r="131" s="127" customFormat="1"/>
    <row r="132" s="127" customFormat="1"/>
    <row r="133" s="127" customFormat="1"/>
    <row r="134" s="127" customFormat="1"/>
    <row r="135" s="127" customFormat="1"/>
    <row r="136" s="127" customFormat="1"/>
    <row r="137" s="127" customFormat="1"/>
    <row r="138" s="127" customFormat="1"/>
    <row r="139" s="127" customFormat="1"/>
    <row r="140" s="127" customFormat="1"/>
    <row r="141" s="127" customFormat="1"/>
    <row r="142" s="127" customFormat="1"/>
    <row r="143" s="127" customFormat="1"/>
    <row r="144" s="127" customFormat="1"/>
    <row r="145" s="127" customFormat="1"/>
    <row r="146" s="127" customFormat="1"/>
    <row r="147" s="127" customFormat="1"/>
    <row r="148" s="127" customFormat="1"/>
    <row r="149" s="127" customFormat="1"/>
    <row r="150" s="127" customFormat="1"/>
    <row r="151" s="127" customFormat="1"/>
    <row r="152" s="127" customFormat="1"/>
    <row r="153" s="127" customFormat="1"/>
    <row r="154" s="127" customFormat="1"/>
    <row r="155" s="127" customFormat="1"/>
    <row r="156" s="127" customFormat="1"/>
    <row r="157" s="127" customFormat="1"/>
    <row r="158" s="127" customFormat="1"/>
    <row r="159" s="127" customFormat="1"/>
    <row r="160" s="127" customFormat="1"/>
    <row r="161" s="127" customFormat="1"/>
    <row r="162" s="127" customFormat="1"/>
    <row r="163" s="127" customFormat="1"/>
    <row r="164" s="127" customFormat="1"/>
    <row r="165" s="127" customFormat="1"/>
    <row r="166" s="127" customFormat="1"/>
    <row r="167" s="127" customFormat="1"/>
    <row r="168" s="127" customFormat="1"/>
    <row r="169" s="127" customFormat="1"/>
    <row r="170" s="127" customFormat="1"/>
    <row r="171" s="127" customFormat="1"/>
    <row r="172" s="127" customFormat="1"/>
    <row r="173" s="127" customFormat="1"/>
    <row r="174" s="127" customFormat="1"/>
    <row r="175" s="127" customFormat="1"/>
    <row r="176" s="127" customFormat="1"/>
    <row r="177" s="127" customFormat="1"/>
    <row r="178" s="127" customFormat="1"/>
    <row r="179" s="127" customFormat="1"/>
    <row r="180" s="127" customFormat="1"/>
    <row r="181" s="127" customFormat="1"/>
    <row r="182" s="127" customFormat="1"/>
    <row r="183" s="127" customFormat="1"/>
    <row r="184" s="127" customFormat="1"/>
    <row r="185" s="127" customFormat="1"/>
    <row r="186" s="127" customFormat="1"/>
    <row r="187" s="127" customFormat="1"/>
    <row r="188" s="127" customFormat="1"/>
    <row r="189" s="127" customFormat="1"/>
    <row r="190" s="127" customFormat="1"/>
    <row r="191" s="127" customFormat="1"/>
    <row r="192" s="127" customFormat="1"/>
    <row r="193" s="127" customFormat="1"/>
    <row r="194" s="127" customFormat="1"/>
    <row r="195" s="127" customFormat="1"/>
    <row r="196" s="127" customFormat="1"/>
    <row r="197" s="127" customFormat="1"/>
    <row r="198" s="127" customFormat="1"/>
    <row r="199" s="127" customFormat="1"/>
    <row r="200" s="127" customFormat="1"/>
    <row r="201" s="127" customFormat="1"/>
    <row r="202" s="127" customFormat="1"/>
    <row r="203" s="127" customFormat="1"/>
    <row r="204" s="127" customFormat="1"/>
    <row r="205" s="127" customFormat="1"/>
    <row r="206" s="127" customFormat="1"/>
    <row r="207" s="127" customFormat="1"/>
    <row r="208" s="127" customFormat="1"/>
    <row r="209" s="127" customFormat="1"/>
    <row r="210" s="127" customFormat="1"/>
    <row r="211" s="127" customFormat="1"/>
    <row r="212" s="127" customFormat="1"/>
    <row r="213" s="127" customFormat="1"/>
    <row r="214" s="127" customFormat="1"/>
    <row r="215" s="127" customFormat="1"/>
    <row r="216" s="127" customFormat="1"/>
    <row r="217" s="127" customFormat="1"/>
    <row r="218" s="127" customFormat="1"/>
    <row r="219" s="127" customFormat="1"/>
    <row r="220" s="127" customFormat="1"/>
    <row r="221" s="127" customFormat="1"/>
    <row r="222" s="127" customFormat="1"/>
    <row r="223" s="127" customFormat="1"/>
    <row r="224" s="127" customFormat="1"/>
    <row r="225" s="127" customFormat="1"/>
    <row r="226" s="127" customFormat="1"/>
    <row r="227" s="127" customFormat="1"/>
    <row r="228" s="127" customFormat="1"/>
    <row r="229" s="127" customFormat="1"/>
    <row r="230" s="127" customFormat="1"/>
    <row r="231" s="127" customFormat="1"/>
    <row r="232" s="127" customFormat="1"/>
    <row r="233" s="127" customFormat="1"/>
    <row r="234" s="127" customFormat="1"/>
    <row r="235" s="127" customFormat="1"/>
    <row r="236" s="127" customFormat="1"/>
    <row r="237" s="127" customFormat="1"/>
    <row r="238" s="127" customFormat="1"/>
    <row r="239" s="127" customFormat="1"/>
    <row r="240" s="127" customFormat="1"/>
    <row r="241" s="127" customFormat="1"/>
    <row r="242" s="127" customFormat="1"/>
    <row r="243" s="127" customFormat="1"/>
    <row r="244" s="127" customFormat="1"/>
    <row r="245" s="127" customFormat="1"/>
    <row r="246" s="127" customFormat="1"/>
    <row r="247" s="127" customFormat="1"/>
    <row r="248" s="127" customFormat="1"/>
    <row r="249" s="127" customFormat="1"/>
    <row r="250" s="127" customFormat="1"/>
    <row r="251" s="127" customFormat="1"/>
    <row r="252" s="127" customFormat="1"/>
    <row r="253" s="127" customFormat="1"/>
    <row r="254" s="127" customFormat="1"/>
    <row r="255" s="127" customFormat="1"/>
    <row r="256" s="127" customFormat="1"/>
    <row r="257" s="127" customFormat="1"/>
    <row r="258" s="127" customFormat="1"/>
    <row r="259" s="127" customFormat="1"/>
    <row r="260" s="127" customFormat="1"/>
    <row r="261" s="127" customFormat="1"/>
    <row r="262" s="127" customFormat="1"/>
    <row r="263" s="127" customFormat="1"/>
    <row r="264" s="127" customFormat="1"/>
    <row r="265" s="127" customFormat="1"/>
    <row r="266" s="127" customFormat="1"/>
    <row r="267" s="127" customFormat="1"/>
    <row r="268" s="127" customFormat="1"/>
    <row r="269" s="127" customFormat="1"/>
    <row r="270" s="127" customFormat="1"/>
    <row r="271" s="127" customFormat="1"/>
    <row r="272" s="127" customFormat="1"/>
    <row r="273" s="127" customFormat="1"/>
    <row r="274" s="127" customFormat="1"/>
    <row r="275" s="127" customFormat="1"/>
    <row r="276" s="127" customFormat="1"/>
    <row r="277" s="127" customFormat="1"/>
    <row r="278" s="127" customFormat="1"/>
    <row r="279" s="127" customFormat="1"/>
    <row r="280" s="127" customFormat="1"/>
    <row r="281" s="127" customFormat="1"/>
    <row r="282" s="127" customFormat="1"/>
    <row r="283" s="127" customFormat="1"/>
    <row r="284" s="127" customFormat="1"/>
    <row r="285" s="127" customFormat="1"/>
    <row r="286" s="127" customFormat="1"/>
    <row r="287" s="127" customFormat="1"/>
    <row r="288" s="127" customFormat="1"/>
    <row r="289" s="127" customFormat="1"/>
    <row r="290" s="127" customFormat="1"/>
    <row r="291" s="127" customFormat="1"/>
    <row r="292" s="127" customFormat="1"/>
    <row r="293" s="127" customFormat="1"/>
    <row r="294" s="127" customFormat="1"/>
    <row r="295" s="127" customFormat="1"/>
    <row r="296" s="127" customFormat="1"/>
    <row r="297" s="127" customFormat="1"/>
    <row r="298" s="127" customFormat="1"/>
    <row r="299" s="127" customFormat="1"/>
    <row r="300" s="127" customFormat="1"/>
    <row r="301" s="127" customFormat="1"/>
    <row r="302" s="127" customFormat="1"/>
    <row r="303" s="127" customFormat="1"/>
    <row r="304" s="127" customFormat="1"/>
    <row r="305" s="127" customFormat="1"/>
    <row r="306" s="127" customFormat="1"/>
    <row r="307" s="127" customFormat="1"/>
    <row r="308" s="127" customFormat="1"/>
    <row r="309" s="127" customFormat="1"/>
    <row r="310" s="127" customFormat="1"/>
    <row r="311" s="127" customFormat="1"/>
    <row r="312" s="127" customFormat="1"/>
    <row r="313" s="127" customFormat="1"/>
    <row r="314" s="127" customFormat="1"/>
    <row r="315" s="127" customFormat="1"/>
    <row r="316" s="127" customFormat="1"/>
    <row r="317" s="127" customFormat="1"/>
    <row r="318" s="127" customFormat="1"/>
    <row r="319" s="127" customFormat="1"/>
    <row r="320" s="127" customFormat="1"/>
    <row r="321" s="127" customFormat="1"/>
    <row r="322" s="127" customFormat="1"/>
    <row r="323" s="127" customFormat="1"/>
    <row r="324" s="127" customFormat="1"/>
    <row r="325" s="127" customFormat="1"/>
    <row r="326" s="127" customFormat="1"/>
    <row r="327" s="127" customFormat="1"/>
    <row r="328" s="127" customFormat="1"/>
    <row r="329" s="127" customFormat="1"/>
    <row r="330" s="127" customFormat="1"/>
    <row r="331" s="127" customFormat="1"/>
    <row r="332" s="127" customFormat="1"/>
    <row r="333" s="127" customFormat="1"/>
    <row r="334" s="127" customFormat="1"/>
    <row r="335" s="127" customFormat="1"/>
    <row r="336" s="127" customFormat="1"/>
    <row r="337" s="127" customFormat="1"/>
    <row r="338" s="127" customFormat="1"/>
    <row r="339" s="127" customFormat="1"/>
    <row r="340" s="127" customFormat="1"/>
    <row r="341" s="127" customFormat="1"/>
    <row r="342" s="127" customFormat="1"/>
    <row r="343" s="127" customFormat="1"/>
    <row r="344" s="127" customFormat="1"/>
    <row r="345" s="127" customFormat="1"/>
    <row r="346" s="127" customFormat="1"/>
    <row r="347" s="127" customFormat="1"/>
    <row r="348" s="127" customFormat="1"/>
    <row r="349" s="127" customFormat="1"/>
    <row r="350" s="127" customFormat="1"/>
    <row r="351" s="127" customFormat="1"/>
    <row r="352" s="127" customFormat="1"/>
    <row r="353" s="127" customFormat="1"/>
    <row r="354" s="127" customFormat="1"/>
    <row r="355" s="127" customFormat="1"/>
    <row r="356" s="127" customFormat="1"/>
    <row r="357" s="127" customFormat="1"/>
    <row r="358" s="127" customFormat="1"/>
    <row r="359" s="127" customFormat="1"/>
    <row r="360" s="127" customFormat="1"/>
    <row r="361" s="127" customFormat="1"/>
    <row r="362" s="127" customFormat="1"/>
    <row r="363" s="127" customFormat="1"/>
    <row r="364" s="127" customFormat="1"/>
    <row r="365" s="127" customFormat="1"/>
    <row r="366" s="127" customFormat="1"/>
    <row r="367" s="127" customFormat="1"/>
    <row r="368" s="127" customFormat="1"/>
    <row r="369" s="127" customFormat="1"/>
    <row r="370" s="127" customFormat="1"/>
    <row r="371" s="127" customFormat="1"/>
    <row r="372" s="127" customFormat="1"/>
    <row r="373" s="127" customFormat="1"/>
    <row r="374" s="127" customFormat="1"/>
    <row r="375" s="127" customFormat="1"/>
    <row r="376" s="127" customFormat="1"/>
    <row r="377" s="127" customFormat="1"/>
    <row r="378" s="127" customFormat="1"/>
    <row r="379" s="127" customFormat="1"/>
    <row r="380" s="127" customFormat="1"/>
    <row r="381" s="127" customFormat="1"/>
    <row r="382" s="127" customFormat="1"/>
    <row r="383" s="127" customFormat="1"/>
    <row r="384" s="127" customFormat="1"/>
    <row r="385" s="127" customFormat="1"/>
    <row r="386" s="127" customFormat="1"/>
    <row r="387" s="127" customFormat="1"/>
    <row r="388" s="127" customFormat="1"/>
    <row r="389" s="127" customFormat="1"/>
    <row r="390" s="127" customFormat="1"/>
    <row r="391" s="127" customFormat="1"/>
    <row r="392" s="127" customFormat="1"/>
    <row r="393" s="127" customFormat="1"/>
    <row r="394" s="127" customFormat="1"/>
    <row r="395" s="127" customFormat="1"/>
    <row r="396" s="127" customFormat="1"/>
    <row r="397" s="127" customFormat="1"/>
    <row r="398" s="127" customFormat="1"/>
    <row r="399" s="127" customFormat="1"/>
    <row r="400" s="127" customFormat="1"/>
    <row r="401" s="127" customFormat="1"/>
    <row r="402" s="127" customFormat="1"/>
    <row r="403" s="127" customFormat="1"/>
    <row r="404" s="127" customFormat="1"/>
    <row r="405" s="127" customFormat="1"/>
    <row r="406" s="127" customFormat="1"/>
    <row r="407" s="127" customFormat="1"/>
    <row r="408" s="127" customFormat="1"/>
    <row r="409" s="127" customFormat="1"/>
    <row r="410" s="127" customFormat="1"/>
    <row r="411" s="127" customFormat="1"/>
    <row r="412" s="127" customFormat="1"/>
    <row r="413" s="127" customFormat="1"/>
    <row r="414" s="127" customFormat="1"/>
    <row r="415" s="127" customFormat="1"/>
    <row r="416" s="127" customFormat="1"/>
    <row r="417" s="127" customFormat="1"/>
    <row r="418" s="127" customFormat="1"/>
    <row r="419" s="127" customFormat="1"/>
    <row r="420" s="127" customFormat="1"/>
    <row r="421" s="127" customFormat="1"/>
    <row r="422" s="127" customFormat="1"/>
    <row r="423" s="127" customFormat="1"/>
    <row r="424" s="127" customFormat="1"/>
    <row r="425" s="127" customFormat="1"/>
    <row r="426" s="127" customFormat="1"/>
    <row r="427" s="127" customFormat="1"/>
    <row r="428" s="127" customFormat="1"/>
    <row r="429" s="127" customFormat="1"/>
    <row r="430" s="127" customFormat="1"/>
    <row r="431" s="127" customFormat="1"/>
    <row r="432" s="127" customFormat="1"/>
    <row r="433" s="127" customFormat="1"/>
    <row r="434" s="127" customFormat="1"/>
    <row r="435" s="127" customFormat="1"/>
    <row r="436" s="127" customFormat="1"/>
    <row r="437" s="127" customFormat="1"/>
    <row r="438" s="127" customFormat="1"/>
    <row r="439" s="127" customFormat="1"/>
    <row r="440" s="127" customFormat="1"/>
    <row r="441" s="127" customFormat="1"/>
    <row r="442" s="127" customFormat="1"/>
    <row r="443" s="127" customFormat="1"/>
    <row r="444" s="127" customFormat="1"/>
    <row r="445" s="127" customFormat="1"/>
    <row r="446" s="127" customFormat="1"/>
    <row r="447" s="127" customFormat="1"/>
    <row r="448" s="127" customFormat="1"/>
    <row r="449" s="127" customFormat="1"/>
    <row r="450" s="127" customFormat="1"/>
    <row r="451" s="127" customFormat="1"/>
    <row r="452" s="127" customFormat="1"/>
    <row r="453" s="127" customFormat="1"/>
    <row r="454" s="127" customFormat="1"/>
    <row r="455" s="127" customFormat="1"/>
    <row r="456" s="127" customFormat="1"/>
    <row r="457" s="127" customFormat="1"/>
    <row r="458" s="127" customFormat="1"/>
    <row r="459" s="127" customFormat="1"/>
    <row r="460" s="127" customFormat="1"/>
    <row r="461" s="127" customFormat="1"/>
    <row r="462" s="127" customFormat="1"/>
    <row r="463" s="127" customFormat="1"/>
    <row r="464" s="127" customFormat="1"/>
    <row r="465" s="127" customFormat="1"/>
  </sheetData>
  <mergeCells count="19">
    <mergeCell ref="A79:C80"/>
    <mergeCell ref="D79:D80"/>
    <mergeCell ref="E79:E80"/>
    <mergeCell ref="F79:F80"/>
    <mergeCell ref="A52:L52"/>
    <mergeCell ref="A55:C56"/>
    <mergeCell ref="D55:D56"/>
    <mergeCell ref="E55:E56"/>
    <mergeCell ref="F55:F56"/>
    <mergeCell ref="A76:L76"/>
    <mergeCell ref="A7:C8"/>
    <mergeCell ref="D7:D8"/>
    <mergeCell ref="E7:E8"/>
    <mergeCell ref="F7:F8"/>
    <mergeCell ref="A28:L28"/>
    <mergeCell ref="A31:C32"/>
    <mergeCell ref="D31:D32"/>
    <mergeCell ref="E31:E32"/>
    <mergeCell ref="F31:F32"/>
  </mergeCells>
  <hyperlinks>
    <hyperlink ref="A1" location="Índice!A1" display="Volver al Índice" xr:uid="{D10B82C5-DF29-42AB-80B7-345C16D4203A}"/>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5D765-81D5-4BCE-846C-309849FF287B}">
  <dimension ref="A1:L83"/>
  <sheetViews>
    <sheetView showGridLines="0" zoomScaleNormal="100" workbookViewId="0"/>
  </sheetViews>
  <sheetFormatPr baseColWidth="10" defaultRowHeight="12.75"/>
  <cols>
    <col min="1" max="1" width="6.5703125" style="7" customWidth="1"/>
    <col min="2" max="2" width="0.85546875" style="7" customWidth="1"/>
    <col min="3" max="3" width="26.85546875" style="7" customWidth="1"/>
    <col min="4" max="6" width="18.5703125" style="7" customWidth="1"/>
    <col min="7" max="7" width="11.85546875" style="7" customWidth="1"/>
    <col min="8" max="16384" width="11.42578125" style="7"/>
  </cols>
  <sheetData>
    <row r="1" spans="1:6" s="167" customFormat="1" ht="15" customHeight="1">
      <c r="A1" s="1430" t="s">
        <v>1209</v>
      </c>
      <c r="B1" s="166"/>
      <c r="C1" s="166"/>
      <c r="D1" s="166"/>
      <c r="E1" s="166"/>
      <c r="F1" s="166"/>
    </row>
    <row r="2" spans="1:6" s="41" customFormat="1" ht="19.5" customHeight="1">
      <c r="A2" s="168" t="s">
        <v>137</v>
      </c>
      <c r="B2" s="169"/>
      <c r="C2" s="169"/>
      <c r="D2" s="169"/>
      <c r="E2" s="169"/>
      <c r="F2" s="169"/>
    </row>
    <row r="3" spans="1:6" s="166" customFormat="1" ht="20.100000000000001" customHeight="1">
      <c r="A3" s="170">
        <v>45443</v>
      </c>
      <c r="B3" s="170"/>
      <c r="C3" s="170"/>
      <c r="D3" s="170"/>
      <c r="E3" s="170"/>
      <c r="F3" s="170"/>
    </row>
    <row r="4" spans="1:6" s="172" customFormat="1" ht="20.100000000000001" customHeight="1">
      <c r="A4" s="171" t="s">
        <v>122</v>
      </c>
      <c r="B4" s="171"/>
      <c r="C4" s="171"/>
      <c r="D4" s="171"/>
      <c r="E4" s="171"/>
      <c r="F4" s="171"/>
    </row>
    <row r="5" spans="1:6" s="173" customFormat="1" ht="4.5" customHeight="1"/>
    <row r="6" spans="1:6" s="173" customFormat="1" ht="15" customHeight="1">
      <c r="A6" s="174" t="s">
        <v>138</v>
      </c>
      <c r="B6" s="174"/>
      <c r="C6" s="174"/>
      <c r="D6" s="174"/>
      <c r="E6" s="174"/>
      <c r="F6" s="174"/>
    </row>
    <row r="7" spans="1:6" s="176" customFormat="1" ht="6.95" customHeight="1" thickBot="1">
      <c r="A7" s="175"/>
      <c r="B7" s="175"/>
      <c r="C7" s="175"/>
      <c r="D7" s="175"/>
      <c r="E7" s="175"/>
      <c r="F7" s="175"/>
    </row>
    <row r="8" spans="1:6" s="179" customFormat="1" ht="12.2" customHeight="1">
      <c r="A8" s="177" t="s">
        <v>1</v>
      </c>
      <c r="B8" s="177"/>
      <c r="C8" s="178"/>
      <c r="D8" s="178" t="s">
        <v>124</v>
      </c>
      <c r="E8" s="48" t="s">
        <v>125</v>
      </c>
      <c r="F8" s="48" t="s">
        <v>139</v>
      </c>
    </row>
    <row r="9" spans="1:6" s="179" customFormat="1" ht="12.2" customHeight="1">
      <c r="A9" s="180"/>
      <c r="B9" s="180"/>
      <c r="C9" s="180"/>
      <c r="D9" s="180"/>
      <c r="E9" s="50" t="s">
        <v>127</v>
      </c>
      <c r="F9" s="50" t="s">
        <v>128</v>
      </c>
    </row>
    <row r="10" spans="1:6" s="179" customFormat="1" ht="4.5" customHeight="1">
      <c r="C10" s="181"/>
      <c r="D10" s="182"/>
      <c r="E10" s="183"/>
      <c r="F10" s="183"/>
    </row>
    <row r="11" spans="1:6" s="24" customFormat="1" ht="12" customHeight="1">
      <c r="A11" s="184">
        <v>1</v>
      </c>
      <c r="B11" s="185"/>
      <c r="C11" s="26" t="s">
        <v>129</v>
      </c>
      <c r="D11" s="186">
        <v>45134396.802000001</v>
      </c>
      <c r="E11" s="187">
        <v>41.468194722169109</v>
      </c>
      <c r="F11" s="188">
        <v>41.468194722169109</v>
      </c>
    </row>
    <row r="12" spans="1:6" s="24" customFormat="1" ht="12" customHeight="1">
      <c r="A12" s="184">
        <v>2</v>
      </c>
      <c r="B12" s="185"/>
      <c r="C12" s="26" t="s">
        <v>29</v>
      </c>
      <c r="D12" s="186">
        <v>22669035.899999999</v>
      </c>
      <c r="E12" s="187">
        <v>20.827662746639096</v>
      </c>
      <c r="F12" s="188">
        <v>62.295857468808208</v>
      </c>
    </row>
    <row r="13" spans="1:6" s="24" customFormat="1" ht="12" customHeight="1">
      <c r="A13" s="184">
        <v>3</v>
      </c>
      <c r="B13" s="185"/>
      <c r="C13" s="26" t="s">
        <v>114</v>
      </c>
      <c r="D13" s="186">
        <v>15529240.368000001</v>
      </c>
      <c r="E13" s="187">
        <v>14.267822527741359</v>
      </c>
      <c r="F13" s="188">
        <v>76.563679996549567</v>
      </c>
    </row>
    <row r="14" spans="1:6" s="24" customFormat="1" ht="12" customHeight="1">
      <c r="A14" s="184">
        <v>4</v>
      </c>
      <c r="B14" s="185"/>
      <c r="C14" s="26" t="s">
        <v>36</v>
      </c>
      <c r="D14" s="186">
        <v>10721716.32</v>
      </c>
      <c r="E14" s="187">
        <v>9.8508067375770665</v>
      </c>
      <c r="F14" s="188">
        <v>86.414486734126626</v>
      </c>
    </row>
    <row r="15" spans="1:6" s="24" customFormat="1" ht="12" customHeight="1">
      <c r="A15" s="184">
        <v>5</v>
      </c>
      <c r="B15" s="185"/>
      <c r="C15" s="26" t="s">
        <v>35</v>
      </c>
      <c r="D15" s="186">
        <v>5933070.1409999998</v>
      </c>
      <c r="E15" s="187">
        <v>5.4511353942891976</v>
      </c>
      <c r="F15" s="188">
        <v>91.865622128415822</v>
      </c>
    </row>
    <row r="16" spans="1:6" s="24" customFormat="1" ht="12" customHeight="1">
      <c r="A16" s="184">
        <v>6</v>
      </c>
      <c r="B16" s="185"/>
      <c r="C16" s="26" t="s">
        <v>33</v>
      </c>
      <c r="D16" s="186">
        <v>3476056.17</v>
      </c>
      <c r="E16" s="187">
        <v>3.1937011312039951</v>
      </c>
      <c r="F16" s="188">
        <v>95.059323259619816</v>
      </c>
    </row>
    <row r="17" spans="1:12" s="24" customFormat="1" ht="12" customHeight="1">
      <c r="A17" s="184">
        <v>7</v>
      </c>
      <c r="B17" s="185"/>
      <c r="C17" s="26" t="s">
        <v>40</v>
      </c>
      <c r="D17" s="186">
        <v>2693082.6320000002</v>
      </c>
      <c r="E17" s="187">
        <v>2.4743274065804965</v>
      </c>
      <c r="F17" s="188">
        <v>97.533650666200316</v>
      </c>
    </row>
    <row r="18" spans="1:12" s="24" customFormat="1" ht="12" customHeight="1">
      <c r="A18" s="184">
        <v>8</v>
      </c>
      <c r="B18" s="185"/>
      <c r="C18" s="26" t="s">
        <v>44</v>
      </c>
      <c r="D18" s="186">
        <v>1027683.973</v>
      </c>
      <c r="E18" s="187">
        <v>0.94420668325688084</v>
      </c>
      <c r="F18" s="188">
        <v>98.477857349457196</v>
      </c>
    </row>
    <row r="19" spans="1:12" s="24" customFormat="1" ht="12" customHeight="1">
      <c r="A19" s="184">
        <v>9</v>
      </c>
      <c r="B19" s="185"/>
      <c r="C19" s="26" t="s">
        <v>32</v>
      </c>
      <c r="D19" s="186">
        <v>628082.255</v>
      </c>
      <c r="E19" s="187">
        <v>0.57706403757067481</v>
      </c>
      <c r="F19" s="188">
        <v>99.054921387027875</v>
      </c>
    </row>
    <row r="20" spans="1:12" s="24" customFormat="1" ht="12" customHeight="1">
      <c r="A20" s="184">
        <v>10</v>
      </c>
      <c r="B20" s="185"/>
      <c r="C20" s="26" t="s">
        <v>43</v>
      </c>
      <c r="D20" s="186">
        <v>342290.95199999999</v>
      </c>
      <c r="E20" s="187">
        <v>0.31448715070772065</v>
      </c>
      <c r="F20" s="188">
        <v>99.369408537735595</v>
      </c>
    </row>
    <row r="21" spans="1:12" s="24" customFormat="1" ht="12" customHeight="1">
      <c r="A21" s="184">
        <v>11</v>
      </c>
      <c r="B21" s="185"/>
      <c r="C21" s="26" t="s">
        <v>38</v>
      </c>
      <c r="D21" s="186">
        <v>248186.87599999999</v>
      </c>
      <c r="E21" s="187">
        <v>0.2280270133353989</v>
      </c>
      <c r="F21" s="188">
        <v>99.597435551070987</v>
      </c>
    </row>
    <row r="22" spans="1:12" s="24" customFormat="1" ht="12" customHeight="1">
      <c r="A22" s="184">
        <v>12</v>
      </c>
      <c r="B22" s="185"/>
      <c r="C22" s="26" t="s">
        <v>30</v>
      </c>
      <c r="D22" s="186">
        <v>237022.995</v>
      </c>
      <c r="E22" s="187">
        <v>0.21776995831826815</v>
      </c>
      <c r="F22" s="188">
        <v>99.815205509389259</v>
      </c>
    </row>
    <row r="23" spans="1:12" s="24" customFormat="1" ht="12" customHeight="1">
      <c r="A23" s="184">
        <v>13</v>
      </c>
      <c r="B23" s="185"/>
      <c r="C23" s="26" t="s">
        <v>45</v>
      </c>
      <c r="D23" s="186">
        <v>108887.126</v>
      </c>
      <c r="E23" s="187">
        <v>0.10004238150149108</v>
      </c>
      <c r="F23" s="188">
        <v>99.915247890890754</v>
      </c>
    </row>
    <row r="24" spans="1:12" s="24" customFormat="1" ht="12" customHeight="1">
      <c r="A24" s="184">
        <v>14</v>
      </c>
      <c r="B24" s="185"/>
      <c r="C24" s="26" t="s">
        <v>42</v>
      </c>
      <c r="D24" s="186">
        <v>72735.941999999995</v>
      </c>
      <c r="E24" s="187">
        <v>6.6827706137035231E-2</v>
      </c>
      <c r="F24" s="188">
        <v>99.982075597027787</v>
      </c>
    </row>
    <row r="25" spans="1:12" s="24" customFormat="1" ht="12" customHeight="1">
      <c r="A25" s="184">
        <v>15</v>
      </c>
      <c r="B25" s="185"/>
      <c r="C25" s="26" t="s">
        <v>37</v>
      </c>
      <c r="D25" s="186">
        <v>19509.098999999998</v>
      </c>
      <c r="E25" s="187">
        <v>1.7924402972196714E-2</v>
      </c>
      <c r="F25" s="188">
        <v>99.999999999999986</v>
      </c>
    </row>
    <row r="26" spans="1:12" s="24" customFormat="1" ht="12" customHeight="1">
      <c r="A26" s="184">
        <v>16</v>
      </c>
      <c r="B26" s="185"/>
      <c r="C26" s="26" t="s">
        <v>39</v>
      </c>
      <c r="D26" s="186">
        <v>0</v>
      </c>
      <c r="E26" s="187" t="s">
        <v>131</v>
      </c>
      <c r="F26" s="188" t="s">
        <v>131</v>
      </c>
    </row>
    <row r="27" spans="1:12" s="24" customFormat="1" ht="12" customHeight="1">
      <c r="A27" s="184">
        <v>17</v>
      </c>
      <c r="B27" s="185"/>
      <c r="C27" s="26" t="s">
        <v>41</v>
      </c>
      <c r="D27" s="186">
        <v>0</v>
      </c>
      <c r="E27" s="187" t="s">
        <v>131</v>
      </c>
      <c r="F27" s="188" t="s">
        <v>131</v>
      </c>
    </row>
    <row r="28" spans="1:12" s="193" customFormat="1" ht="7.5" customHeight="1">
      <c r="A28" s="189"/>
      <c r="B28" s="189"/>
      <c r="C28" s="190"/>
      <c r="D28" s="191"/>
      <c r="E28" s="192"/>
      <c r="F28" s="192"/>
    </row>
    <row r="29" spans="1:12" s="176" customFormat="1" ht="7.5" customHeight="1">
      <c r="A29" s="149"/>
      <c r="B29" s="149"/>
      <c r="C29" s="149"/>
      <c r="D29" s="149"/>
      <c r="E29" s="149"/>
      <c r="F29" s="149"/>
      <c r="G29" s="149"/>
      <c r="H29" s="149"/>
      <c r="I29" s="149"/>
      <c r="J29" s="149"/>
      <c r="K29" s="149"/>
      <c r="L29" s="149"/>
    </row>
    <row r="30" spans="1:12" s="172" customFormat="1" ht="13.5" customHeight="1">
      <c r="A30" s="174" t="s">
        <v>140</v>
      </c>
      <c r="B30" s="174"/>
      <c r="C30" s="174"/>
      <c r="D30" s="174"/>
      <c r="E30" s="174"/>
      <c r="F30" s="174"/>
    </row>
    <row r="31" spans="1:12" s="176" customFormat="1" ht="6.95" customHeight="1" thickBot="1">
      <c r="A31" s="175"/>
      <c r="B31" s="175"/>
      <c r="C31" s="175"/>
      <c r="D31" s="175"/>
      <c r="E31" s="175"/>
      <c r="F31" s="175"/>
    </row>
    <row r="32" spans="1:12" s="179" customFormat="1" ht="12.2" customHeight="1">
      <c r="A32" s="177" t="s">
        <v>1</v>
      </c>
      <c r="B32" s="177"/>
      <c r="C32" s="178"/>
      <c r="D32" s="178" t="s">
        <v>124</v>
      </c>
      <c r="E32" s="48" t="s">
        <v>125</v>
      </c>
      <c r="F32" s="48" t="s">
        <v>126</v>
      </c>
    </row>
    <row r="33" spans="1:7" s="24" customFormat="1" ht="12.2" customHeight="1">
      <c r="A33" s="180"/>
      <c r="B33" s="180"/>
      <c r="C33" s="180"/>
      <c r="D33" s="180"/>
      <c r="E33" s="50" t="s">
        <v>127</v>
      </c>
      <c r="F33" s="50" t="s">
        <v>128</v>
      </c>
    </row>
    <row r="34" spans="1:7" s="24" customFormat="1" ht="4.5" customHeight="1">
      <c r="A34" s="34"/>
      <c r="B34" s="34"/>
      <c r="C34" s="181"/>
      <c r="D34" s="182"/>
      <c r="E34" s="183"/>
      <c r="F34" s="183"/>
    </row>
    <row r="35" spans="1:7" s="24" customFormat="1" ht="12" customHeight="1">
      <c r="A35" s="184">
        <v>1</v>
      </c>
      <c r="B35" s="185"/>
      <c r="C35" s="26" t="s">
        <v>129</v>
      </c>
      <c r="D35" s="186">
        <v>47952587.353</v>
      </c>
      <c r="E35" s="187">
        <v>43.979706909663172</v>
      </c>
      <c r="F35" s="188">
        <v>43.979706909663172</v>
      </c>
      <c r="G35" s="194"/>
    </row>
    <row r="36" spans="1:7" s="24" customFormat="1" ht="12" customHeight="1">
      <c r="A36" s="184">
        <v>2</v>
      </c>
      <c r="B36" s="185"/>
      <c r="C36" s="26" t="s">
        <v>29</v>
      </c>
      <c r="D36" s="186">
        <v>22074235.399999999</v>
      </c>
      <c r="E36" s="187">
        <v>20.245381046913941</v>
      </c>
      <c r="F36" s="188">
        <v>64.225087956577113</v>
      </c>
      <c r="G36" s="194"/>
    </row>
    <row r="37" spans="1:7" s="24" customFormat="1" ht="12" customHeight="1">
      <c r="A37" s="184">
        <v>3</v>
      </c>
      <c r="B37" s="185"/>
      <c r="C37" s="26" t="s">
        <v>36</v>
      </c>
      <c r="D37" s="186">
        <v>17765360.436999999</v>
      </c>
      <c r="E37" s="187">
        <v>16.293497145673935</v>
      </c>
      <c r="F37" s="188">
        <v>80.518585102251052</v>
      </c>
      <c r="G37" s="194"/>
    </row>
    <row r="38" spans="1:7" s="24" customFormat="1" ht="12" customHeight="1">
      <c r="A38" s="184">
        <v>4</v>
      </c>
      <c r="B38" s="185"/>
      <c r="C38" s="26" t="s">
        <v>114</v>
      </c>
      <c r="D38" s="186">
        <v>11882789.262</v>
      </c>
      <c r="E38" s="187">
        <v>10.898298045211899</v>
      </c>
      <c r="F38" s="188">
        <v>91.416883147462954</v>
      </c>
      <c r="G38" s="194"/>
    </row>
    <row r="39" spans="1:7" s="24" customFormat="1" ht="12" customHeight="1">
      <c r="A39" s="184">
        <v>5</v>
      </c>
      <c r="B39" s="185"/>
      <c r="C39" s="26" t="s">
        <v>32</v>
      </c>
      <c r="D39" s="186">
        <v>3431252.7949999999</v>
      </c>
      <c r="E39" s="187">
        <v>3.146972886909754</v>
      </c>
      <c r="F39" s="188">
        <v>94.563856034372705</v>
      </c>
      <c r="G39" s="194"/>
    </row>
    <row r="40" spans="1:7" s="24" customFormat="1" ht="12" customHeight="1">
      <c r="A40" s="184">
        <v>6</v>
      </c>
      <c r="B40" s="185"/>
      <c r="C40" s="26" t="s">
        <v>33</v>
      </c>
      <c r="D40" s="186">
        <v>2424555.8489999999</v>
      </c>
      <c r="E40" s="187">
        <v>2.2236809630348029</v>
      </c>
      <c r="F40" s="188">
        <v>96.787536997407514</v>
      </c>
      <c r="G40" s="194"/>
    </row>
    <row r="41" spans="1:7" s="24" customFormat="1" ht="12" customHeight="1">
      <c r="A41" s="184">
        <v>7</v>
      </c>
      <c r="B41" s="185"/>
      <c r="C41" s="26" t="s">
        <v>37</v>
      </c>
      <c r="D41" s="186">
        <v>1276324.9639999999</v>
      </c>
      <c r="E41" s="187">
        <v>1.1705812123335748</v>
      </c>
      <c r="F41" s="188">
        <v>97.958118209741087</v>
      </c>
      <c r="G41" s="194"/>
    </row>
    <row r="42" spans="1:7" s="24" customFormat="1" ht="12" customHeight="1">
      <c r="A42" s="184">
        <v>8</v>
      </c>
      <c r="B42" s="185"/>
      <c r="C42" s="26" t="s">
        <v>38</v>
      </c>
      <c r="D42" s="186">
        <v>896692.82400000002</v>
      </c>
      <c r="E42" s="187">
        <v>0.8224016630679466</v>
      </c>
      <c r="F42" s="188">
        <v>98.780519872809037</v>
      </c>
      <c r="G42" s="194"/>
    </row>
    <row r="43" spans="1:7" s="24" customFormat="1" ht="12" customHeight="1">
      <c r="A43" s="184">
        <v>9</v>
      </c>
      <c r="B43" s="185"/>
      <c r="C43" s="26" t="s">
        <v>39</v>
      </c>
      <c r="D43" s="186">
        <v>505394.31400000001</v>
      </c>
      <c r="E43" s="187">
        <v>0.46352230464452115</v>
      </c>
      <c r="F43" s="188">
        <v>99.244042177453565</v>
      </c>
      <c r="G43" s="194"/>
    </row>
    <row r="44" spans="1:7" s="24" customFormat="1" ht="12" customHeight="1">
      <c r="A44" s="184">
        <v>10</v>
      </c>
      <c r="B44" s="185"/>
      <c r="C44" s="26" t="s">
        <v>41</v>
      </c>
      <c r="D44" s="186">
        <v>470350.152</v>
      </c>
      <c r="E44" s="187">
        <v>0.4313815577373924</v>
      </c>
      <c r="F44" s="188">
        <v>99.675423735190961</v>
      </c>
      <c r="G44" s="194"/>
    </row>
    <row r="45" spans="1:7" s="24" customFormat="1" ht="12" customHeight="1">
      <c r="A45" s="184">
        <v>11</v>
      </c>
      <c r="B45" s="185"/>
      <c r="C45" s="26" t="s">
        <v>30</v>
      </c>
      <c r="D45" s="186">
        <v>196541.86799999999</v>
      </c>
      <c r="E45" s="187">
        <v>0.18025833906492914</v>
      </c>
      <c r="F45" s="188">
        <v>99.855682074255895</v>
      </c>
      <c r="G45" s="194"/>
    </row>
    <row r="46" spans="1:7" s="24" customFormat="1" ht="12" customHeight="1">
      <c r="A46" s="184">
        <v>12</v>
      </c>
      <c r="B46" s="185"/>
      <c r="C46" s="26" t="s">
        <v>42</v>
      </c>
      <c r="D46" s="186">
        <v>98563.914000000004</v>
      </c>
      <c r="E46" s="187">
        <v>9.0397876087035645E-2</v>
      </c>
      <c r="F46" s="188">
        <v>99.946079950342934</v>
      </c>
      <c r="G46" s="194"/>
    </row>
    <row r="47" spans="1:7" s="24" customFormat="1" ht="12" customHeight="1">
      <c r="A47" s="184">
        <v>13</v>
      </c>
      <c r="B47" s="185"/>
      <c r="C47" s="26" t="s">
        <v>35</v>
      </c>
      <c r="D47" s="186">
        <v>57748.783000000003</v>
      </c>
      <c r="E47" s="187">
        <v>5.296428599427485E-2</v>
      </c>
      <c r="F47" s="188">
        <v>99.999044236337213</v>
      </c>
      <c r="G47" s="194"/>
    </row>
    <row r="48" spans="1:7" s="24" customFormat="1" ht="12" customHeight="1">
      <c r="A48" s="184">
        <v>14</v>
      </c>
      <c r="B48" s="185"/>
      <c r="C48" s="26" t="s">
        <v>141</v>
      </c>
      <c r="D48" s="186">
        <v>181.21100000000001</v>
      </c>
      <c r="E48" s="187">
        <v>1.6619763622219606E-4</v>
      </c>
      <c r="F48" s="188">
        <v>99.999210433973431</v>
      </c>
      <c r="G48" s="194"/>
    </row>
    <row r="49" spans="1:12" s="24" customFormat="1" ht="12" customHeight="1">
      <c r="A49" s="184">
        <v>15</v>
      </c>
      <c r="B49" s="185"/>
      <c r="C49" s="26" t="s">
        <v>44</v>
      </c>
      <c r="D49" s="186">
        <v>860.89099999999996</v>
      </c>
      <c r="E49" s="187">
        <v>7.8956602659310186E-4</v>
      </c>
      <c r="F49" s="188">
        <v>100.00000000000003</v>
      </c>
      <c r="G49" s="194"/>
    </row>
    <row r="50" spans="1:12" s="24" customFormat="1" ht="12" customHeight="1">
      <c r="A50" s="184">
        <v>16</v>
      </c>
      <c r="B50" s="185"/>
      <c r="C50" s="26" t="s">
        <v>43</v>
      </c>
      <c r="D50" s="186">
        <v>0</v>
      </c>
      <c r="E50" s="187" t="s">
        <v>131</v>
      </c>
      <c r="F50" s="188" t="s">
        <v>131</v>
      </c>
      <c r="G50" s="194"/>
    </row>
    <row r="51" spans="1:12" s="24" customFormat="1" ht="12" customHeight="1">
      <c r="A51" s="184">
        <v>17</v>
      </c>
      <c r="B51" s="185"/>
      <c r="C51" s="26" t="s">
        <v>45</v>
      </c>
      <c r="D51" s="186">
        <v>0</v>
      </c>
      <c r="E51" s="187" t="s">
        <v>131</v>
      </c>
      <c r="F51" s="188" t="s">
        <v>131</v>
      </c>
      <c r="G51" s="194"/>
    </row>
    <row r="52" spans="1:12" s="193" customFormat="1" ht="5.25" customHeight="1">
      <c r="A52" s="189"/>
      <c r="B52" s="189"/>
      <c r="C52" s="195"/>
      <c r="D52" s="196"/>
      <c r="E52" s="197"/>
      <c r="F52" s="197"/>
    </row>
    <row r="53" spans="1:12" s="176" customFormat="1" ht="7.5" customHeight="1">
      <c r="A53" s="149"/>
      <c r="B53" s="149"/>
      <c r="C53" s="149"/>
      <c r="D53" s="149"/>
      <c r="E53" s="149"/>
      <c r="F53" s="149"/>
      <c r="G53" s="149"/>
      <c r="H53" s="149"/>
      <c r="I53" s="149"/>
      <c r="J53" s="149"/>
      <c r="K53" s="149"/>
      <c r="L53" s="149"/>
    </row>
    <row r="54" spans="1:12" s="172" customFormat="1" ht="14.25" customHeight="1">
      <c r="A54" s="174" t="s">
        <v>142</v>
      </c>
      <c r="B54" s="174"/>
      <c r="C54" s="174"/>
      <c r="D54" s="174"/>
      <c r="E54" s="174"/>
      <c r="F54" s="174"/>
    </row>
    <row r="55" spans="1:12" s="176" customFormat="1" ht="6.95" customHeight="1" thickBot="1">
      <c r="A55" s="175"/>
      <c r="B55" s="175"/>
      <c r="C55" s="175"/>
      <c r="D55" s="175"/>
      <c r="E55" s="175"/>
      <c r="F55" s="175"/>
    </row>
    <row r="56" spans="1:12" s="179" customFormat="1" ht="12.2" customHeight="1">
      <c r="A56" s="177" t="s">
        <v>1</v>
      </c>
      <c r="B56" s="177"/>
      <c r="C56" s="178"/>
      <c r="D56" s="178" t="s">
        <v>124</v>
      </c>
      <c r="E56" s="48" t="s">
        <v>125</v>
      </c>
      <c r="F56" s="48" t="s">
        <v>126</v>
      </c>
    </row>
    <row r="57" spans="1:12" s="24" customFormat="1" ht="12.2" customHeight="1">
      <c r="A57" s="180"/>
      <c r="B57" s="180"/>
      <c r="C57" s="180"/>
      <c r="D57" s="180"/>
      <c r="E57" s="50" t="s">
        <v>127</v>
      </c>
      <c r="F57" s="50" t="s">
        <v>128</v>
      </c>
    </row>
    <row r="58" spans="1:12" s="24" customFormat="1" ht="4.5" customHeight="1">
      <c r="C58" s="181"/>
      <c r="D58" s="182"/>
      <c r="E58" s="183"/>
      <c r="F58" s="183"/>
    </row>
    <row r="59" spans="1:12" s="24" customFormat="1" ht="12" customHeight="1">
      <c r="A59" s="184">
        <v>1</v>
      </c>
      <c r="B59" s="185"/>
      <c r="C59" s="26" t="s">
        <v>129</v>
      </c>
      <c r="D59" s="186">
        <v>32534587.991</v>
      </c>
      <c r="E59" s="187">
        <v>26.230639674083818</v>
      </c>
      <c r="F59" s="188">
        <v>26.230639674083818</v>
      </c>
    </row>
    <row r="60" spans="1:12" s="24" customFormat="1" ht="12" customHeight="1">
      <c r="A60" s="184">
        <v>2</v>
      </c>
      <c r="B60" s="185"/>
      <c r="C60" s="26" t="s">
        <v>29</v>
      </c>
      <c r="D60" s="186">
        <v>23766803.861000001</v>
      </c>
      <c r="E60" s="187">
        <v>19.161713941328244</v>
      </c>
      <c r="F60" s="188">
        <v>45.392353615412063</v>
      </c>
      <c r="G60" s="198"/>
    </row>
    <row r="61" spans="1:12" s="24" customFormat="1" ht="12" customHeight="1">
      <c r="A61" s="184">
        <v>3</v>
      </c>
      <c r="B61" s="185"/>
      <c r="C61" s="26" t="s">
        <v>36</v>
      </c>
      <c r="D61" s="186">
        <v>16878793.951000001</v>
      </c>
      <c r="E61" s="187">
        <v>13.608334686281001</v>
      </c>
      <c r="F61" s="188">
        <v>70.349387808581952</v>
      </c>
      <c r="G61" s="198"/>
    </row>
    <row r="62" spans="1:12" s="24" customFormat="1" ht="12" customHeight="1">
      <c r="A62" s="184">
        <v>4</v>
      </c>
      <c r="B62" s="185"/>
      <c r="C62" s="26" t="s">
        <v>114</v>
      </c>
      <c r="D62" s="186">
        <v>14076105.931</v>
      </c>
      <c r="E62" s="187">
        <v>11.348699506888897</v>
      </c>
      <c r="F62" s="188">
        <v>59.00068830169306</v>
      </c>
      <c r="G62" s="198"/>
    </row>
    <row r="63" spans="1:12" s="24" customFormat="1" ht="12" customHeight="1">
      <c r="A63" s="184">
        <v>5</v>
      </c>
      <c r="B63" s="185"/>
      <c r="C63" s="26" t="s">
        <v>37</v>
      </c>
      <c r="D63" s="186">
        <v>9074858.1030000001</v>
      </c>
      <c r="E63" s="187">
        <v>7.31650061341122</v>
      </c>
      <c r="F63" s="188">
        <v>77.665888421993174</v>
      </c>
      <c r="G63" s="198"/>
    </row>
    <row r="64" spans="1:12" s="24" customFormat="1" ht="12" customHeight="1">
      <c r="A64" s="184">
        <v>6</v>
      </c>
      <c r="B64" s="185"/>
      <c r="C64" s="26" t="s">
        <v>33</v>
      </c>
      <c r="D64" s="186">
        <v>9197627.7239999995</v>
      </c>
      <c r="E64" s="187">
        <v>7.4154822169977068</v>
      </c>
      <c r="F64" s="188">
        <v>85.081370638990876</v>
      </c>
      <c r="G64" s="198"/>
    </row>
    <row r="65" spans="1:12" s="24" customFormat="1" ht="12" customHeight="1">
      <c r="A65" s="184">
        <v>7</v>
      </c>
      <c r="B65" s="185"/>
      <c r="C65" s="26" t="s">
        <v>32</v>
      </c>
      <c r="D65" s="186">
        <v>3378178.7310000001</v>
      </c>
      <c r="E65" s="187">
        <v>2.723617986864542</v>
      </c>
      <c r="F65" s="188">
        <v>87.804988625855415</v>
      </c>
      <c r="G65" s="198"/>
    </row>
    <row r="66" spans="1:12" s="24" customFormat="1" ht="12" customHeight="1">
      <c r="A66" s="184">
        <v>8</v>
      </c>
      <c r="B66" s="185"/>
      <c r="C66" s="26" t="s">
        <v>38</v>
      </c>
      <c r="D66" s="186">
        <v>2917352.4139999999</v>
      </c>
      <c r="E66" s="187">
        <v>2.352082036358393</v>
      </c>
      <c r="F66" s="188">
        <v>90.157070662213812</v>
      </c>
      <c r="G66" s="198"/>
    </row>
    <row r="67" spans="1:12" s="24" customFormat="1" ht="12" customHeight="1">
      <c r="A67" s="184">
        <v>9</v>
      </c>
      <c r="B67" s="185"/>
      <c r="C67" s="26" t="s">
        <v>40</v>
      </c>
      <c r="D67" s="186">
        <v>3414405.5869999998</v>
      </c>
      <c r="E67" s="187">
        <v>2.7528254754156123</v>
      </c>
      <c r="F67" s="188">
        <v>92.909896137629431</v>
      </c>
      <c r="G67" s="198"/>
    </row>
    <row r="68" spans="1:12" s="24" customFormat="1" ht="12" customHeight="1">
      <c r="A68" s="184">
        <v>10</v>
      </c>
      <c r="B68" s="185"/>
      <c r="C68" s="26" t="s">
        <v>39</v>
      </c>
      <c r="D68" s="186">
        <v>2362137.9929999998</v>
      </c>
      <c r="E68" s="187">
        <v>1.9044467559259253</v>
      </c>
      <c r="F68" s="188">
        <v>94.814342893555363</v>
      </c>
      <c r="G68" s="198"/>
    </row>
    <row r="69" spans="1:12" s="24" customFormat="1" ht="12" customHeight="1">
      <c r="A69" s="184">
        <v>11</v>
      </c>
      <c r="B69" s="185"/>
      <c r="C69" s="26" t="s">
        <v>44</v>
      </c>
      <c r="D69" s="186">
        <v>1503940.9</v>
      </c>
      <c r="E69" s="187">
        <v>1.212535159502562</v>
      </c>
      <c r="F69" s="188">
        <v>96.026878053057928</v>
      </c>
      <c r="G69" s="198"/>
    </row>
    <row r="70" spans="1:12" s="24" customFormat="1" ht="12" customHeight="1">
      <c r="A70" s="184">
        <v>12</v>
      </c>
      <c r="B70" s="185"/>
      <c r="C70" s="26" t="s">
        <v>43</v>
      </c>
      <c r="D70" s="186">
        <v>1585094.743</v>
      </c>
      <c r="E70" s="187">
        <v>1.2779645177747194</v>
      </c>
      <c r="F70" s="188">
        <v>97.304842570832648</v>
      </c>
      <c r="G70" s="198"/>
    </row>
    <row r="71" spans="1:12" s="24" customFormat="1" ht="12" customHeight="1">
      <c r="A71" s="184">
        <v>13</v>
      </c>
      <c r="B71" s="185"/>
      <c r="C71" s="26" t="s">
        <v>30</v>
      </c>
      <c r="D71" s="186">
        <v>1066578.7720000001</v>
      </c>
      <c r="E71" s="187">
        <v>0.85991694316516487</v>
      </c>
      <c r="F71" s="188">
        <v>98.164759513997808</v>
      </c>
      <c r="G71" s="198"/>
    </row>
    <row r="72" spans="1:12" s="24" customFormat="1" ht="12" customHeight="1">
      <c r="A72" s="184">
        <v>14</v>
      </c>
      <c r="B72" s="185"/>
      <c r="C72" s="26" t="s">
        <v>41</v>
      </c>
      <c r="D72" s="186">
        <v>861959.02099999995</v>
      </c>
      <c r="E72" s="187">
        <v>0.6949446078718301</v>
      </c>
      <c r="F72" s="188">
        <v>98.85970412186964</v>
      </c>
      <c r="G72" s="198"/>
    </row>
    <row r="73" spans="1:12" s="24" customFormat="1" ht="12" customHeight="1">
      <c r="A73" s="184">
        <v>15</v>
      </c>
      <c r="B73" s="185"/>
      <c r="C73" s="26" t="s">
        <v>42</v>
      </c>
      <c r="D73" s="186">
        <v>852899.37100000004</v>
      </c>
      <c r="E73" s="187">
        <v>0.68764036861762312</v>
      </c>
      <c r="F73" s="188">
        <v>99.547344490487262</v>
      </c>
      <c r="G73" s="198"/>
    </row>
    <row r="74" spans="1:12" s="24" customFormat="1" ht="12" customHeight="1">
      <c r="A74" s="184">
        <v>16</v>
      </c>
      <c r="B74" s="185"/>
      <c r="C74" s="26" t="s">
        <v>45</v>
      </c>
      <c r="D74" s="186">
        <v>531924.85900000005</v>
      </c>
      <c r="E74" s="187">
        <v>0.42885833728635409</v>
      </c>
      <c r="F74" s="188">
        <v>99.976202827773619</v>
      </c>
      <c r="G74" s="198"/>
    </row>
    <row r="75" spans="1:12" s="24" customFormat="1" ht="12" customHeight="1">
      <c r="A75" s="184">
        <v>17</v>
      </c>
      <c r="B75" s="185"/>
      <c r="C75" s="26" t="s">
        <v>35</v>
      </c>
      <c r="D75" s="186">
        <v>29516.291000000001</v>
      </c>
      <c r="E75" s="187">
        <v>2.3797172226388046E-2</v>
      </c>
      <c r="F75" s="188">
        <v>100.00000000000001</v>
      </c>
      <c r="G75" s="198"/>
    </row>
    <row r="76" spans="1:12" s="193" customFormat="1" ht="6" customHeight="1">
      <c r="A76" s="189"/>
      <c r="B76" s="189"/>
      <c r="C76" s="195"/>
      <c r="D76" s="196"/>
      <c r="E76" s="197"/>
      <c r="F76" s="199"/>
    </row>
    <row r="77" spans="1:12" s="203" customFormat="1" ht="8.25" customHeight="1">
      <c r="A77" s="200"/>
      <c r="B77" s="200"/>
      <c r="C77" s="201"/>
      <c r="D77" s="202"/>
      <c r="E77" s="201"/>
      <c r="F77" s="201"/>
    </row>
    <row r="78" spans="1:12" s="203" customFormat="1" ht="11.1" customHeight="1">
      <c r="A78" s="204" t="s">
        <v>143</v>
      </c>
      <c r="B78" s="204"/>
      <c r="C78" s="24"/>
      <c r="D78" s="201"/>
      <c r="E78" s="201"/>
      <c r="F78" s="201"/>
    </row>
    <row r="79" spans="1:12" s="203" customFormat="1" ht="11.1" customHeight="1">
      <c r="A79" s="30" t="s">
        <v>136</v>
      </c>
      <c r="B79" s="24"/>
      <c r="C79" s="24"/>
      <c r="D79" s="202"/>
      <c r="E79" s="201"/>
      <c r="F79" s="201"/>
    </row>
    <row r="80" spans="1:12" ht="12.6" customHeight="1">
      <c r="A80" s="163"/>
      <c r="B80" s="33"/>
      <c r="C80" s="33"/>
      <c r="D80" s="33"/>
      <c r="E80" s="33"/>
      <c r="F80" s="33"/>
      <c r="G80" s="33"/>
      <c r="H80" s="33"/>
      <c r="I80" s="33"/>
      <c r="J80" s="33"/>
      <c r="K80" s="33"/>
      <c r="L80" s="33"/>
    </row>
    <row r="81" spans="1:6">
      <c r="A81" s="13"/>
      <c r="B81" s="13"/>
      <c r="C81" s="26"/>
      <c r="D81" s="13"/>
      <c r="E81" s="13"/>
      <c r="F81" s="13"/>
    </row>
    <row r="82" spans="1:6">
      <c r="A82" s="36"/>
      <c r="B82" s="36"/>
      <c r="C82" s="36"/>
      <c r="D82" s="205"/>
      <c r="E82" s="205"/>
      <c r="F82" s="205"/>
    </row>
    <row r="83" spans="1:6">
      <c r="A83" s="36"/>
      <c r="B83" s="36"/>
      <c r="C83" s="36"/>
      <c r="D83" s="205"/>
      <c r="E83" s="205"/>
      <c r="F83" s="205"/>
    </row>
  </sheetData>
  <mergeCells count="14">
    <mergeCell ref="A53:L53"/>
    <mergeCell ref="A56:C57"/>
    <mergeCell ref="D56:D57"/>
    <mergeCell ref="E56:E57"/>
    <mergeCell ref="F56:F57"/>
    <mergeCell ref="A8:C9"/>
    <mergeCell ref="D8:D9"/>
    <mergeCell ref="E8:E9"/>
    <mergeCell ref="F8:F9"/>
    <mergeCell ref="A29:L29"/>
    <mergeCell ref="A32:C33"/>
    <mergeCell ref="D32:D33"/>
    <mergeCell ref="E32:E33"/>
    <mergeCell ref="F32:F33"/>
  </mergeCells>
  <hyperlinks>
    <hyperlink ref="A1" location="Índice!A1" display="Volver al Índice" xr:uid="{BA4C2217-F868-474F-967B-AE16C0350963}"/>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0351B-8FD2-4702-9B7F-AA5A750D7A9D}">
  <dimension ref="A1:AE44"/>
  <sheetViews>
    <sheetView showGridLines="0" workbookViewId="0"/>
  </sheetViews>
  <sheetFormatPr baseColWidth="10" defaultRowHeight="12.75"/>
  <cols>
    <col min="1" max="1" width="28.28515625" style="7" customWidth="1"/>
    <col min="2" max="14" width="5.28515625" style="7" bestFit="1" customWidth="1"/>
    <col min="15" max="16" width="5.85546875" style="7" bestFit="1" customWidth="1"/>
    <col min="17" max="26" width="5.28515625" style="7" bestFit="1" customWidth="1"/>
    <col min="27" max="27" width="5.7109375" style="7" bestFit="1" customWidth="1"/>
    <col min="28" max="28" width="6.7109375" style="8" bestFit="1" customWidth="1"/>
    <col min="29" max="256" width="11.42578125" style="7"/>
    <col min="257" max="257" width="27.140625" style="7" customWidth="1"/>
    <col min="258" max="271" width="5.28515625" style="7" bestFit="1" customWidth="1"/>
    <col min="272" max="272" width="5.85546875" style="7" bestFit="1" customWidth="1"/>
    <col min="273" max="282" width="5.28515625" style="7" bestFit="1" customWidth="1"/>
    <col min="283" max="283" width="5.7109375" style="7" bestFit="1" customWidth="1"/>
    <col min="284" max="284" width="6.7109375" style="7" bestFit="1" customWidth="1"/>
    <col min="285" max="512" width="11.42578125" style="7"/>
    <col min="513" max="513" width="27.140625" style="7" customWidth="1"/>
    <col min="514" max="527" width="5.28515625" style="7" bestFit="1" customWidth="1"/>
    <col min="528" max="528" width="5.85546875" style="7" bestFit="1" customWidth="1"/>
    <col min="529" max="538" width="5.28515625" style="7" bestFit="1" customWidth="1"/>
    <col min="539" max="539" width="5.7109375" style="7" bestFit="1" customWidth="1"/>
    <col min="540" max="540" width="6.7109375" style="7" bestFit="1" customWidth="1"/>
    <col min="541" max="768" width="11.42578125" style="7"/>
    <col min="769" max="769" width="27.140625" style="7" customWidth="1"/>
    <col min="770" max="783" width="5.28515625" style="7" bestFit="1" customWidth="1"/>
    <col min="784" max="784" width="5.85546875" style="7" bestFit="1" customWidth="1"/>
    <col min="785" max="794" width="5.28515625" style="7" bestFit="1" customWidth="1"/>
    <col min="795" max="795" width="5.7109375" style="7" bestFit="1" customWidth="1"/>
    <col min="796" max="796" width="6.7109375" style="7" bestFit="1" customWidth="1"/>
    <col min="797" max="1024" width="11.42578125" style="7"/>
    <col min="1025" max="1025" width="27.140625" style="7" customWidth="1"/>
    <col min="1026" max="1039" width="5.28515625" style="7" bestFit="1" customWidth="1"/>
    <col min="1040" max="1040" width="5.85546875" style="7" bestFit="1" customWidth="1"/>
    <col min="1041" max="1050" width="5.28515625" style="7" bestFit="1" customWidth="1"/>
    <col min="1051" max="1051" width="5.7109375" style="7" bestFit="1" customWidth="1"/>
    <col min="1052" max="1052" width="6.7109375" style="7" bestFit="1" customWidth="1"/>
    <col min="1053" max="1280" width="11.42578125" style="7"/>
    <col min="1281" max="1281" width="27.140625" style="7" customWidth="1"/>
    <col min="1282" max="1295" width="5.28515625" style="7" bestFit="1" customWidth="1"/>
    <col min="1296" max="1296" width="5.85546875" style="7" bestFit="1" customWidth="1"/>
    <col min="1297" max="1306" width="5.28515625" style="7" bestFit="1" customWidth="1"/>
    <col min="1307" max="1307" width="5.7109375" style="7" bestFit="1" customWidth="1"/>
    <col min="1308" max="1308" width="6.7109375" style="7" bestFit="1" customWidth="1"/>
    <col min="1309" max="1536" width="11.42578125" style="7"/>
    <col min="1537" max="1537" width="27.140625" style="7" customWidth="1"/>
    <col min="1538" max="1551" width="5.28515625" style="7" bestFit="1" customWidth="1"/>
    <col min="1552" max="1552" width="5.85546875" style="7" bestFit="1" customWidth="1"/>
    <col min="1553" max="1562" width="5.28515625" style="7" bestFit="1" customWidth="1"/>
    <col min="1563" max="1563" width="5.7109375" style="7" bestFit="1" customWidth="1"/>
    <col min="1564" max="1564" width="6.7109375" style="7" bestFit="1" customWidth="1"/>
    <col min="1565" max="1792" width="11.42578125" style="7"/>
    <col min="1793" max="1793" width="27.140625" style="7" customWidth="1"/>
    <col min="1794" max="1807" width="5.28515625" style="7" bestFit="1" customWidth="1"/>
    <col min="1808" max="1808" width="5.85546875" style="7" bestFit="1" customWidth="1"/>
    <col min="1809" max="1818" width="5.28515625" style="7" bestFit="1" customWidth="1"/>
    <col min="1819" max="1819" width="5.7109375" style="7" bestFit="1" customWidth="1"/>
    <col min="1820" max="1820" width="6.7109375" style="7" bestFit="1" customWidth="1"/>
    <col min="1821" max="2048" width="11.42578125" style="7"/>
    <col min="2049" max="2049" width="27.140625" style="7" customWidth="1"/>
    <col min="2050" max="2063" width="5.28515625" style="7" bestFit="1" customWidth="1"/>
    <col min="2064" max="2064" width="5.85546875" style="7" bestFit="1" customWidth="1"/>
    <col min="2065" max="2074" width="5.28515625" style="7" bestFit="1" customWidth="1"/>
    <col min="2075" max="2075" width="5.7109375" style="7" bestFit="1" customWidth="1"/>
    <col min="2076" max="2076" width="6.7109375" style="7" bestFit="1" customWidth="1"/>
    <col min="2077" max="2304" width="11.42578125" style="7"/>
    <col min="2305" max="2305" width="27.140625" style="7" customWidth="1"/>
    <col min="2306" max="2319" width="5.28515625" style="7" bestFit="1" customWidth="1"/>
    <col min="2320" max="2320" width="5.85546875" style="7" bestFit="1" customWidth="1"/>
    <col min="2321" max="2330" width="5.28515625" style="7" bestFit="1" customWidth="1"/>
    <col min="2331" max="2331" width="5.7109375" style="7" bestFit="1" customWidth="1"/>
    <col min="2332" max="2332" width="6.7109375" style="7" bestFit="1" customWidth="1"/>
    <col min="2333" max="2560" width="11.42578125" style="7"/>
    <col min="2561" max="2561" width="27.140625" style="7" customWidth="1"/>
    <col min="2562" max="2575" width="5.28515625" style="7" bestFit="1" customWidth="1"/>
    <col min="2576" max="2576" width="5.85546875" style="7" bestFit="1" customWidth="1"/>
    <col min="2577" max="2586" width="5.28515625" style="7" bestFit="1" customWidth="1"/>
    <col min="2587" max="2587" width="5.7109375" style="7" bestFit="1" customWidth="1"/>
    <col min="2588" max="2588" width="6.7109375" style="7" bestFit="1" customWidth="1"/>
    <col min="2589" max="2816" width="11.42578125" style="7"/>
    <col min="2817" max="2817" width="27.140625" style="7" customWidth="1"/>
    <col min="2818" max="2831" width="5.28515625" style="7" bestFit="1" customWidth="1"/>
    <col min="2832" max="2832" width="5.85546875" style="7" bestFit="1" customWidth="1"/>
    <col min="2833" max="2842" width="5.28515625" style="7" bestFit="1" customWidth="1"/>
    <col min="2843" max="2843" width="5.7109375" style="7" bestFit="1" customWidth="1"/>
    <col min="2844" max="2844" width="6.7109375" style="7" bestFit="1" customWidth="1"/>
    <col min="2845" max="3072" width="11.42578125" style="7"/>
    <col min="3073" max="3073" width="27.140625" style="7" customWidth="1"/>
    <col min="3074" max="3087" width="5.28515625" style="7" bestFit="1" customWidth="1"/>
    <col min="3088" max="3088" width="5.85546875" style="7" bestFit="1" customWidth="1"/>
    <col min="3089" max="3098" width="5.28515625" style="7" bestFit="1" customWidth="1"/>
    <col min="3099" max="3099" width="5.7109375" style="7" bestFit="1" customWidth="1"/>
    <col min="3100" max="3100" width="6.7109375" style="7" bestFit="1" customWidth="1"/>
    <col min="3101" max="3328" width="11.42578125" style="7"/>
    <col min="3329" max="3329" width="27.140625" style="7" customWidth="1"/>
    <col min="3330" max="3343" width="5.28515625" style="7" bestFit="1" customWidth="1"/>
    <col min="3344" max="3344" width="5.85546875" style="7" bestFit="1" customWidth="1"/>
    <col min="3345" max="3354" width="5.28515625" style="7" bestFit="1" customWidth="1"/>
    <col min="3355" max="3355" width="5.7109375" style="7" bestFit="1" customWidth="1"/>
    <col min="3356" max="3356" width="6.7109375" style="7" bestFit="1" customWidth="1"/>
    <col min="3357" max="3584" width="11.42578125" style="7"/>
    <col min="3585" max="3585" width="27.140625" style="7" customWidth="1"/>
    <col min="3586" max="3599" width="5.28515625" style="7" bestFit="1" customWidth="1"/>
    <col min="3600" max="3600" width="5.85546875" style="7" bestFit="1" customWidth="1"/>
    <col min="3601" max="3610" width="5.28515625" style="7" bestFit="1" customWidth="1"/>
    <col min="3611" max="3611" width="5.7109375" style="7" bestFit="1" customWidth="1"/>
    <col min="3612" max="3612" width="6.7109375" style="7" bestFit="1" customWidth="1"/>
    <col min="3613" max="3840" width="11.42578125" style="7"/>
    <col min="3841" max="3841" width="27.140625" style="7" customWidth="1"/>
    <col min="3842" max="3855" width="5.28515625" style="7" bestFit="1" customWidth="1"/>
    <col min="3856" max="3856" width="5.85546875" style="7" bestFit="1" customWidth="1"/>
    <col min="3857" max="3866" width="5.28515625" style="7" bestFit="1" customWidth="1"/>
    <col min="3867" max="3867" width="5.7109375" style="7" bestFit="1" customWidth="1"/>
    <col min="3868" max="3868" width="6.7109375" style="7" bestFit="1" customWidth="1"/>
    <col min="3869" max="4096" width="11.42578125" style="7"/>
    <col min="4097" max="4097" width="27.140625" style="7" customWidth="1"/>
    <col min="4098" max="4111" width="5.28515625" style="7" bestFit="1" customWidth="1"/>
    <col min="4112" max="4112" width="5.85546875" style="7" bestFit="1" customWidth="1"/>
    <col min="4113" max="4122" width="5.28515625" style="7" bestFit="1" customWidth="1"/>
    <col min="4123" max="4123" width="5.7109375" style="7" bestFit="1" customWidth="1"/>
    <col min="4124" max="4124" width="6.7109375" style="7" bestFit="1" customWidth="1"/>
    <col min="4125" max="4352" width="11.42578125" style="7"/>
    <col min="4353" max="4353" width="27.140625" style="7" customWidth="1"/>
    <col min="4354" max="4367" width="5.28515625" style="7" bestFit="1" customWidth="1"/>
    <col min="4368" max="4368" width="5.85546875" style="7" bestFit="1" customWidth="1"/>
    <col min="4369" max="4378" width="5.28515625" style="7" bestFit="1" customWidth="1"/>
    <col min="4379" max="4379" width="5.7109375" style="7" bestFit="1" customWidth="1"/>
    <col min="4380" max="4380" width="6.7109375" style="7" bestFit="1" customWidth="1"/>
    <col min="4381" max="4608" width="11.42578125" style="7"/>
    <col min="4609" max="4609" width="27.140625" style="7" customWidth="1"/>
    <col min="4610" max="4623" width="5.28515625" style="7" bestFit="1" customWidth="1"/>
    <col min="4624" max="4624" width="5.85546875" style="7" bestFit="1" customWidth="1"/>
    <col min="4625" max="4634" width="5.28515625" style="7" bestFit="1" customWidth="1"/>
    <col min="4635" max="4635" width="5.7109375" style="7" bestFit="1" customWidth="1"/>
    <col min="4636" max="4636" width="6.7109375" style="7" bestFit="1" customWidth="1"/>
    <col min="4637" max="4864" width="11.42578125" style="7"/>
    <col min="4865" max="4865" width="27.140625" style="7" customWidth="1"/>
    <col min="4866" max="4879" width="5.28515625" style="7" bestFit="1" customWidth="1"/>
    <col min="4880" max="4880" width="5.85546875" style="7" bestFit="1" customWidth="1"/>
    <col min="4881" max="4890" width="5.28515625" style="7" bestFit="1" customWidth="1"/>
    <col min="4891" max="4891" width="5.7109375" style="7" bestFit="1" customWidth="1"/>
    <col min="4892" max="4892" width="6.7109375" style="7" bestFit="1" customWidth="1"/>
    <col min="4893" max="5120" width="11.42578125" style="7"/>
    <col min="5121" max="5121" width="27.140625" style="7" customWidth="1"/>
    <col min="5122" max="5135" width="5.28515625" style="7" bestFit="1" customWidth="1"/>
    <col min="5136" max="5136" width="5.85546875" style="7" bestFit="1" customWidth="1"/>
    <col min="5137" max="5146" width="5.28515625" style="7" bestFit="1" customWidth="1"/>
    <col min="5147" max="5147" width="5.7109375" style="7" bestFit="1" customWidth="1"/>
    <col min="5148" max="5148" width="6.7109375" style="7" bestFit="1" customWidth="1"/>
    <col min="5149" max="5376" width="11.42578125" style="7"/>
    <col min="5377" max="5377" width="27.140625" style="7" customWidth="1"/>
    <col min="5378" max="5391" width="5.28515625" style="7" bestFit="1" customWidth="1"/>
    <col min="5392" max="5392" width="5.85546875" style="7" bestFit="1" customWidth="1"/>
    <col min="5393" max="5402" width="5.28515625" style="7" bestFit="1" customWidth="1"/>
    <col min="5403" max="5403" width="5.7109375" style="7" bestFit="1" customWidth="1"/>
    <col min="5404" max="5404" width="6.7109375" style="7" bestFit="1" customWidth="1"/>
    <col min="5405" max="5632" width="11.42578125" style="7"/>
    <col min="5633" max="5633" width="27.140625" style="7" customWidth="1"/>
    <col min="5634" max="5647" width="5.28515625" style="7" bestFit="1" customWidth="1"/>
    <col min="5648" max="5648" width="5.85546875" style="7" bestFit="1" customWidth="1"/>
    <col min="5649" max="5658" width="5.28515625" style="7" bestFit="1" customWidth="1"/>
    <col min="5659" max="5659" width="5.7109375" style="7" bestFit="1" customWidth="1"/>
    <col min="5660" max="5660" width="6.7109375" style="7" bestFit="1" customWidth="1"/>
    <col min="5661" max="5888" width="11.42578125" style="7"/>
    <col min="5889" max="5889" width="27.140625" style="7" customWidth="1"/>
    <col min="5890" max="5903" width="5.28515625" style="7" bestFit="1" customWidth="1"/>
    <col min="5904" max="5904" width="5.85546875" style="7" bestFit="1" customWidth="1"/>
    <col min="5905" max="5914" width="5.28515625" style="7" bestFit="1" customWidth="1"/>
    <col min="5915" max="5915" width="5.7109375" style="7" bestFit="1" customWidth="1"/>
    <col min="5916" max="5916" width="6.7109375" style="7" bestFit="1" customWidth="1"/>
    <col min="5917" max="6144" width="11.42578125" style="7"/>
    <col min="6145" max="6145" width="27.140625" style="7" customWidth="1"/>
    <col min="6146" max="6159" width="5.28515625" style="7" bestFit="1" customWidth="1"/>
    <col min="6160" max="6160" width="5.85546875" style="7" bestFit="1" customWidth="1"/>
    <col min="6161" max="6170" width="5.28515625" style="7" bestFit="1" customWidth="1"/>
    <col min="6171" max="6171" width="5.7109375" style="7" bestFit="1" customWidth="1"/>
    <col min="6172" max="6172" width="6.7109375" style="7" bestFit="1" customWidth="1"/>
    <col min="6173" max="6400" width="11.42578125" style="7"/>
    <col min="6401" max="6401" width="27.140625" style="7" customWidth="1"/>
    <col min="6402" max="6415" width="5.28515625" style="7" bestFit="1" customWidth="1"/>
    <col min="6416" max="6416" width="5.85546875" style="7" bestFit="1" customWidth="1"/>
    <col min="6417" max="6426" width="5.28515625" style="7" bestFit="1" customWidth="1"/>
    <col min="6427" max="6427" width="5.7109375" style="7" bestFit="1" customWidth="1"/>
    <col min="6428" max="6428" width="6.7109375" style="7" bestFit="1" customWidth="1"/>
    <col min="6429" max="6656" width="11.42578125" style="7"/>
    <col min="6657" max="6657" width="27.140625" style="7" customWidth="1"/>
    <col min="6658" max="6671" width="5.28515625" style="7" bestFit="1" customWidth="1"/>
    <col min="6672" max="6672" width="5.85546875" style="7" bestFit="1" customWidth="1"/>
    <col min="6673" max="6682" width="5.28515625" style="7" bestFit="1" customWidth="1"/>
    <col min="6683" max="6683" width="5.7109375" style="7" bestFit="1" customWidth="1"/>
    <col min="6684" max="6684" width="6.7109375" style="7" bestFit="1" customWidth="1"/>
    <col min="6685" max="6912" width="11.42578125" style="7"/>
    <col min="6913" max="6913" width="27.140625" style="7" customWidth="1"/>
    <col min="6914" max="6927" width="5.28515625" style="7" bestFit="1" customWidth="1"/>
    <col min="6928" max="6928" width="5.85546875" style="7" bestFit="1" customWidth="1"/>
    <col min="6929" max="6938" width="5.28515625" style="7" bestFit="1" customWidth="1"/>
    <col min="6939" max="6939" width="5.7109375" style="7" bestFit="1" customWidth="1"/>
    <col min="6940" max="6940" width="6.7109375" style="7" bestFit="1" customWidth="1"/>
    <col min="6941" max="7168" width="11.42578125" style="7"/>
    <col min="7169" max="7169" width="27.140625" style="7" customWidth="1"/>
    <col min="7170" max="7183" width="5.28515625" style="7" bestFit="1" customWidth="1"/>
    <col min="7184" max="7184" width="5.85546875" style="7" bestFit="1" customWidth="1"/>
    <col min="7185" max="7194" width="5.28515625" style="7" bestFit="1" customWidth="1"/>
    <col min="7195" max="7195" width="5.7109375" style="7" bestFit="1" customWidth="1"/>
    <col min="7196" max="7196" width="6.7109375" style="7" bestFit="1" customWidth="1"/>
    <col min="7197" max="7424" width="11.42578125" style="7"/>
    <col min="7425" max="7425" width="27.140625" style="7" customWidth="1"/>
    <col min="7426" max="7439" width="5.28515625" style="7" bestFit="1" customWidth="1"/>
    <col min="7440" max="7440" width="5.85546875" style="7" bestFit="1" customWidth="1"/>
    <col min="7441" max="7450" width="5.28515625" style="7" bestFit="1" customWidth="1"/>
    <col min="7451" max="7451" width="5.7109375" style="7" bestFit="1" customWidth="1"/>
    <col min="7452" max="7452" width="6.7109375" style="7" bestFit="1" customWidth="1"/>
    <col min="7453" max="7680" width="11.42578125" style="7"/>
    <col min="7681" max="7681" width="27.140625" style="7" customWidth="1"/>
    <col min="7682" max="7695" width="5.28515625" style="7" bestFit="1" customWidth="1"/>
    <col min="7696" max="7696" width="5.85546875" style="7" bestFit="1" customWidth="1"/>
    <col min="7697" max="7706" width="5.28515625" style="7" bestFit="1" customWidth="1"/>
    <col min="7707" max="7707" width="5.7109375" style="7" bestFit="1" customWidth="1"/>
    <col min="7708" max="7708" width="6.7109375" style="7" bestFit="1" customWidth="1"/>
    <col min="7709" max="7936" width="11.42578125" style="7"/>
    <col min="7937" max="7937" width="27.140625" style="7" customWidth="1"/>
    <col min="7938" max="7951" width="5.28515625" style="7" bestFit="1" customWidth="1"/>
    <col min="7952" max="7952" width="5.85546875" style="7" bestFit="1" customWidth="1"/>
    <col min="7953" max="7962" width="5.28515625" style="7" bestFit="1" customWidth="1"/>
    <col min="7963" max="7963" width="5.7109375" style="7" bestFit="1" customWidth="1"/>
    <col min="7964" max="7964" width="6.7109375" style="7" bestFit="1" customWidth="1"/>
    <col min="7965" max="8192" width="11.42578125" style="7"/>
    <col min="8193" max="8193" width="27.140625" style="7" customWidth="1"/>
    <col min="8194" max="8207" width="5.28515625" style="7" bestFit="1" customWidth="1"/>
    <col min="8208" max="8208" width="5.85546875" style="7" bestFit="1" customWidth="1"/>
    <col min="8209" max="8218" width="5.28515625" style="7" bestFit="1" customWidth="1"/>
    <col min="8219" max="8219" width="5.7109375" style="7" bestFit="1" customWidth="1"/>
    <col min="8220" max="8220" width="6.7109375" style="7" bestFit="1" customWidth="1"/>
    <col min="8221" max="8448" width="11.42578125" style="7"/>
    <col min="8449" max="8449" width="27.140625" style="7" customWidth="1"/>
    <col min="8450" max="8463" width="5.28515625" style="7" bestFit="1" customWidth="1"/>
    <col min="8464" max="8464" width="5.85546875" style="7" bestFit="1" customWidth="1"/>
    <col min="8465" max="8474" width="5.28515625" style="7" bestFit="1" customWidth="1"/>
    <col min="8475" max="8475" width="5.7109375" style="7" bestFit="1" customWidth="1"/>
    <col min="8476" max="8476" width="6.7109375" style="7" bestFit="1" customWidth="1"/>
    <col min="8477" max="8704" width="11.42578125" style="7"/>
    <col min="8705" max="8705" width="27.140625" style="7" customWidth="1"/>
    <col min="8706" max="8719" width="5.28515625" style="7" bestFit="1" customWidth="1"/>
    <col min="8720" max="8720" width="5.85546875" style="7" bestFit="1" customWidth="1"/>
    <col min="8721" max="8730" width="5.28515625" style="7" bestFit="1" customWidth="1"/>
    <col min="8731" max="8731" width="5.7109375" style="7" bestFit="1" customWidth="1"/>
    <col min="8732" max="8732" width="6.7109375" style="7" bestFit="1" customWidth="1"/>
    <col min="8733" max="8960" width="11.42578125" style="7"/>
    <col min="8961" max="8961" width="27.140625" style="7" customWidth="1"/>
    <col min="8962" max="8975" width="5.28515625" style="7" bestFit="1" customWidth="1"/>
    <col min="8976" max="8976" width="5.85546875" style="7" bestFit="1" customWidth="1"/>
    <col min="8977" max="8986" width="5.28515625" style="7" bestFit="1" customWidth="1"/>
    <col min="8987" max="8987" width="5.7109375" style="7" bestFit="1" customWidth="1"/>
    <col min="8988" max="8988" width="6.7109375" style="7" bestFit="1" customWidth="1"/>
    <col min="8989" max="9216" width="11.42578125" style="7"/>
    <col min="9217" max="9217" width="27.140625" style="7" customWidth="1"/>
    <col min="9218" max="9231" width="5.28515625" style="7" bestFit="1" customWidth="1"/>
    <col min="9232" max="9232" width="5.85546875" style="7" bestFit="1" customWidth="1"/>
    <col min="9233" max="9242" width="5.28515625" style="7" bestFit="1" customWidth="1"/>
    <col min="9243" max="9243" width="5.7109375" style="7" bestFit="1" customWidth="1"/>
    <col min="9244" max="9244" width="6.7109375" style="7" bestFit="1" customWidth="1"/>
    <col min="9245" max="9472" width="11.42578125" style="7"/>
    <col min="9473" max="9473" width="27.140625" style="7" customWidth="1"/>
    <col min="9474" max="9487" width="5.28515625" style="7" bestFit="1" customWidth="1"/>
    <col min="9488" max="9488" width="5.85546875" style="7" bestFit="1" customWidth="1"/>
    <col min="9489" max="9498" width="5.28515625" style="7" bestFit="1" customWidth="1"/>
    <col min="9499" max="9499" width="5.7109375" style="7" bestFit="1" customWidth="1"/>
    <col min="9500" max="9500" width="6.7109375" style="7" bestFit="1" customWidth="1"/>
    <col min="9501" max="9728" width="11.42578125" style="7"/>
    <col min="9729" max="9729" width="27.140625" style="7" customWidth="1"/>
    <col min="9730" max="9743" width="5.28515625" style="7" bestFit="1" customWidth="1"/>
    <col min="9744" max="9744" width="5.85546875" style="7" bestFit="1" customWidth="1"/>
    <col min="9745" max="9754" width="5.28515625" style="7" bestFit="1" customWidth="1"/>
    <col min="9755" max="9755" width="5.7109375" style="7" bestFit="1" customWidth="1"/>
    <col min="9756" max="9756" width="6.7109375" style="7" bestFit="1" customWidth="1"/>
    <col min="9757" max="9984" width="11.42578125" style="7"/>
    <col min="9985" max="9985" width="27.140625" style="7" customWidth="1"/>
    <col min="9986" max="9999" width="5.28515625" style="7" bestFit="1" customWidth="1"/>
    <col min="10000" max="10000" width="5.85546875" style="7" bestFit="1" customWidth="1"/>
    <col min="10001" max="10010" width="5.28515625" style="7" bestFit="1" customWidth="1"/>
    <col min="10011" max="10011" width="5.7109375" style="7" bestFit="1" customWidth="1"/>
    <col min="10012" max="10012" width="6.7109375" style="7" bestFit="1" customWidth="1"/>
    <col min="10013" max="10240" width="11.42578125" style="7"/>
    <col min="10241" max="10241" width="27.140625" style="7" customWidth="1"/>
    <col min="10242" max="10255" width="5.28515625" style="7" bestFit="1" customWidth="1"/>
    <col min="10256" max="10256" width="5.85546875" style="7" bestFit="1" customWidth="1"/>
    <col min="10257" max="10266" width="5.28515625" style="7" bestFit="1" customWidth="1"/>
    <col min="10267" max="10267" width="5.7109375" style="7" bestFit="1" customWidth="1"/>
    <col min="10268" max="10268" width="6.7109375" style="7" bestFit="1" customWidth="1"/>
    <col min="10269" max="10496" width="11.42578125" style="7"/>
    <col min="10497" max="10497" width="27.140625" style="7" customWidth="1"/>
    <col min="10498" max="10511" width="5.28515625" style="7" bestFit="1" customWidth="1"/>
    <col min="10512" max="10512" width="5.85546875" style="7" bestFit="1" customWidth="1"/>
    <col min="10513" max="10522" width="5.28515625" style="7" bestFit="1" customWidth="1"/>
    <col min="10523" max="10523" width="5.7109375" style="7" bestFit="1" customWidth="1"/>
    <col min="10524" max="10524" width="6.7109375" style="7" bestFit="1" customWidth="1"/>
    <col min="10525" max="10752" width="11.42578125" style="7"/>
    <col min="10753" max="10753" width="27.140625" style="7" customWidth="1"/>
    <col min="10754" max="10767" width="5.28515625" style="7" bestFit="1" customWidth="1"/>
    <col min="10768" max="10768" width="5.85546875" style="7" bestFit="1" customWidth="1"/>
    <col min="10769" max="10778" width="5.28515625" style="7" bestFit="1" customWidth="1"/>
    <col min="10779" max="10779" width="5.7109375" style="7" bestFit="1" customWidth="1"/>
    <col min="10780" max="10780" width="6.7109375" style="7" bestFit="1" customWidth="1"/>
    <col min="10781" max="11008" width="11.42578125" style="7"/>
    <col min="11009" max="11009" width="27.140625" style="7" customWidth="1"/>
    <col min="11010" max="11023" width="5.28515625" style="7" bestFit="1" customWidth="1"/>
    <col min="11024" max="11024" width="5.85546875" style="7" bestFit="1" customWidth="1"/>
    <col min="11025" max="11034" width="5.28515625" style="7" bestFit="1" customWidth="1"/>
    <col min="11035" max="11035" width="5.7109375" style="7" bestFit="1" customWidth="1"/>
    <col min="11036" max="11036" width="6.7109375" style="7" bestFit="1" customWidth="1"/>
    <col min="11037" max="11264" width="11.42578125" style="7"/>
    <col min="11265" max="11265" width="27.140625" style="7" customWidth="1"/>
    <col min="11266" max="11279" width="5.28515625" style="7" bestFit="1" customWidth="1"/>
    <col min="11280" max="11280" width="5.85546875" style="7" bestFit="1" customWidth="1"/>
    <col min="11281" max="11290" width="5.28515625" style="7" bestFit="1" customWidth="1"/>
    <col min="11291" max="11291" width="5.7109375" style="7" bestFit="1" customWidth="1"/>
    <col min="11292" max="11292" width="6.7109375" style="7" bestFit="1" customWidth="1"/>
    <col min="11293" max="11520" width="11.42578125" style="7"/>
    <col min="11521" max="11521" width="27.140625" style="7" customWidth="1"/>
    <col min="11522" max="11535" width="5.28515625" style="7" bestFit="1" customWidth="1"/>
    <col min="11536" max="11536" width="5.85546875" style="7" bestFit="1" customWidth="1"/>
    <col min="11537" max="11546" width="5.28515625" style="7" bestFit="1" customWidth="1"/>
    <col min="11547" max="11547" width="5.7109375" style="7" bestFit="1" customWidth="1"/>
    <col min="11548" max="11548" width="6.7109375" style="7" bestFit="1" customWidth="1"/>
    <col min="11549" max="11776" width="11.42578125" style="7"/>
    <col min="11777" max="11777" width="27.140625" style="7" customWidth="1"/>
    <col min="11778" max="11791" width="5.28515625" style="7" bestFit="1" customWidth="1"/>
    <col min="11792" max="11792" width="5.85546875" style="7" bestFit="1" customWidth="1"/>
    <col min="11793" max="11802" width="5.28515625" style="7" bestFit="1" customWidth="1"/>
    <col min="11803" max="11803" width="5.7109375" style="7" bestFit="1" customWidth="1"/>
    <col min="11804" max="11804" width="6.7109375" style="7" bestFit="1" customWidth="1"/>
    <col min="11805" max="12032" width="11.42578125" style="7"/>
    <col min="12033" max="12033" width="27.140625" style="7" customWidth="1"/>
    <col min="12034" max="12047" width="5.28515625" style="7" bestFit="1" customWidth="1"/>
    <col min="12048" max="12048" width="5.85546875" style="7" bestFit="1" customWidth="1"/>
    <col min="12049" max="12058" width="5.28515625" style="7" bestFit="1" customWidth="1"/>
    <col min="12059" max="12059" width="5.7109375" style="7" bestFit="1" customWidth="1"/>
    <col min="12060" max="12060" width="6.7109375" style="7" bestFit="1" customWidth="1"/>
    <col min="12061" max="12288" width="11.42578125" style="7"/>
    <col min="12289" max="12289" width="27.140625" style="7" customWidth="1"/>
    <col min="12290" max="12303" width="5.28515625" style="7" bestFit="1" customWidth="1"/>
    <col min="12304" max="12304" width="5.85546875" style="7" bestFit="1" customWidth="1"/>
    <col min="12305" max="12314" width="5.28515625" style="7" bestFit="1" customWidth="1"/>
    <col min="12315" max="12315" width="5.7109375" style="7" bestFit="1" customWidth="1"/>
    <col min="12316" max="12316" width="6.7109375" style="7" bestFit="1" customWidth="1"/>
    <col min="12317" max="12544" width="11.42578125" style="7"/>
    <col min="12545" max="12545" width="27.140625" style="7" customWidth="1"/>
    <col min="12546" max="12559" width="5.28515625" style="7" bestFit="1" customWidth="1"/>
    <col min="12560" max="12560" width="5.85546875" style="7" bestFit="1" customWidth="1"/>
    <col min="12561" max="12570" width="5.28515625" style="7" bestFit="1" customWidth="1"/>
    <col min="12571" max="12571" width="5.7109375" style="7" bestFit="1" customWidth="1"/>
    <col min="12572" max="12572" width="6.7109375" style="7" bestFit="1" customWidth="1"/>
    <col min="12573" max="12800" width="11.42578125" style="7"/>
    <col min="12801" max="12801" width="27.140625" style="7" customWidth="1"/>
    <col min="12802" max="12815" width="5.28515625" style="7" bestFit="1" customWidth="1"/>
    <col min="12816" max="12816" width="5.85546875" style="7" bestFit="1" customWidth="1"/>
    <col min="12817" max="12826" width="5.28515625" style="7" bestFit="1" customWidth="1"/>
    <col min="12827" max="12827" width="5.7109375" style="7" bestFit="1" customWidth="1"/>
    <col min="12828" max="12828" width="6.7109375" style="7" bestFit="1" customWidth="1"/>
    <col min="12829" max="13056" width="11.42578125" style="7"/>
    <col min="13057" max="13057" width="27.140625" style="7" customWidth="1"/>
    <col min="13058" max="13071" width="5.28515625" style="7" bestFit="1" customWidth="1"/>
    <col min="13072" max="13072" width="5.85546875" style="7" bestFit="1" customWidth="1"/>
    <col min="13073" max="13082" width="5.28515625" style="7" bestFit="1" customWidth="1"/>
    <col min="13083" max="13083" width="5.7109375" style="7" bestFit="1" customWidth="1"/>
    <col min="13084" max="13084" width="6.7109375" style="7" bestFit="1" customWidth="1"/>
    <col min="13085" max="13312" width="11.42578125" style="7"/>
    <col min="13313" max="13313" width="27.140625" style="7" customWidth="1"/>
    <col min="13314" max="13327" width="5.28515625" style="7" bestFit="1" customWidth="1"/>
    <col min="13328" max="13328" width="5.85546875" style="7" bestFit="1" customWidth="1"/>
    <col min="13329" max="13338" width="5.28515625" style="7" bestFit="1" customWidth="1"/>
    <col min="13339" max="13339" width="5.7109375" style="7" bestFit="1" customWidth="1"/>
    <col min="13340" max="13340" width="6.7109375" style="7" bestFit="1" customWidth="1"/>
    <col min="13341" max="13568" width="11.42578125" style="7"/>
    <col min="13569" max="13569" width="27.140625" style="7" customWidth="1"/>
    <col min="13570" max="13583" width="5.28515625" style="7" bestFit="1" customWidth="1"/>
    <col min="13584" max="13584" width="5.85546875" style="7" bestFit="1" customWidth="1"/>
    <col min="13585" max="13594" width="5.28515625" style="7" bestFit="1" customWidth="1"/>
    <col min="13595" max="13595" width="5.7109375" style="7" bestFit="1" customWidth="1"/>
    <col min="13596" max="13596" width="6.7109375" style="7" bestFit="1" customWidth="1"/>
    <col min="13597" max="13824" width="11.42578125" style="7"/>
    <col min="13825" max="13825" width="27.140625" style="7" customWidth="1"/>
    <col min="13826" max="13839" width="5.28515625" style="7" bestFit="1" customWidth="1"/>
    <col min="13840" max="13840" width="5.85546875" style="7" bestFit="1" customWidth="1"/>
    <col min="13841" max="13850" width="5.28515625" style="7" bestFit="1" customWidth="1"/>
    <col min="13851" max="13851" width="5.7109375" style="7" bestFit="1" customWidth="1"/>
    <col min="13852" max="13852" width="6.7109375" style="7" bestFit="1" customWidth="1"/>
    <col min="13853" max="14080" width="11.42578125" style="7"/>
    <col min="14081" max="14081" width="27.140625" style="7" customWidth="1"/>
    <col min="14082" max="14095" width="5.28515625" style="7" bestFit="1" customWidth="1"/>
    <col min="14096" max="14096" width="5.85546875" style="7" bestFit="1" customWidth="1"/>
    <col min="14097" max="14106" width="5.28515625" style="7" bestFit="1" customWidth="1"/>
    <col min="14107" max="14107" width="5.7109375" style="7" bestFit="1" customWidth="1"/>
    <col min="14108" max="14108" width="6.7109375" style="7" bestFit="1" customWidth="1"/>
    <col min="14109" max="14336" width="11.42578125" style="7"/>
    <col min="14337" max="14337" width="27.140625" style="7" customWidth="1"/>
    <col min="14338" max="14351" width="5.28515625" style="7" bestFit="1" customWidth="1"/>
    <col min="14352" max="14352" width="5.85546875" style="7" bestFit="1" customWidth="1"/>
    <col min="14353" max="14362" width="5.28515625" style="7" bestFit="1" customWidth="1"/>
    <col min="14363" max="14363" width="5.7109375" style="7" bestFit="1" customWidth="1"/>
    <col min="14364" max="14364" width="6.7109375" style="7" bestFit="1" customWidth="1"/>
    <col min="14365" max="14592" width="11.42578125" style="7"/>
    <col min="14593" max="14593" width="27.140625" style="7" customWidth="1"/>
    <col min="14594" max="14607" width="5.28515625" style="7" bestFit="1" customWidth="1"/>
    <col min="14608" max="14608" width="5.85546875" style="7" bestFit="1" customWidth="1"/>
    <col min="14609" max="14618" width="5.28515625" style="7" bestFit="1" customWidth="1"/>
    <col min="14619" max="14619" width="5.7109375" style="7" bestFit="1" customWidth="1"/>
    <col min="14620" max="14620" width="6.7109375" style="7" bestFit="1" customWidth="1"/>
    <col min="14621" max="14848" width="11.42578125" style="7"/>
    <col min="14849" max="14849" width="27.140625" style="7" customWidth="1"/>
    <col min="14850" max="14863" width="5.28515625" style="7" bestFit="1" customWidth="1"/>
    <col min="14864" max="14864" width="5.85546875" style="7" bestFit="1" customWidth="1"/>
    <col min="14865" max="14874" width="5.28515625" style="7" bestFit="1" customWidth="1"/>
    <col min="14875" max="14875" width="5.7109375" style="7" bestFit="1" customWidth="1"/>
    <col min="14876" max="14876" width="6.7109375" style="7" bestFit="1" customWidth="1"/>
    <col min="14877" max="15104" width="11.42578125" style="7"/>
    <col min="15105" max="15105" width="27.140625" style="7" customWidth="1"/>
    <col min="15106" max="15119" width="5.28515625" style="7" bestFit="1" customWidth="1"/>
    <col min="15120" max="15120" width="5.85546875" style="7" bestFit="1" customWidth="1"/>
    <col min="15121" max="15130" width="5.28515625" style="7" bestFit="1" customWidth="1"/>
    <col min="15131" max="15131" width="5.7109375" style="7" bestFit="1" customWidth="1"/>
    <col min="15132" max="15132" width="6.7109375" style="7" bestFit="1" customWidth="1"/>
    <col min="15133" max="15360" width="11.42578125" style="7"/>
    <col min="15361" max="15361" width="27.140625" style="7" customWidth="1"/>
    <col min="15362" max="15375" width="5.28515625" style="7" bestFit="1" customWidth="1"/>
    <col min="15376" max="15376" width="5.85546875" style="7" bestFit="1" customWidth="1"/>
    <col min="15377" max="15386" width="5.28515625" style="7" bestFit="1" customWidth="1"/>
    <col min="15387" max="15387" width="5.7109375" style="7" bestFit="1" customWidth="1"/>
    <col min="15388" max="15388" width="6.7109375" style="7" bestFit="1" customWidth="1"/>
    <col min="15389" max="15616" width="11.42578125" style="7"/>
    <col min="15617" max="15617" width="27.140625" style="7" customWidth="1"/>
    <col min="15618" max="15631" width="5.28515625" style="7" bestFit="1" customWidth="1"/>
    <col min="15632" max="15632" width="5.85546875" style="7" bestFit="1" customWidth="1"/>
    <col min="15633" max="15642" width="5.28515625" style="7" bestFit="1" customWidth="1"/>
    <col min="15643" max="15643" width="5.7109375" style="7" bestFit="1" customWidth="1"/>
    <col min="15644" max="15644" width="6.7109375" style="7" bestFit="1" customWidth="1"/>
    <col min="15645" max="15872" width="11.42578125" style="7"/>
    <col min="15873" max="15873" width="27.140625" style="7" customWidth="1"/>
    <col min="15874" max="15887" width="5.28515625" style="7" bestFit="1" customWidth="1"/>
    <col min="15888" max="15888" width="5.85546875" style="7" bestFit="1" customWidth="1"/>
    <col min="15889" max="15898" width="5.28515625" style="7" bestFit="1" customWidth="1"/>
    <col min="15899" max="15899" width="5.7109375" style="7" bestFit="1" customWidth="1"/>
    <col min="15900" max="15900" width="6.7109375" style="7" bestFit="1" customWidth="1"/>
    <col min="15901" max="16128" width="11.42578125" style="7"/>
    <col min="16129" max="16129" width="27.140625" style="7" customWidth="1"/>
    <col min="16130" max="16143" width="5.28515625" style="7" bestFit="1" customWidth="1"/>
    <col min="16144" max="16144" width="5.85546875" style="7" bestFit="1" customWidth="1"/>
    <col min="16145" max="16154" width="5.28515625" style="7" bestFit="1" customWidth="1"/>
    <col min="16155" max="16155" width="5.7109375" style="7" bestFit="1" customWidth="1"/>
    <col min="16156" max="16156" width="6.7109375" style="7" bestFit="1" customWidth="1"/>
    <col min="16157" max="16384" width="11.42578125" style="7"/>
  </cols>
  <sheetData>
    <row r="1" spans="1:31" s="2" customFormat="1" ht="20.100000000000001" customHeight="1">
      <c r="A1" s="1430" t="s">
        <v>1209</v>
      </c>
      <c r="B1" s="1"/>
      <c r="C1" s="1"/>
      <c r="D1" s="1"/>
      <c r="E1" s="1"/>
      <c r="F1" s="1"/>
      <c r="G1" s="1"/>
      <c r="H1" s="1"/>
      <c r="I1" s="1"/>
      <c r="J1" s="1"/>
      <c r="K1" s="1"/>
      <c r="L1" s="1"/>
      <c r="M1" s="1"/>
      <c r="N1" s="1"/>
      <c r="O1" s="1"/>
      <c r="P1" s="1"/>
      <c r="Q1" s="1"/>
      <c r="R1" s="1"/>
      <c r="S1" s="1"/>
      <c r="T1" s="1"/>
      <c r="U1" s="1"/>
      <c r="V1" s="1"/>
      <c r="W1" s="1"/>
      <c r="X1" s="1"/>
      <c r="Y1" s="1"/>
      <c r="Z1" s="1"/>
      <c r="AA1" s="1"/>
      <c r="AB1" s="1"/>
    </row>
    <row r="2" spans="1:31" s="4" customFormat="1" ht="24" customHeight="1">
      <c r="A2" s="3" t="s">
        <v>0</v>
      </c>
      <c r="B2" s="3"/>
      <c r="C2" s="3"/>
      <c r="D2" s="3"/>
      <c r="E2" s="3"/>
      <c r="F2" s="3"/>
      <c r="G2" s="3"/>
      <c r="H2" s="3"/>
      <c r="I2" s="3"/>
      <c r="J2" s="3"/>
      <c r="K2" s="3"/>
      <c r="L2" s="3"/>
      <c r="M2" s="3"/>
      <c r="N2" s="3"/>
      <c r="O2" s="3"/>
      <c r="P2" s="3"/>
      <c r="Q2" s="3"/>
      <c r="R2" s="3"/>
      <c r="S2" s="3"/>
      <c r="T2" s="3"/>
      <c r="U2" s="3"/>
      <c r="V2" s="3"/>
      <c r="W2" s="3"/>
      <c r="X2" s="3"/>
      <c r="Y2" s="3"/>
      <c r="Z2" s="3"/>
      <c r="AA2" s="3"/>
      <c r="AB2" s="3"/>
    </row>
    <row r="3" spans="1:31" s="6" customFormat="1" ht="20.100000000000001" customHeight="1">
      <c r="A3" s="5">
        <v>45443</v>
      </c>
      <c r="B3" s="5"/>
      <c r="C3" s="5"/>
      <c r="D3" s="5"/>
      <c r="E3" s="5"/>
      <c r="F3" s="5"/>
      <c r="G3" s="5"/>
      <c r="H3" s="5"/>
      <c r="I3" s="5"/>
      <c r="J3" s="5"/>
      <c r="K3" s="5"/>
      <c r="L3" s="5"/>
      <c r="M3" s="5"/>
      <c r="N3" s="5"/>
      <c r="O3" s="5"/>
      <c r="P3" s="5"/>
      <c r="Q3" s="5"/>
      <c r="R3" s="5"/>
      <c r="S3" s="5"/>
      <c r="T3" s="5"/>
      <c r="U3" s="5"/>
      <c r="V3" s="5"/>
      <c r="W3" s="5"/>
      <c r="X3" s="5"/>
      <c r="Y3" s="5"/>
      <c r="Z3" s="5"/>
      <c r="AA3" s="5"/>
      <c r="AB3" s="5"/>
    </row>
    <row r="4" spans="1:31" ht="7.5" customHeight="1"/>
    <row r="5" spans="1:31" ht="7.5" customHeight="1" thickBot="1"/>
    <row r="6" spans="1:31" ht="95.1" customHeight="1">
      <c r="A6" s="9" t="s">
        <v>1</v>
      </c>
      <c r="B6" s="10" t="s">
        <v>2</v>
      </c>
      <c r="C6" s="10" t="s">
        <v>3</v>
      </c>
      <c r="D6" s="10" t="s">
        <v>4</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11" t="s">
        <v>27</v>
      </c>
      <c r="AB6" s="12" t="s">
        <v>28</v>
      </c>
      <c r="AC6" s="13"/>
      <c r="AD6" s="13"/>
      <c r="AE6" s="13"/>
    </row>
    <row r="7" spans="1:31" ht="3.75" customHeight="1">
      <c r="A7" s="14"/>
      <c r="B7" s="15"/>
      <c r="C7" s="15"/>
      <c r="D7" s="15"/>
      <c r="E7" s="15"/>
      <c r="F7" s="15"/>
      <c r="G7" s="15"/>
      <c r="H7" s="15"/>
      <c r="I7" s="15"/>
      <c r="J7" s="15"/>
      <c r="K7" s="15"/>
      <c r="L7" s="15"/>
      <c r="M7" s="15"/>
      <c r="N7" s="15"/>
      <c r="O7" s="15"/>
      <c r="P7" s="15"/>
      <c r="Q7" s="15"/>
      <c r="R7" s="15"/>
      <c r="S7" s="15"/>
      <c r="T7" s="15"/>
      <c r="U7" s="15"/>
      <c r="V7" s="15"/>
      <c r="W7" s="15"/>
      <c r="X7" s="15"/>
      <c r="Y7" s="15"/>
      <c r="Z7" s="15"/>
      <c r="AA7" s="16"/>
      <c r="AB7" s="17"/>
      <c r="AC7" s="13"/>
      <c r="AD7" s="13"/>
      <c r="AE7" s="13"/>
    </row>
    <row r="8" spans="1:31" ht="10.5" customHeigh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9"/>
      <c r="AC8" s="13"/>
      <c r="AD8" s="13"/>
      <c r="AE8" s="13"/>
    </row>
    <row r="9" spans="1:31" s="24" customFormat="1" ht="20.100000000000001" customHeight="1">
      <c r="A9" s="20" t="s">
        <v>29</v>
      </c>
      <c r="B9" s="21">
        <v>1</v>
      </c>
      <c r="C9" s="21">
        <v>5</v>
      </c>
      <c r="D9" s="21">
        <v>3</v>
      </c>
      <c r="E9" s="21">
        <v>13</v>
      </c>
      <c r="F9" s="21">
        <v>1</v>
      </c>
      <c r="G9" s="21">
        <v>4</v>
      </c>
      <c r="H9" s="21">
        <v>12</v>
      </c>
      <c r="I9" s="21">
        <v>9</v>
      </c>
      <c r="J9" s="21">
        <v>0</v>
      </c>
      <c r="K9" s="21">
        <v>3</v>
      </c>
      <c r="L9" s="21">
        <v>5</v>
      </c>
      <c r="M9" s="21">
        <v>9</v>
      </c>
      <c r="N9" s="21">
        <v>11</v>
      </c>
      <c r="O9" s="21">
        <v>7</v>
      </c>
      <c r="P9" s="21">
        <v>183</v>
      </c>
      <c r="Q9" s="21">
        <v>4</v>
      </c>
      <c r="R9" s="21">
        <v>1</v>
      </c>
      <c r="S9" s="21">
        <v>2</v>
      </c>
      <c r="T9" s="21">
        <v>1</v>
      </c>
      <c r="U9" s="21">
        <v>9</v>
      </c>
      <c r="V9" s="21">
        <v>3</v>
      </c>
      <c r="W9" s="21">
        <v>6</v>
      </c>
      <c r="X9" s="21">
        <v>2</v>
      </c>
      <c r="Y9" s="21">
        <v>1</v>
      </c>
      <c r="Z9" s="21">
        <v>3</v>
      </c>
      <c r="AA9" s="21">
        <v>0</v>
      </c>
      <c r="AB9" s="22">
        <v>298</v>
      </c>
      <c r="AC9" s="23"/>
    </row>
    <row r="10" spans="1:31" s="24" customFormat="1" ht="20.100000000000001" customHeight="1">
      <c r="A10" s="20" t="s">
        <v>30</v>
      </c>
      <c r="B10" s="21">
        <v>0</v>
      </c>
      <c r="C10" s="21">
        <v>0</v>
      </c>
      <c r="D10" s="21">
        <v>0</v>
      </c>
      <c r="E10" s="21">
        <v>1</v>
      </c>
      <c r="F10" s="21">
        <v>0</v>
      </c>
      <c r="G10" s="21">
        <v>0</v>
      </c>
      <c r="H10" s="21">
        <v>0</v>
      </c>
      <c r="I10" s="21">
        <v>1</v>
      </c>
      <c r="J10" s="21">
        <v>0</v>
      </c>
      <c r="K10" s="21">
        <v>0</v>
      </c>
      <c r="L10" s="21">
        <v>1</v>
      </c>
      <c r="M10" s="21">
        <v>1</v>
      </c>
      <c r="N10" s="21">
        <v>1</v>
      </c>
      <c r="O10" s="21">
        <v>1</v>
      </c>
      <c r="P10" s="21">
        <v>11</v>
      </c>
      <c r="Q10" s="21">
        <v>1</v>
      </c>
      <c r="R10" s="21">
        <v>0</v>
      </c>
      <c r="S10" s="21">
        <v>0</v>
      </c>
      <c r="T10" s="21">
        <v>0</v>
      </c>
      <c r="U10" s="21">
        <v>2</v>
      </c>
      <c r="V10" s="21">
        <v>0</v>
      </c>
      <c r="W10" s="21">
        <v>0</v>
      </c>
      <c r="X10" s="21">
        <v>0</v>
      </c>
      <c r="Y10" s="21">
        <v>0</v>
      </c>
      <c r="Z10" s="21">
        <v>0</v>
      </c>
      <c r="AA10" s="21">
        <v>0</v>
      </c>
      <c r="AB10" s="22">
        <v>20</v>
      </c>
      <c r="AC10" s="23"/>
    </row>
    <row r="11" spans="1:31" s="24" customFormat="1" ht="27" customHeight="1">
      <c r="A11" s="25" t="s">
        <v>31</v>
      </c>
      <c r="B11" s="21">
        <v>3</v>
      </c>
      <c r="C11" s="21">
        <v>8</v>
      </c>
      <c r="D11" s="21">
        <v>2</v>
      </c>
      <c r="E11" s="21">
        <v>16</v>
      </c>
      <c r="F11" s="21">
        <v>2</v>
      </c>
      <c r="G11" s="21">
        <v>4</v>
      </c>
      <c r="H11" s="21">
        <v>8</v>
      </c>
      <c r="I11" s="21">
        <v>10</v>
      </c>
      <c r="J11" s="21">
        <v>1</v>
      </c>
      <c r="K11" s="21">
        <v>3</v>
      </c>
      <c r="L11" s="21">
        <v>8</v>
      </c>
      <c r="M11" s="21">
        <v>13</v>
      </c>
      <c r="N11" s="21">
        <v>12</v>
      </c>
      <c r="O11" s="21">
        <v>8</v>
      </c>
      <c r="P11" s="21">
        <v>163</v>
      </c>
      <c r="Q11" s="21">
        <v>4</v>
      </c>
      <c r="R11" s="21">
        <v>1</v>
      </c>
      <c r="S11" s="21">
        <v>5</v>
      </c>
      <c r="T11" s="21">
        <v>3</v>
      </c>
      <c r="U11" s="21">
        <v>11</v>
      </c>
      <c r="V11" s="21">
        <v>4</v>
      </c>
      <c r="W11" s="21">
        <v>6</v>
      </c>
      <c r="X11" s="21">
        <v>4</v>
      </c>
      <c r="Y11" s="21">
        <v>1</v>
      </c>
      <c r="Z11" s="21">
        <v>3</v>
      </c>
      <c r="AA11" s="21">
        <v>2</v>
      </c>
      <c r="AB11" s="22">
        <v>305</v>
      </c>
      <c r="AC11" s="23"/>
    </row>
    <row r="12" spans="1:31" s="24" customFormat="1" ht="20.100000000000001" customHeight="1">
      <c r="A12" s="26" t="s">
        <v>32</v>
      </c>
      <c r="B12" s="21">
        <v>0</v>
      </c>
      <c r="C12" s="21">
        <v>2</v>
      </c>
      <c r="D12" s="21">
        <v>0</v>
      </c>
      <c r="E12" s="21">
        <v>1</v>
      </c>
      <c r="F12" s="21">
        <v>0</v>
      </c>
      <c r="G12" s="21">
        <v>2</v>
      </c>
      <c r="H12" s="21">
        <v>1</v>
      </c>
      <c r="I12" s="21">
        <v>1</v>
      </c>
      <c r="J12" s="21">
        <v>0</v>
      </c>
      <c r="K12" s="21">
        <v>0</v>
      </c>
      <c r="L12" s="21">
        <v>2</v>
      </c>
      <c r="M12" s="21">
        <v>2</v>
      </c>
      <c r="N12" s="21">
        <v>1</v>
      </c>
      <c r="O12" s="21">
        <v>1</v>
      </c>
      <c r="P12" s="21">
        <v>19</v>
      </c>
      <c r="Q12" s="21">
        <v>1</v>
      </c>
      <c r="R12" s="21">
        <v>0</v>
      </c>
      <c r="S12" s="21">
        <v>0</v>
      </c>
      <c r="T12" s="21">
        <v>0</v>
      </c>
      <c r="U12" s="21">
        <v>2</v>
      </c>
      <c r="V12" s="21">
        <v>2</v>
      </c>
      <c r="W12" s="21">
        <v>1</v>
      </c>
      <c r="X12" s="21">
        <v>1</v>
      </c>
      <c r="Y12" s="21">
        <v>1</v>
      </c>
      <c r="Z12" s="21">
        <v>1</v>
      </c>
      <c r="AA12" s="21">
        <v>0</v>
      </c>
      <c r="AB12" s="22">
        <v>41</v>
      </c>
      <c r="AC12" s="23"/>
    </row>
    <row r="13" spans="1:31" s="24" customFormat="1" ht="20.100000000000001" customHeight="1">
      <c r="A13" s="26" t="s">
        <v>33</v>
      </c>
      <c r="B13" s="21">
        <v>0</v>
      </c>
      <c r="C13" s="21">
        <v>1</v>
      </c>
      <c r="D13" s="21">
        <v>0</v>
      </c>
      <c r="E13" s="21">
        <v>2</v>
      </c>
      <c r="F13" s="21">
        <v>0</v>
      </c>
      <c r="G13" s="21">
        <v>1</v>
      </c>
      <c r="H13" s="21">
        <v>2</v>
      </c>
      <c r="I13" s="21">
        <v>2</v>
      </c>
      <c r="J13" s="21">
        <v>0</v>
      </c>
      <c r="K13" s="21">
        <v>0</v>
      </c>
      <c r="L13" s="21">
        <v>3</v>
      </c>
      <c r="M13" s="21">
        <v>1</v>
      </c>
      <c r="N13" s="21">
        <v>2</v>
      </c>
      <c r="O13" s="21">
        <v>2</v>
      </c>
      <c r="P13" s="21">
        <v>38</v>
      </c>
      <c r="Q13" s="21">
        <v>1</v>
      </c>
      <c r="R13" s="21">
        <v>0</v>
      </c>
      <c r="S13" s="21">
        <v>0</v>
      </c>
      <c r="T13" s="21">
        <v>0</v>
      </c>
      <c r="U13" s="21">
        <v>3</v>
      </c>
      <c r="V13" s="21">
        <v>1</v>
      </c>
      <c r="W13" s="21">
        <v>1</v>
      </c>
      <c r="X13" s="21">
        <v>1</v>
      </c>
      <c r="Y13" s="21">
        <v>0</v>
      </c>
      <c r="Z13" s="21">
        <v>1</v>
      </c>
      <c r="AA13" s="21">
        <v>0</v>
      </c>
      <c r="AB13" s="22">
        <v>62</v>
      </c>
      <c r="AC13" s="23"/>
    </row>
    <row r="14" spans="1:31" s="24" customFormat="1" ht="20.100000000000001" customHeight="1">
      <c r="A14" s="24" t="s">
        <v>34</v>
      </c>
      <c r="B14" s="21">
        <v>0</v>
      </c>
      <c r="C14" s="21">
        <v>2</v>
      </c>
      <c r="D14" s="21">
        <v>1</v>
      </c>
      <c r="E14" s="21">
        <v>7</v>
      </c>
      <c r="F14" s="21">
        <v>0</v>
      </c>
      <c r="G14" s="21">
        <v>4</v>
      </c>
      <c r="H14" s="21">
        <v>6</v>
      </c>
      <c r="I14" s="21">
        <v>4</v>
      </c>
      <c r="J14" s="21">
        <v>0</v>
      </c>
      <c r="K14" s="21">
        <v>2</v>
      </c>
      <c r="L14" s="21">
        <v>3</v>
      </c>
      <c r="M14" s="21">
        <v>4</v>
      </c>
      <c r="N14" s="21">
        <v>6</v>
      </c>
      <c r="O14" s="21">
        <v>3</v>
      </c>
      <c r="P14" s="21">
        <v>99</v>
      </c>
      <c r="Q14" s="21">
        <v>1</v>
      </c>
      <c r="R14" s="21">
        <v>1</v>
      </c>
      <c r="S14" s="21">
        <v>2</v>
      </c>
      <c r="T14" s="21">
        <v>1</v>
      </c>
      <c r="U14" s="21">
        <v>6</v>
      </c>
      <c r="V14" s="21">
        <v>2</v>
      </c>
      <c r="W14" s="21">
        <v>2</v>
      </c>
      <c r="X14" s="21">
        <v>2</v>
      </c>
      <c r="Y14" s="21">
        <v>1</v>
      </c>
      <c r="Z14" s="21">
        <v>1</v>
      </c>
      <c r="AA14" s="21">
        <v>0</v>
      </c>
      <c r="AB14" s="22">
        <v>160</v>
      </c>
      <c r="AC14" s="23"/>
    </row>
    <row r="15" spans="1:31" s="24" customFormat="1" ht="20.100000000000001" customHeight="1">
      <c r="A15" s="24" t="s">
        <v>35</v>
      </c>
      <c r="B15" s="21">
        <v>0</v>
      </c>
      <c r="C15" s="21">
        <v>0</v>
      </c>
      <c r="D15" s="21">
        <v>0</v>
      </c>
      <c r="E15" s="21">
        <v>0</v>
      </c>
      <c r="F15" s="21">
        <v>0</v>
      </c>
      <c r="G15" s="21">
        <v>0</v>
      </c>
      <c r="H15" s="21">
        <v>0</v>
      </c>
      <c r="I15" s="21">
        <v>0</v>
      </c>
      <c r="J15" s="21">
        <v>0</v>
      </c>
      <c r="K15" s="21">
        <v>0</v>
      </c>
      <c r="L15" s="21">
        <v>0</v>
      </c>
      <c r="M15" s="21">
        <v>0</v>
      </c>
      <c r="N15" s="21">
        <v>0</v>
      </c>
      <c r="O15" s="21">
        <v>0</v>
      </c>
      <c r="P15" s="21">
        <v>1</v>
      </c>
      <c r="Q15" s="21">
        <v>0</v>
      </c>
      <c r="R15" s="21">
        <v>0</v>
      </c>
      <c r="S15" s="21">
        <v>0</v>
      </c>
      <c r="T15" s="21">
        <v>0</v>
      </c>
      <c r="U15" s="21">
        <v>0</v>
      </c>
      <c r="V15" s="21">
        <v>0</v>
      </c>
      <c r="W15" s="21">
        <v>0</v>
      </c>
      <c r="X15" s="21">
        <v>0</v>
      </c>
      <c r="Y15" s="21">
        <v>0</v>
      </c>
      <c r="Z15" s="21">
        <v>0</v>
      </c>
      <c r="AA15" s="21">
        <v>0</v>
      </c>
      <c r="AB15" s="22">
        <v>1</v>
      </c>
      <c r="AC15" s="23"/>
    </row>
    <row r="16" spans="1:31" s="24" customFormat="1" ht="20.100000000000001" customHeight="1">
      <c r="A16" s="24" t="s">
        <v>36</v>
      </c>
      <c r="B16" s="21">
        <v>0</v>
      </c>
      <c r="C16" s="21">
        <v>3</v>
      </c>
      <c r="D16" s="21">
        <v>2</v>
      </c>
      <c r="E16" s="21">
        <v>6</v>
      </c>
      <c r="F16" s="21">
        <v>1</v>
      </c>
      <c r="G16" s="21">
        <v>3</v>
      </c>
      <c r="H16" s="21">
        <v>6</v>
      </c>
      <c r="I16" s="21">
        <v>3</v>
      </c>
      <c r="J16" s="21">
        <v>0</v>
      </c>
      <c r="K16" s="21">
        <v>1</v>
      </c>
      <c r="L16" s="21">
        <v>7</v>
      </c>
      <c r="M16" s="21">
        <v>4</v>
      </c>
      <c r="N16" s="21">
        <v>6</v>
      </c>
      <c r="O16" s="21">
        <v>3</v>
      </c>
      <c r="P16" s="21">
        <v>83</v>
      </c>
      <c r="Q16" s="21">
        <v>2</v>
      </c>
      <c r="R16" s="21">
        <v>1</v>
      </c>
      <c r="S16" s="21">
        <v>2</v>
      </c>
      <c r="T16" s="21">
        <v>1</v>
      </c>
      <c r="U16" s="21">
        <v>7</v>
      </c>
      <c r="V16" s="21">
        <v>3</v>
      </c>
      <c r="W16" s="21">
        <v>2</v>
      </c>
      <c r="X16" s="21">
        <v>2</v>
      </c>
      <c r="Y16" s="21">
        <v>1</v>
      </c>
      <c r="Z16" s="21">
        <v>2</v>
      </c>
      <c r="AA16" s="21">
        <v>0</v>
      </c>
      <c r="AB16" s="22">
        <v>151</v>
      </c>
      <c r="AC16" s="23"/>
    </row>
    <row r="17" spans="1:31" s="24" customFormat="1" ht="20.100000000000001" customHeight="1">
      <c r="A17" s="24" t="s">
        <v>37</v>
      </c>
      <c r="B17" s="21">
        <v>4</v>
      </c>
      <c r="C17" s="21">
        <v>17</v>
      </c>
      <c r="D17" s="21">
        <v>4</v>
      </c>
      <c r="E17" s="21">
        <v>21</v>
      </c>
      <c r="F17" s="21">
        <v>5</v>
      </c>
      <c r="G17" s="21">
        <v>18</v>
      </c>
      <c r="H17" s="21">
        <v>7</v>
      </c>
      <c r="I17" s="21">
        <v>19</v>
      </c>
      <c r="J17" s="21">
        <v>3</v>
      </c>
      <c r="K17" s="21">
        <v>5</v>
      </c>
      <c r="L17" s="21">
        <v>5</v>
      </c>
      <c r="M17" s="21">
        <v>12</v>
      </c>
      <c r="N17" s="21">
        <v>12</v>
      </c>
      <c r="O17" s="21">
        <v>15</v>
      </c>
      <c r="P17" s="21">
        <v>73</v>
      </c>
      <c r="Q17" s="21">
        <v>1</v>
      </c>
      <c r="R17" s="21">
        <v>1</v>
      </c>
      <c r="S17" s="21">
        <v>3</v>
      </c>
      <c r="T17" s="21">
        <v>3</v>
      </c>
      <c r="U17" s="21">
        <v>20</v>
      </c>
      <c r="V17" s="21">
        <v>17</v>
      </c>
      <c r="W17" s="21">
        <v>8</v>
      </c>
      <c r="X17" s="21">
        <v>4</v>
      </c>
      <c r="Y17" s="21">
        <v>3</v>
      </c>
      <c r="Z17" s="21">
        <v>2</v>
      </c>
      <c r="AA17" s="21">
        <v>0</v>
      </c>
      <c r="AB17" s="22">
        <v>282</v>
      </c>
      <c r="AC17" s="23"/>
    </row>
    <row r="18" spans="1:31" s="24" customFormat="1" ht="20.100000000000001" customHeight="1">
      <c r="A18" s="24" t="s">
        <v>38</v>
      </c>
      <c r="B18" s="21">
        <v>0</v>
      </c>
      <c r="C18" s="21">
        <v>0</v>
      </c>
      <c r="D18" s="21">
        <v>0</v>
      </c>
      <c r="E18" s="21">
        <v>1</v>
      </c>
      <c r="F18" s="21">
        <v>0</v>
      </c>
      <c r="G18" s="21">
        <v>0</v>
      </c>
      <c r="H18" s="21">
        <v>0</v>
      </c>
      <c r="I18" s="21">
        <v>0</v>
      </c>
      <c r="J18" s="21">
        <v>0</v>
      </c>
      <c r="K18" s="21">
        <v>0</v>
      </c>
      <c r="L18" s="21">
        <v>0</v>
      </c>
      <c r="M18" s="21">
        <v>0</v>
      </c>
      <c r="N18" s="21">
        <v>1</v>
      </c>
      <c r="O18" s="21">
        <v>1</v>
      </c>
      <c r="P18" s="21">
        <v>7</v>
      </c>
      <c r="Q18" s="21">
        <v>0</v>
      </c>
      <c r="R18" s="21">
        <v>0</v>
      </c>
      <c r="S18" s="21">
        <v>0</v>
      </c>
      <c r="T18" s="21">
        <v>0</v>
      </c>
      <c r="U18" s="21">
        <v>1</v>
      </c>
      <c r="V18" s="21">
        <v>0</v>
      </c>
      <c r="W18" s="21">
        <v>0</v>
      </c>
      <c r="X18" s="21">
        <v>0</v>
      </c>
      <c r="Y18" s="21">
        <v>0</v>
      </c>
      <c r="Z18" s="21">
        <v>0</v>
      </c>
      <c r="AA18" s="21">
        <v>0</v>
      </c>
      <c r="AB18" s="22">
        <v>11</v>
      </c>
      <c r="AC18" s="23"/>
    </row>
    <row r="19" spans="1:31" s="24" customFormat="1" ht="20.100000000000001" customHeight="1">
      <c r="A19" s="24" t="s">
        <v>39</v>
      </c>
      <c r="B19" s="21">
        <v>0</v>
      </c>
      <c r="C19" s="21">
        <v>1</v>
      </c>
      <c r="D19" s="21">
        <v>0</v>
      </c>
      <c r="E19" s="21">
        <v>3</v>
      </c>
      <c r="F19" s="21">
        <v>0</v>
      </c>
      <c r="G19" s="21">
        <v>1</v>
      </c>
      <c r="H19" s="21">
        <v>2</v>
      </c>
      <c r="I19" s="21">
        <v>1</v>
      </c>
      <c r="J19" s="21">
        <v>0</v>
      </c>
      <c r="K19" s="21">
        <v>1</v>
      </c>
      <c r="L19" s="21">
        <v>2</v>
      </c>
      <c r="M19" s="21">
        <v>1</v>
      </c>
      <c r="N19" s="21">
        <v>4</v>
      </c>
      <c r="O19" s="21">
        <v>1</v>
      </c>
      <c r="P19" s="21">
        <v>27</v>
      </c>
      <c r="Q19" s="21">
        <v>1</v>
      </c>
      <c r="R19" s="21">
        <v>0</v>
      </c>
      <c r="S19" s="21">
        <v>0</v>
      </c>
      <c r="T19" s="21">
        <v>0</v>
      </c>
      <c r="U19" s="21">
        <v>4</v>
      </c>
      <c r="V19" s="21">
        <v>0</v>
      </c>
      <c r="W19" s="21">
        <v>0</v>
      </c>
      <c r="X19" s="21">
        <v>1</v>
      </c>
      <c r="Y19" s="21">
        <v>0</v>
      </c>
      <c r="Z19" s="21">
        <v>1</v>
      </c>
      <c r="AA19" s="21">
        <v>0</v>
      </c>
      <c r="AB19" s="22">
        <v>51</v>
      </c>
      <c r="AC19" s="23"/>
    </row>
    <row r="20" spans="1:31" s="24" customFormat="1" ht="20.100000000000001" customHeight="1">
      <c r="A20" s="24" t="s">
        <v>40</v>
      </c>
      <c r="B20" s="21">
        <v>0</v>
      </c>
      <c r="C20" s="21">
        <v>0</v>
      </c>
      <c r="D20" s="21">
        <v>0</v>
      </c>
      <c r="E20" s="21">
        <v>0</v>
      </c>
      <c r="F20" s="21">
        <v>0</v>
      </c>
      <c r="G20" s="21">
        <v>0</v>
      </c>
      <c r="H20" s="21">
        <v>0</v>
      </c>
      <c r="I20" s="21">
        <v>0</v>
      </c>
      <c r="J20" s="21">
        <v>0</v>
      </c>
      <c r="K20" s="21">
        <v>0</v>
      </c>
      <c r="L20" s="21">
        <v>0</v>
      </c>
      <c r="M20" s="21">
        <v>0</v>
      </c>
      <c r="N20" s="21">
        <v>0</v>
      </c>
      <c r="O20" s="21">
        <v>0</v>
      </c>
      <c r="P20" s="21">
        <v>1</v>
      </c>
      <c r="Q20" s="21">
        <v>0</v>
      </c>
      <c r="R20" s="21">
        <v>0</v>
      </c>
      <c r="S20" s="21">
        <v>0</v>
      </c>
      <c r="T20" s="21">
        <v>0</v>
      </c>
      <c r="U20" s="21">
        <v>0</v>
      </c>
      <c r="V20" s="21">
        <v>0</v>
      </c>
      <c r="W20" s="21">
        <v>0</v>
      </c>
      <c r="X20" s="21">
        <v>0</v>
      </c>
      <c r="Y20" s="21">
        <v>0</v>
      </c>
      <c r="Z20" s="21">
        <v>0</v>
      </c>
      <c r="AA20" s="21">
        <v>0</v>
      </c>
      <c r="AB20" s="22">
        <v>1</v>
      </c>
      <c r="AC20" s="23"/>
    </row>
    <row r="21" spans="1:31" s="24" customFormat="1" ht="20.100000000000001" customHeight="1">
      <c r="A21" s="24" t="s">
        <v>41</v>
      </c>
      <c r="B21" s="21">
        <v>0</v>
      </c>
      <c r="C21" s="21">
        <v>1</v>
      </c>
      <c r="D21" s="21">
        <v>0</v>
      </c>
      <c r="E21" s="21">
        <v>2</v>
      </c>
      <c r="F21" s="21">
        <v>0</v>
      </c>
      <c r="G21" s="21">
        <v>1</v>
      </c>
      <c r="H21" s="21">
        <v>1</v>
      </c>
      <c r="I21" s="21">
        <v>0</v>
      </c>
      <c r="J21" s="21">
        <v>0</v>
      </c>
      <c r="K21" s="21">
        <v>0</v>
      </c>
      <c r="L21" s="21">
        <v>1</v>
      </c>
      <c r="M21" s="21">
        <v>1</v>
      </c>
      <c r="N21" s="21">
        <v>2</v>
      </c>
      <c r="O21" s="21">
        <v>2</v>
      </c>
      <c r="P21" s="21">
        <v>18</v>
      </c>
      <c r="Q21" s="21">
        <v>1</v>
      </c>
      <c r="R21" s="21">
        <v>0</v>
      </c>
      <c r="S21" s="21">
        <v>0</v>
      </c>
      <c r="T21" s="21">
        <v>0</v>
      </c>
      <c r="U21" s="21">
        <v>2</v>
      </c>
      <c r="V21" s="21">
        <v>1</v>
      </c>
      <c r="W21" s="21">
        <v>0</v>
      </c>
      <c r="X21" s="21">
        <v>0</v>
      </c>
      <c r="Y21" s="21">
        <v>0</v>
      </c>
      <c r="Z21" s="21">
        <v>1</v>
      </c>
      <c r="AA21" s="21">
        <v>0</v>
      </c>
      <c r="AB21" s="22">
        <v>34</v>
      </c>
      <c r="AC21" s="23"/>
    </row>
    <row r="22" spans="1:31" s="24" customFormat="1" ht="20.100000000000001" customHeight="1">
      <c r="A22" s="27" t="s">
        <v>42</v>
      </c>
      <c r="B22" s="21">
        <v>0</v>
      </c>
      <c r="C22" s="21">
        <v>2</v>
      </c>
      <c r="D22" s="21">
        <v>0</v>
      </c>
      <c r="E22" s="21">
        <v>2</v>
      </c>
      <c r="F22" s="21">
        <v>0</v>
      </c>
      <c r="G22" s="21">
        <v>1</v>
      </c>
      <c r="H22" s="21">
        <v>1</v>
      </c>
      <c r="I22" s="21">
        <v>1</v>
      </c>
      <c r="J22" s="21">
        <v>0</v>
      </c>
      <c r="K22" s="21">
        <v>1</v>
      </c>
      <c r="L22" s="21">
        <v>3</v>
      </c>
      <c r="M22" s="21">
        <v>1</v>
      </c>
      <c r="N22" s="21">
        <v>2</v>
      </c>
      <c r="O22" s="21">
        <v>2</v>
      </c>
      <c r="P22" s="21">
        <v>18</v>
      </c>
      <c r="Q22" s="21">
        <v>1</v>
      </c>
      <c r="R22" s="21">
        <v>0</v>
      </c>
      <c r="S22" s="21">
        <v>0</v>
      </c>
      <c r="T22" s="21">
        <v>0</v>
      </c>
      <c r="U22" s="21">
        <v>3</v>
      </c>
      <c r="V22" s="21">
        <v>1</v>
      </c>
      <c r="W22" s="21">
        <v>1</v>
      </c>
      <c r="X22" s="21">
        <v>1</v>
      </c>
      <c r="Y22" s="21">
        <v>0</v>
      </c>
      <c r="Z22" s="21">
        <v>1</v>
      </c>
      <c r="AA22" s="21">
        <v>0</v>
      </c>
      <c r="AB22" s="22">
        <v>42</v>
      </c>
      <c r="AC22" s="23"/>
    </row>
    <row r="23" spans="1:31" s="24" customFormat="1" ht="20.100000000000001" customHeight="1">
      <c r="A23" s="26" t="s">
        <v>43</v>
      </c>
      <c r="B23" s="21">
        <v>0</v>
      </c>
      <c r="C23" s="21">
        <v>0</v>
      </c>
      <c r="D23" s="21">
        <v>0</v>
      </c>
      <c r="E23" s="21">
        <v>0</v>
      </c>
      <c r="F23" s="21">
        <v>0</v>
      </c>
      <c r="G23" s="21">
        <v>0</v>
      </c>
      <c r="H23" s="21">
        <v>0</v>
      </c>
      <c r="I23" s="21">
        <v>0</v>
      </c>
      <c r="J23" s="21">
        <v>0</v>
      </c>
      <c r="K23" s="21">
        <v>0</v>
      </c>
      <c r="L23" s="21">
        <v>0</v>
      </c>
      <c r="M23" s="21">
        <v>0</v>
      </c>
      <c r="N23" s="21">
        <v>0</v>
      </c>
      <c r="O23" s="21">
        <v>0</v>
      </c>
      <c r="P23" s="21">
        <v>1</v>
      </c>
      <c r="Q23" s="21">
        <v>0</v>
      </c>
      <c r="R23" s="21">
        <v>0</v>
      </c>
      <c r="S23" s="21">
        <v>0</v>
      </c>
      <c r="T23" s="21">
        <v>0</v>
      </c>
      <c r="U23" s="21">
        <v>0</v>
      </c>
      <c r="V23" s="21">
        <v>0</v>
      </c>
      <c r="W23" s="21">
        <v>0</v>
      </c>
      <c r="X23" s="21">
        <v>0</v>
      </c>
      <c r="Y23" s="21">
        <v>0</v>
      </c>
      <c r="Z23" s="21">
        <v>0</v>
      </c>
      <c r="AA23" s="21">
        <v>0</v>
      </c>
      <c r="AB23" s="22">
        <v>1</v>
      </c>
      <c r="AC23" s="23"/>
    </row>
    <row r="24" spans="1:31" s="24" customFormat="1" ht="20.100000000000001" customHeight="1">
      <c r="A24" s="26" t="s">
        <v>44</v>
      </c>
      <c r="B24" s="21">
        <v>0</v>
      </c>
      <c r="C24" s="21">
        <v>0</v>
      </c>
      <c r="D24" s="21">
        <v>0</v>
      </c>
      <c r="E24" s="21">
        <v>0</v>
      </c>
      <c r="F24" s="21">
        <v>0</v>
      </c>
      <c r="G24" s="21">
        <v>0</v>
      </c>
      <c r="H24" s="21">
        <v>0</v>
      </c>
      <c r="I24" s="21">
        <v>0</v>
      </c>
      <c r="J24" s="21">
        <v>0</v>
      </c>
      <c r="K24" s="21">
        <v>0</v>
      </c>
      <c r="L24" s="21">
        <v>0</v>
      </c>
      <c r="M24" s="21">
        <v>0</v>
      </c>
      <c r="N24" s="21">
        <v>0</v>
      </c>
      <c r="O24" s="21">
        <v>0</v>
      </c>
      <c r="P24" s="21">
        <v>1</v>
      </c>
      <c r="Q24" s="21">
        <v>0</v>
      </c>
      <c r="R24" s="21">
        <v>0</v>
      </c>
      <c r="S24" s="21">
        <v>0</v>
      </c>
      <c r="T24" s="21">
        <v>0</v>
      </c>
      <c r="U24" s="21">
        <v>0</v>
      </c>
      <c r="V24" s="21">
        <v>0</v>
      </c>
      <c r="W24" s="21">
        <v>0</v>
      </c>
      <c r="X24" s="21">
        <v>0</v>
      </c>
      <c r="Y24" s="21">
        <v>0</v>
      </c>
      <c r="Z24" s="21">
        <v>0</v>
      </c>
      <c r="AA24" s="21">
        <v>0</v>
      </c>
      <c r="AB24" s="22">
        <v>1</v>
      </c>
      <c r="AC24" s="23"/>
    </row>
    <row r="25" spans="1:31" s="24" customFormat="1" ht="20.100000000000001" customHeight="1">
      <c r="A25" s="26" t="s">
        <v>45</v>
      </c>
      <c r="B25" s="21">
        <v>0</v>
      </c>
      <c r="C25" s="21">
        <v>0</v>
      </c>
      <c r="D25" s="21">
        <v>0</v>
      </c>
      <c r="E25" s="21">
        <v>0</v>
      </c>
      <c r="F25" s="21">
        <v>0</v>
      </c>
      <c r="G25" s="21">
        <v>0</v>
      </c>
      <c r="H25" s="21">
        <v>0</v>
      </c>
      <c r="I25" s="21">
        <v>0</v>
      </c>
      <c r="J25" s="21">
        <v>0</v>
      </c>
      <c r="K25" s="21">
        <v>0</v>
      </c>
      <c r="L25" s="21">
        <v>0</v>
      </c>
      <c r="M25" s="21">
        <v>0</v>
      </c>
      <c r="N25" s="21">
        <v>0</v>
      </c>
      <c r="O25" s="21">
        <v>0</v>
      </c>
      <c r="P25" s="21">
        <v>1</v>
      </c>
      <c r="Q25" s="21">
        <v>0</v>
      </c>
      <c r="R25" s="21">
        <v>0</v>
      </c>
      <c r="S25" s="21">
        <v>0</v>
      </c>
      <c r="T25" s="21">
        <v>0</v>
      </c>
      <c r="U25" s="21">
        <v>0</v>
      </c>
      <c r="V25" s="21">
        <v>0</v>
      </c>
      <c r="W25" s="21">
        <v>0</v>
      </c>
      <c r="X25" s="21">
        <v>0</v>
      </c>
      <c r="Y25" s="21">
        <v>0</v>
      </c>
      <c r="Z25" s="21">
        <v>0</v>
      </c>
      <c r="AA25" s="21">
        <v>0</v>
      </c>
      <c r="AB25" s="22">
        <v>1</v>
      </c>
      <c r="AC25" s="23"/>
    </row>
    <row r="26" spans="1:31" s="18" customFormat="1" ht="22.5" customHeight="1">
      <c r="A26" s="19" t="s">
        <v>46</v>
      </c>
      <c r="B26" s="22">
        <v>8</v>
      </c>
      <c r="C26" s="22">
        <v>42</v>
      </c>
      <c r="D26" s="22">
        <v>12</v>
      </c>
      <c r="E26" s="22">
        <v>75</v>
      </c>
      <c r="F26" s="22">
        <v>9</v>
      </c>
      <c r="G26" s="22">
        <v>39</v>
      </c>
      <c r="H26" s="22">
        <v>46</v>
      </c>
      <c r="I26" s="22">
        <v>51</v>
      </c>
      <c r="J26" s="22">
        <v>4</v>
      </c>
      <c r="K26" s="22">
        <v>16</v>
      </c>
      <c r="L26" s="22">
        <v>40</v>
      </c>
      <c r="M26" s="22">
        <v>49</v>
      </c>
      <c r="N26" s="22">
        <v>60</v>
      </c>
      <c r="O26" s="22">
        <v>46</v>
      </c>
      <c r="P26" s="22">
        <v>744</v>
      </c>
      <c r="Q26" s="22">
        <v>18</v>
      </c>
      <c r="R26" s="22">
        <v>5</v>
      </c>
      <c r="S26" s="22">
        <v>14</v>
      </c>
      <c r="T26" s="22">
        <v>9</v>
      </c>
      <c r="U26" s="22">
        <v>70</v>
      </c>
      <c r="V26" s="22">
        <v>34</v>
      </c>
      <c r="W26" s="22">
        <v>27</v>
      </c>
      <c r="X26" s="22">
        <v>18</v>
      </c>
      <c r="Y26" s="22">
        <v>8</v>
      </c>
      <c r="Z26" s="22">
        <v>16</v>
      </c>
      <c r="AA26" s="22">
        <v>2</v>
      </c>
      <c r="AB26" s="22">
        <v>1462</v>
      </c>
      <c r="AC26" s="23"/>
    </row>
    <row r="27" spans="1:31" ht="6" customHeight="1" thickBo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9"/>
      <c r="AC27" s="13"/>
      <c r="AD27" s="13"/>
      <c r="AE27" s="13"/>
    </row>
    <row r="28" spans="1:31" s="32" customFormat="1" ht="12" customHeight="1">
      <c r="A28" s="30" t="s">
        <v>47</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31"/>
      <c r="AD28" s="31"/>
      <c r="AE28" s="31"/>
    </row>
    <row r="29" spans="1:31" ht="13.5">
      <c r="A29" s="33"/>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9"/>
      <c r="AC29" s="13"/>
      <c r="AD29" s="13"/>
      <c r="AE29" s="13"/>
    </row>
    <row r="30" spans="1:31" ht="13.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34"/>
      <c r="AA30" s="18"/>
      <c r="AB30" s="19"/>
      <c r="AC30" s="13"/>
      <c r="AD30" s="13"/>
      <c r="AE30" s="13"/>
    </row>
    <row r="31" spans="1:31" ht="13.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34"/>
      <c r="AA31" s="18"/>
      <c r="AB31" s="19"/>
      <c r="AC31" s="13"/>
      <c r="AD31" s="13"/>
      <c r="AE31" s="13"/>
    </row>
    <row r="32" spans="1:31" ht="13.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34"/>
      <c r="AA32" s="18"/>
      <c r="AB32" s="19"/>
      <c r="AC32" s="13"/>
      <c r="AD32" s="13"/>
      <c r="AE32" s="13"/>
    </row>
    <row r="33" spans="1:28">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4"/>
      <c r="AA33" s="35"/>
      <c r="AB33" s="36"/>
    </row>
    <row r="34" spans="1:28">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4"/>
      <c r="AA34" s="35"/>
      <c r="AB34" s="36"/>
    </row>
    <row r="35" spans="1:28">
      <c r="Z35" s="34"/>
    </row>
    <row r="36" spans="1:28">
      <c r="Z36" s="34"/>
    </row>
    <row r="37" spans="1:28">
      <c r="Z37" s="34"/>
    </row>
    <row r="38" spans="1:28">
      <c r="Z38" s="34"/>
    </row>
    <row r="39" spans="1:28">
      <c r="Z39" s="34"/>
    </row>
    <row r="40" spans="1:28">
      <c r="Z40" s="34"/>
    </row>
    <row r="41" spans="1:28">
      <c r="Z41" s="34"/>
    </row>
    <row r="42" spans="1:28">
      <c r="Z42" s="34"/>
    </row>
    <row r="43" spans="1:28">
      <c r="Z43" s="34"/>
    </row>
    <row r="44" spans="1:28" ht="13.5">
      <c r="Z44" s="37"/>
    </row>
  </sheetData>
  <mergeCells count="2">
    <mergeCell ref="A2:AB2"/>
    <mergeCell ref="A3:AB3"/>
  </mergeCells>
  <hyperlinks>
    <hyperlink ref="A1" location="Índice!A1" display="Volver al Índice" xr:uid="{3E3B5F41-763D-46B1-91BC-7CC1D9210B19}"/>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889C4-2902-4024-9339-FCE2F72E53C8}">
  <dimension ref="A1:AW32"/>
  <sheetViews>
    <sheetView showGridLines="0" topLeftCell="X1" zoomScaleNormal="100" workbookViewId="0"/>
  </sheetViews>
  <sheetFormatPr baseColWidth="10" defaultRowHeight="12.75"/>
  <cols>
    <col min="1" max="1" width="17.7109375" style="45" customWidth="1"/>
    <col min="2" max="2" width="4.140625" style="45" bestFit="1" customWidth="1"/>
    <col min="3" max="3" width="3.28515625" style="45" bestFit="1" customWidth="1"/>
    <col min="4" max="4" width="3.85546875" style="45" bestFit="1" customWidth="1"/>
    <col min="5" max="7" width="4.140625" style="45" bestFit="1" customWidth="1"/>
    <col min="8" max="8" width="3.85546875" style="45" bestFit="1" customWidth="1"/>
    <col min="9" max="9" width="4.140625" style="45" bestFit="1" customWidth="1"/>
    <col min="10" max="10" width="3.85546875" style="45" bestFit="1" customWidth="1"/>
    <col min="11" max="11" width="4.140625" style="45" bestFit="1" customWidth="1"/>
    <col min="12" max="13" width="3.85546875" style="45" bestFit="1" customWidth="1"/>
    <col min="14" max="14" width="4.140625" style="45" bestFit="1" customWidth="1"/>
    <col min="15" max="15" width="3.85546875" style="45" bestFit="1" customWidth="1"/>
    <col min="16" max="16" width="3.28515625" style="45" bestFit="1" customWidth="1"/>
    <col min="17" max="21" width="4.140625" style="45" bestFit="1" customWidth="1"/>
    <col min="22" max="22" width="5" style="8" customWidth="1"/>
    <col min="23" max="24" width="4.140625" style="45" bestFit="1" customWidth="1"/>
    <col min="25" max="26" width="3.28515625" style="45" bestFit="1" customWidth="1"/>
    <col min="27" max="27" width="3.5703125" style="45" bestFit="1" customWidth="1"/>
    <col min="28" max="29" width="4.140625" style="45" bestFit="1" customWidth="1"/>
    <col min="30" max="32" width="3.28515625" style="45" bestFit="1" customWidth="1"/>
    <col min="33" max="33" width="3.85546875" style="45" bestFit="1" customWidth="1"/>
    <col min="34" max="35" width="4.140625" style="45" bestFit="1" customWidth="1"/>
    <col min="36" max="36" width="3.85546875" style="45" bestFit="1" customWidth="1"/>
    <col min="37" max="37" width="4.140625" style="45" bestFit="1" customWidth="1"/>
    <col min="38" max="38" width="5.5703125" style="8" bestFit="1" customWidth="1"/>
    <col min="39" max="39" width="4.85546875" style="45" customWidth="1"/>
    <col min="40" max="40" width="3.5703125" style="45" bestFit="1" customWidth="1"/>
    <col min="41" max="41" width="4.140625" style="45" bestFit="1" customWidth="1"/>
    <col min="42" max="42" width="3.28515625" style="45" bestFit="1" customWidth="1"/>
    <col min="43" max="43" width="3.28515625" style="45" customWidth="1"/>
    <col min="44" max="44" width="3.28515625" style="45" bestFit="1" customWidth="1"/>
    <col min="45" max="45" width="3.85546875" style="45" bestFit="1" customWidth="1"/>
    <col min="46" max="46" width="4.28515625" style="8" customWidth="1"/>
    <col min="47" max="255" width="11.42578125" style="45"/>
    <col min="256" max="256" width="17.7109375" style="45" customWidth="1"/>
    <col min="257" max="257" width="4.140625" style="45" bestFit="1" customWidth="1"/>
    <col min="258" max="258" width="3.28515625" style="45" bestFit="1" customWidth="1"/>
    <col min="259" max="259" width="3.85546875" style="45" bestFit="1" customWidth="1"/>
    <col min="260" max="262" width="4.140625" style="45" bestFit="1" customWidth="1"/>
    <col min="263" max="263" width="3.85546875" style="45" bestFit="1" customWidth="1"/>
    <col min="264" max="264" width="4.140625" style="45" bestFit="1" customWidth="1"/>
    <col min="265" max="265" width="3.85546875" style="45" bestFit="1" customWidth="1"/>
    <col min="266" max="266" width="4.140625" style="45" bestFit="1" customWidth="1"/>
    <col min="267" max="268" width="3.85546875" style="45" bestFit="1" customWidth="1"/>
    <col min="269" max="269" width="4.140625" style="45" bestFit="1" customWidth="1"/>
    <col min="270" max="270" width="3.85546875" style="45" bestFit="1" customWidth="1"/>
    <col min="271" max="271" width="3.28515625" style="45" bestFit="1" customWidth="1"/>
    <col min="272" max="276" width="4.140625" style="45" bestFit="1" customWidth="1"/>
    <col min="277" max="277" width="5" style="45" bestFit="1" customWidth="1"/>
    <col min="278" max="278" width="5" style="45" customWidth="1"/>
    <col min="279" max="280" width="4.140625" style="45" bestFit="1" customWidth="1"/>
    <col min="281" max="282" width="3.28515625" style="45" bestFit="1" customWidth="1"/>
    <col min="283" max="283" width="3.5703125" style="45" bestFit="1" customWidth="1"/>
    <col min="284" max="285" width="4.140625" style="45" bestFit="1" customWidth="1"/>
    <col min="286" max="288" width="3.28515625" style="45" bestFit="1" customWidth="1"/>
    <col min="289" max="289" width="3.85546875" style="45" bestFit="1" customWidth="1"/>
    <col min="290" max="291" width="4.140625" style="45" bestFit="1" customWidth="1"/>
    <col min="292" max="292" width="3.85546875" style="45" bestFit="1" customWidth="1"/>
    <col min="293" max="293" width="4.140625" style="45" bestFit="1" customWidth="1"/>
    <col min="294" max="294" width="5.5703125" style="45" bestFit="1" customWidth="1"/>
    <col min="295" max="295" width="4.85546875" style="45" customWidth="1"/>
    <col min="296" max="296" width="3.5703125" style="45" bestFit="1" customWidth="1"/>
    <col min="297" max="297" width="4.140625" style="45" bestFit="1" customWidth="1"/>
    <col min="298" max="298" width="3.28515625" style="45" bestFit="1" customWidth="1"/>
    <col min="299" max="299" width="3.28515625" style="45" customWidth="1"/>
    <col min="300" max="300" width="3.28515625" style="45" bestFit="1" customWidth="1"/>
    <col min="301" max="301" width="3.85546875" style="45" bestFit="1" customWidth="1"/>
    <col min="302" max="302" width="4.28515625" style="45" customWidth="1"/>
    <col min="303" max="511" width="11.42578125" style="45"/>
    <col min="512" max="512" width="17.7109375" style="45" customWidth="1"/>
    <col min="513" max="513" width="4.140625" style="45" bestFit="1" customWidth="1"/>
    <col min="514" max="514" width="3.28515625" style="45" bestFit="1" customWidth="1"/>
    <col min="515" max="515" width="3.85546875" style="45" bestFit="1" customWidth="1"/>
    <col min="516" max="518" width="4.140625" style="45" bestFit="1" customWidth="1"/>
    <col min="519" max="519" width="3.85546875" style="45" bestFit="1" customWidth="1"/>
    <col min="520" max="520" width="4.140625" style="45" bestFit="1" customWidth="1"/>
    <col min="521" max="521" width="3.85546875" style="45" bestFit="1" customWidth="1"/>
    <col min="522" max="522" width="4.140625" style="45" bestFit="1" customWidth="1"/>
    <col min="523" max="524" width="3.85546875" style="45" bestFit="1" customWidth="1"/>
    <col min="525" max="525" width="4.140625" style="45" bestFit="1" customWidth="1"/>
    <col min="526" max="526" width="3.85546875" style="45" bestFit="1" customWidth="1"/>
    <col min="527" max="527" width="3.28515625" style="45" bestFit="1" customWidth="1"/>
    <col min="528" max="532" width="4.140625" style="45" bestFit="1" customWidth="1"/>
    <col min="533" max="533" width="5" style="45" bestFit="1" customWidth="1"/>
    <col min="534" max="534" width="5" style="45" customWidth="1"/>
    <col min="535" max="536" width="4.140625" style="45" bestFit="1" customWidth="1"/>
    <col min="537" max="538" width="3.28515625" style="45" bestFit="1" customWidth="1"/>
    <col min="539" max="539" width="3.5703125" style="45" bestFit="1" customWidth="1"/>
    <col min="540" max="541" width="4.140625" style="45" bestFit="1" customWidth="1"/>
    <col min="542" max="544" width="3.28515625" style="45" bestFit="1" customWidth="1"/>
    <col min="545" max="545" width="3.85546875" style="45" bestFit="1" customWidth="1"/>
    <col min="546" max="547" width="4.140625" style="45" bestFit="1" customWidth="1"/>
    <col min="548" max="548" width="3.85546875" style="45" bestFit="1" customWidth="1"/>
    <col min="549" max="549" width="4.140625" style="45" bestFit="1" customWidth="1"/>
    <col min="550" max="550" width="5.5703125" style="45" bestFit="1" customWidth="1"/>
    <col min="551" max="551" width="4.85546875" style="45" customWidth="1"/>
    <col min="552" max="552" width="3.5703125" style="45" bestFit="1" customWidth="1"/>
    <col min="553" max="553" width="4.140625" style="45" bestFit="1" customWidth="1"/>
    <col min="554" max="554" width="3.28515625" style="45" bestFit="1" customWidth="1"/>
    <col min="555" max="555" width="3.28515625" style="45" customWidth="1"/>
    <col min="556" max="556" width="3.28515625" style="45" bestFit="1" customWidth="1"/>
    <col min="557" max="557" width="3.85546875" style="45" bestFit="1" customWidth="1"/>
    <col min="558" max="558" width="4.28515625" style="45" customWidth="1"/>
    <col min="559" max="767" width="11.42578125" style="45"/>
    <col min="768" max="768" width="17.7109375" style="45" customWidth="1"/>
    <col min="769" max="769" width="4.140625" style="45" bestFit="1" customWidth="1"/>
    <col min="770" max="770" width="3.28515625" style="45" bestFit="1" customWidth="1"/>
    <col min="771" max="771" width="3.85546875" style="45" bestFit="1" customWidth="1"/>
    <col min="772" max="774" width="4.140625" style="45" bestFit="1" customWidth="1"/>
    <col min="775" max="775" width="3.85546875" style="45" bestFit="1" customWidth="1"/>
    <col min="776" max="776" width="4.140625" style="45" bestFit="1" customWidth="1"/>
    <col min="777" max="777" width="3.85546875" style="45" bestFit="1" customWidth="1"/>
    <col min="778" max="778" width="4.140625" style="45" bestFit="1" customWidth="1"/>
    <col min="779" max="780" width="3.85546875" style="45" bestFit="1" customWidth="1"/>
    <col min="781" max="781" width="4.140625" style="45" bestFit="1" customWidth="1"/>
    <col min="782" max="782" width="3.85546875" style="45" bestFit="1" customWidth="1"/>
    <col min="783" max="783" width="3.28515625" style="45" bestFit="1" customWidth="1"/>
    <col min="784" max="788" width="4.140625" style="45" bestFit="1" customWidth="1"/>
    <col min="789" max="789" width="5" style="45" bestFit="1" customWidth="1"/>
    <col min="790" max="790" width="5" style="45" customWidth="1"/>
    <col min="791" max="792" width="4.140625" style="45" bestFit="1" customWidth="1"/>
    <col min="793" max="794" width="3.28515625" style="45" bestFit="1" customWidth="1"/>
    <col min="795" max="795" width="3.5703125" style="45" bestFit="1" customWidth="1"/>
    <col min="796" max="797" width="4.140625" style="45" bestFit="1" customWidth="1"/>
    <col min="798" max="800" width="3.28515625" style="45" bestFit="1" customWidth="1"/>
    <col min="801" max="801" width="3.85546875" style="45" bestFit="1" customWidth="1"/>
    <col min="802" max="803" width="4.140625" style="45" bestFit="1" customWidth="1"/>
    <col min="804" max="804" width="3.85546875" style="45" bestFit="1" customWidth="1"/>
    <col min="805" max="805" width="4.140625" style="45" bestFit="1" customWidth="1"/>
    <col min="806" max="806" width="5.5703125" style="45" bestFit="1" customWidth="1"/>
    <col min="807" max="807" width="4.85546875" style="45" customWidth="1"/>
    <col min="808" max="808" width="3.5703125" style="45" bestFit="1" customWidth="1"/>
    <col min="809" max="809" width="4.140625" style="45" bestFit="1" customWidth="1"/>
    <col min="810" max="810" width="3.28515625" style="45" bestFit="1" customWidth="1"/>
    <col min="811" max="811" width="3.28515625" style="45" customWidth="1"/>
    <col min="812" max="812" width="3.28515625" style="45" bestFit="1" customWidth="1"/>
    <col min="813" max="813" width="3.85546875" style="45" bestFit="1" customWidth="1"/>
    <col min="814" max="814" width="4.28515625" style="45" customWidth="1"/>
    <col min="815" max="1023" width="11.42578125" style="45"/>
    <col min="1024" max="1024" width="17.7109375" style="45" customWidth="1"/>
    <col min="1025" max="1025" width="4.140625" style="45" bestFit="1" customWidth="1"/>
    <col min="1026" max="1026" width="3.28515625" style="45" bestFit="1" customWidth="1"/>
    <col min="1027" max="1027" width="3.85546875" style="45" bestFit="1" customWidth="1"/>
    <col min="1028" max="1030" width="4.140625" style="45" bestFit="1" customWidth="1"/>
    <col min="1031" max="1031" width="3.85546875" style="45" bestFit="1" customWidth="1"/>
    <col min="1032" max="1032" width="4.140625" style="45" bestFit="1" customWidth="1"/>
    <col min="1033" max="1033" width="3.85546875" style="45" bestFit="1" customWidth="1"/>
    <col min="1034" max="1034" width="4.140625" style="45" bestFit="1" customWidth="1"/>
    <col min="1035" max="1036" width="3.85546875" style="45" bestFit="1" customWidth="1"/>
    <col min="1037" max="1037" width="4.140625" style="45" bestFit="1" customWidth="1"/>
    <col min="1038" max="1038" width="3.85546875" style="45" bestFit="1" customWidth="1"/>
    <col min="1039" max="1039" width="3.28515625" style="45" bestFit="1" customWidth="1"/>
    <col min="1040" max="1044" width="4.140625" style="45" bestFit="1" customWidth="1"/>
    <col min="1045" max="1045" width="5" style="45" bestFit="1" customWidth="1"/>
    <col min="1046" max="1046" width="5" style="45" customWidth="1"/>
    <col min="1047" max="1048" width="4.140625" style="45" bestFit="1" customWidth="1"/>
    <col min="1049" max="1050" width="3.28515625" style="45" bestFit="1" customWidth="1"/>
    <col min="1051" max="1051" width="3.5703125" style="45" bestFit="1" customWidth="1"/>
    <col min="1052" max="1053" width="4.140625" style="45" bestFit="1" customWidth="1"/>
    <col min="1054" max="1056" width="3.28515625" style="45" bestFit="1" customWidth="1"/>
    <col min="1057" max="1057" width="3.85546875" style="45" bestFit="1" customWidth="1"/>
    <col min="1058" max="1059" width="4.140625" style="45" bestFit="1" customWidth="1"/>
    <col min="1060" max="1060" width="3.85546875" style="45" bestFit="1" customWidth="1"/>
    <col min="1061" max="1061" width="4.140625" style="45" bestFit="1" customWidth="1"/>
    <col min="1062" max="1062" width="5.5703125" style="45" bestFit="1" customWidth="1"/>
    <col min="1063" max="1063" width="4.85546875" style="45" customWidth="1"/>
    <col min="1064" max="1064" width="3.5703125" style="45" bestFit="1" customWidth="1"/>
    <col min="1065" max="1065" width="4.140625" style="45" bestFit="1" customWidth="1"/>
    <col min="1066" max="1066" width="3.28515625" style="45" bestFit="1" customWidth="1"/>
    <col min="1067" max="1067" width="3.28515625" style="45" customWidth="1"/>
    <col min="1068" max="1068" width="3.28515625" style="45" bestFit="1" customWidth="1"/>
    <col min="1069" max="1069" width="3.85546875" style="45" bestFit="1" customWidth="1"/>
    <col min="1070" max="1070" width="4.28515625" style="45" customWidth="1"/>
    <col min="1071" max="1279" width="11.42578125" style="45"/>
    <col min="1280" max="1280" width="17.7109375" style="45" customWidth="1"/>
    <col min="1281" max="1281" width="4.140625" style="45" bestFit="1" customWidth="1"/>
    <col min="1282" max="1282" width="3.28515625" style="45" bestFit="1" customWidth="1"/>
    <col min="1283" max="1283" width="3.85546875" style="45" bestFit="1" customWidth="1"/>
    <col min="1284" max="1286" width="4.140625" style="45" bestFit="1" customWidth="1"/>
    <col min="1287" max="1287" width="3.85546875" style="45" bestFit="1" customWidth="1"/>
    <col min="1288" max="1288" width="4.140625" style="45" bestFit="1" customWidth="1"/>
    <col min="1289" max="1289" width="3.85546875" style="45" bestFit="1" customWidth="1"/>
    <col min="1290" max="1290" width="4.140625" style="45" bestFit="1" customWidth="1"/>
    <col min="1291" max="1292" width="3.85546875" style="45" bestFit="1" customWidth="1"/>
    <col min="1293" max="1293" width="4.140625" style="45" bestFit="1" customWidth="1"/>
    <col min="1294" max="1294" width="3.85546875" style="45" bestFit="1" customWidth="1"/>
    <col min="1295" max="1295" width="3.28515625" style="45" bestFit="1" customWidth="1"/>
    <col min="1296" max="1300" width="4.140625" style="45" bestFit="1" customWidth="1"/>
    <col min="1301" max="1301" width="5" style="45" bestFit="1" customWidth="1"/>
    <col min="1302" max="1302" width="5" style="45" customWidth="1"/>
    <col min="1303" max="1304" width="4.140625" style="45" bestFit="1" customWidth="1"/>
    <col min="1305" max="1306" width="3.28515625" style="45" bestFit="1" customWidth="1"/>
    <col min="1307" max="1307" width="3.5703125" style="45" bestFit="1" customWidth="1"/>
    <col min="1308" max="1309" width="4.140625" style="45" bestFit="1" customWidth="1"/>
    <col min="1310" max="1312" width="3.28515625" style="45" bestFit="1" customWidth="1"/>
    <col min="1313" max="1313" width="3.85546875" style="45" bestFit="1" customWidth="1"/>
    <col min="1314" max="1315" width="4.140625" style="45" bestFit="1" customWidth="1"/>
    <col min="1316" max="1316" width="3.85546875" style="45" bestFit="1" customWidth="1"/>
    <col min="1317" max="1317" width="4.140625" style="45" bestFit="1" customWidth="1"/>
    <col min="1318" max="1318" width="5.5703125" style="45" bestFit="1" customWidth="1"/>
    <col min="1319" max="1319" width="4.85546875" style="45" customWidth="1"/>
    <col min="1320" max="1320" width="3.5703125" style="45" bestFit="1" customWidth="1"/>
    <col min="1321" max="1321" width="4.140625" style="45" bestFit="1" customWidth="1"/>
    <col min="1322" max="1322" width="3.28515625" style="45" bestFit="1" customWidth="1"/>
    <col min="1323" max="1323" width="3.28515625" style="45" customWidth="1"/>
    <col min="1324" max="1324" width="3.28515625" style="45" bestFit="1" customWidth="1"/>
    <col min="1325" max="1325" width="3.85546875" style="45" bestFit="1" customWidth="1"/>
    <col min="1326" max="1326" width="4.28515625" style="45" customWidth="1"/>
    <col min="1327" max="1535" width="11.42578125" style="45"/>
    <col min="1536" max="1536" width="17.7109375" style="45" customWidth="1"/>
    <col min="1537" max="1537" width="4.140625" style="45" bestFit="1" customWidth="1"/>
    <col min="1538" max="1538" width="3.28515625" style="45" bestFit="1" customWidth="1"/>
    <col min="1539" max="1539" width="3.85546875" style="45" bestFit="1" customWidth="1"/>
    <col min="1540" max="1542" width="4.140625" style="45" bestFit="1" customWidth="1"/>
    <col min="1543" max="1543" width="3.85546875" style="45" bestFit="1" customWidth="1"/>
    <col min="1544" max="1544" width="4.140625" style="45" bestFit="1" customWidth="1"/>
    <col min="1545" max="1545" width="3.85546875" style="45" bestFit="1" customWidth="1"/>
    <col min="1546" max="1546" width="4.140625" style="45" bestFit="1" customWidth="1"/>
    <col min="1547" max="1548" width="3.85546875" style="45" bestFit="1" customWidth="1"/>
    <col min="1549" max="1549" width="4.140625" style="45" bestFit="1" customWidth="1"/>
    <col min="1550" max="1550" width="3.85546875" style="45" bestFit="1" customWidth="1"/>
    <col min="1551" max="1551" width="3.28515625" style="45" bestFit="1" customWidth="1"/>
    <col min="1552" max="1556" width="4.140625" style="45" bestFit="1" customWidth="1"/>
    <col min="1557" max="1557" width="5" style="45" bestFit="1" customWidth="1"/>
    <col min="1558" max="1558" width="5" style="45" customWidth="1"/>
    <col min="1559" max="1560" width="4.140625" style="45" bestFit="1" customWidth="1"/>
    <col min="1561" max="1562" width="3.28515625" style="45" bestFit="1" customWidth="1"/>
    <col min="1563" max="1563" width="3.5703125" style="45" bestFit="1" customWidth="1"/>
    <col min="1564" max="1565" width="4.140625" style="45" bestFit="1" customWidth="1"/>
    <col min="1566" max="1568" width="3.28515625" style="45" bestFit="1" customWidth="1"/>
    <col min="1569" max="1569" width="3.85546875" style="45" bestFit="1" customWidth="1"/>
    <col min="1570" max="1571" width="4.140625" style="45" bestFit="1" customWidth="1"/>
    <col min="1572" max="1572" width="3.85546875" style="45" bestFit="1" customWidth="1"/>
    <col min="1573" max="1573" width="4.140625" style="45" bestFit="1" customWidth="1"/>
    <col min="1574" max="1574" width="5.5703125" style="45" bestFit="1" customWidth="1"/>
    <col min="1575" max="1575" width="4.85546875" style="45" customWidth="1"/>
    <col min="1576" max="1576" width="3.5703125" style="45" bestFit="1" customWidth="1"/>
    <col min="1577" max="1577" width="4.140625" style="45" bestFit="1" customWidth="1"/>
    <col min="1578" max="1578" width="3.28515625" style="45" bestFit="1" customWidth="1"/>
    <col min="1579" max="1579" width="3.28515625" style="45" customWidth="1"/>
    <col min="1580" max="1580" width="3.28515625" style="45" bestFit="1" customWidth="1"/>
    <col min="1581" max="1581" width="3.85546875" style="45" bestFit="1" customWidth="1"/>
    <col min="1582" max="1582" width="4.28515625" style="45" customWidth="1"/>
    <col min="1583" max="1791" width="11.42578125" style="45"/>
    <col min="1792" max="1792" width="17.7109375" style="45" customWidth="1"/>
    <col min="1793" max="1793" width="4.140625" style="45" bestFit="1" customWidth="1"/>
    <col min="1794" max="1794" width="3.28515625" style="45" bestFit="1" customWidth="1"/>
    <col min="1795" max="1795" width="3.85546875" style="45" bestFit="1" customWidth="1"/>
    <col min="1796" max="1798" width="4.140625" style="45" bestFit="1" customWidth="1"/>
    <col min="1799" max="1799" width="3.85546875" style="45" bestFit="1" customWidth="1"/>
    <col min="1800" max="1800" width="4.140625" style="45" bestFit="1" customWidth="1"/>
    <col min="1801" max="1801" width="3.85546875" style="45" bestFit="1" customWidth="1"/>
    <col min="1802" max="1802" width="4.140625" style="45" bestFit="1" customWidth="1"/>
    <col min="1803" max="1804" width="3.85546875" style="45" bestFit="1" customWidth="1"/>
    <col min="1805" max="1805" width="4.140625" style="45" bestFit="1" customWidth="1"/>
    <col min="1806" max="1806" width="3.85546875" style="45" bestFit="1" customWidth="1"/>
    <col min="1807" max="1807" width="3.28515625" style="45" bestFit="1" customWidth="1"/>
    <col min="1808" max="1812" width="4.140625" style="45" bestFit="1" customWidth="1"/>
    <col min="1813" max="1813" width="5" style="45" bestFit="1" customWidth="1"/>
    <col min="1814" max="1814" width="5" style="45" customWidth="1"/>
    <col min="1815" max="1816" width="4.140625" style="45" bestFit="1" customWidth="1"/>
    <col min="1817" max="1818" width="3.28515625" style="45" bestFit="1" customWidth="1"/>
    <col min="1819" max="1819" width="3.5703125" style="45" bestFit="1" customWidth="1"/>
    <col min="1820" max="1821" width="4.140625" style="45" bestFit="1" customWidth="1"/>
    <col min="1822" max="1824" width="3.28515625" style="45" bestFit="1" customWidth="1"/>
    <col min="1825" max="1825" width="3.85546875" style="45" bestFit="1" customWidth="1"/>
    <col min="1826" max="1827" width="4.140625" style="45" bestFit="1" customWidth="1"/>
    <col min="1828" max="1828" width="3.85546875" style="45" bestFit="1" customWidth="1"/>
    <col min="1829" max="1829" width="4.140625" style="45" bestFit="1" customWidth="1"/>
    <col min="1830" max="1830" width="5.5703125" style="45" bestFit="1" customWidth="1"/>
    <col min="1831" max="1831" width="4.85546875" style="45" customWidth="1"/>
    <col min="1832" max="1832" width="3.5703125" style="45" bestFit="1" customWidth="1"/>
    <col min="1833" max="1833" width="4.140625" style="45" bestFit="1" customWidth="1"/>
    <col min="1834" max="1834" width="3.28515625" style="45" bestFit="1" customWidth="1"/>
    <col min="1835" max="1835" width="3.28515625" style="45" customWidth="1"/>
    <col min="1836" max="1836" width="3.28515625" style="45" bestFit="1" customWidth="1"/>
    <col min="1837" max="1837" width="3.85546875" style="45" bestFit="1" customWidth="1"/>
    <col min="1838" max="1838" width="4.28515625" style="45" customWidth="1"/>
    <col min="1839" max="2047" width="11.42578125" style="45"/>
    <col min="2048" max="2048" width="17.7109375" style="45" customWidth="1"/>
    <col min="2049" max="2049" width="4.140625" style="45" bestFit="1" customWidth="1"/>
    <col min="2050" max="2050" width="3.28515625" style="45" bestFit="1" customWidth="1"/>
    <col min="2051" max="2051" width="3.85546875" style="45" bestFit="1" customWidth="1"/>
    <col min="2052" max="2054" width="4.140625" style="45" bestFit="1" customWidth="1"/>
    <col min="2055" max="2055" width="3.85546875" style="45" bestFit="1" customWidth="1"/>
    <col min="2056" max="2056" width="4.140625" style="45" bestFit="1" customWidth="1"/>
    <col min="2057" max="2057" width="3.85546875" style="45" bestFit="1" customWidth="1"/>
    <col min="2058" max="2058" width="4.140625" style="45" bestFit="1" customWidth="1"/>
    <col min="2059" max="2060" width="3.85546875" style="45" bestFit="1" customWidth="1"/>
    <col min="2061" max="2061" width="4.140625" style="45" bestFit="1" customWidth="1"/>
    <col min="2062" max="2062" width="3.85546875" style="45" bestFit="1" customWidth="1"/>
    <col min="2063" max="2063" width="3.28515625" style="45" bestFit="1" customWidth="1"/>
    <col min="2064" max="2068" width="4.140625" style="45" bestFit="1" customWidth="1"/>
    <col min="2069" max="2069" width="5" style="45" bestFit="1" customWidth="1"/>
    <col min="2070" max="2070" width="5" style="45" customWidth="1"/>
    <col min="2071" max="2072" width="4.140625" style="45" bestFit="1" customWidth="1"/>
    <col min="2073" max="2074" width="3.28515625" style="45" bestFit="1" customWidth="1"/>
    <col min="2075" max="2075" width="3.5703125" style="45" bestFit="1" customWidth="1"/>
    <col min="2076" max="2077" width="4.140625" style="45" bestFit="1" customWidth="1"/>
    <col min="2078" max="2080" width="3.28515625" style="45" bestFit="1" customWidth="1"/>
    <col min="2081" max="2081" width="3.85546875" style="45" bestFit="1" customWidth="1"/>
    <col min="2082" max="2083" width="4.140625" style="45" bestFit="1" customWidth="1"/>
    <col min="2084" max="2084" width="3.85546875" style="45" bestFit="1" customWidth="1"/>
    <col min="2085" max="2085" width="4.140625" style="45" bestFit="1" customWidth="1"/>
    <col min="2086" max="2086" width="5.5703125" style="45" bestFit="1" customWidth="1"/>
    <col min="2087" max="2087" width="4.85546875" style="45" customWidth="1"/>
    <col min="2088" max="2088" width="3.5703125" style="45" bestFit="1" customWidth="1"/>
    <col min="2089" max="2089" width="4.140625" style="45" bestFit="1" customWidth="1"/>
    <col min="2090" max="2090" width="3.28515625" style="45" bestFit="1" customWidth="1"/>
    <col min="2091" max="2091" width="3.28515625" style="45" customWidth="1"/>
    <col min="2092" max="2092" width="3.28515625" style="45" bestFit="1" customWidth="1"/>
    <col min="2093" max="2093" width="3.85546875" style="45" bestFit="1" customWidth="1"/>
    <col min="2094" max="2094" width="4.28515625" style="45" customWidth="1"/>
    <col min="2095" max="2303" width="11.42578125" style="45"/>
    <col min="2304" max="2304" width="17.7109375" style="45" customWidth="1"/>
    <col min="2305" max="2305" width="4.140625" style="45" bestFit="1" customWidth="1"/>
    <col min="2306" max="2306" width="3.28515625" style="45" bestFit="1" customWidth="1"/>
    <col min="2307" max="2307" width="3.85546875" style="45" bestFit="1" customWidth="1"/>
    <col min="2308" max="2310" width="4.140625" style="45" bestFit="1" customWidth="1"/>
    <col min="2311" max="2311" width="3.85546875" style="45" bestFit="1" customWidth="1"/>
    <col min="2312" max="2312" width="4.140625" style="45" bestFit="1" customWidth="1"/>
    <col min="2313" max="2313" width="3.85546875" style="45" bestFit="1" customWidth="1"/>
    <col min="2314" max="2314" width="4.140625" style="45" bestFit="1" customWidth="1"/>
    <col min="2315" max="2316" width="3.85546875" style="45" bestFit="1" customWidth="1"/>
    <col min="2317" max="2317" width="4.140625" style="45" bestFit="1" customWidth="1"/>
    <col min="2318" max="2318" width="3.85546875" style="45" bestFit="1" customWidth="1"/>
    <col min="2319" max="2319" width="3.28515625" style="45" bestFit="1" customWidth="1"/>
    <col min="2320" max="2324" width="4.140625" style="45" bestFit="1" customWidth="1"/>
    <col min="2325" max="2325" width="5" style="45" bestFit="1" customWidth="1"/>
    <col min="2326" max="2326" width="5" style="45" customWidth="1"/>
    <col min="2327" max="2328" width="4.140625" style="45" bestFit="1" customWidth="1"/>
    <col min="2329" max="2330" width="3.28515625" style="45" bestFit="1" customWidth="1"/>
    <col min="2331" max="2331" width="3.5703125" style="45" bestFit="1" customWidth="1"/>
    <col min="2332" max="2333" width="4.140625" style="45" bestFit="1" customWidth="1"/>
    <col min="2334" max="2336" width="3.28515625" style="45" bestFit="1" customWidth="1"/>
    <col min="2337" max="2337" width="3.85546875" style="45" bestFit="1" customWidth="1"/>
    <col min="2338" max="2339" width="4.140625" style="45" bestFit="1" customWidth="1"/>
    <col min="2340" max="2340" width="3.85546875" style="45" bestFit="1" customWidth="1"/>
    <col min="2341" max="2341" width="4.140625" style="45" bestFit="1" customWidth="1"/>
    <col min="2342" max="2342" width="5.5703125" style="45" bestFit="1" customWidth="1"/>
    <col min="2343" max="2343" width="4.85546875" style="45" customWidth="1"/>
    <col min="2344" max="2344" width="3.5703125" style="45" bestFit="1" customWidth="1"/>
    <col min="2345" max="2345" width="4.140625" style="45" bestFit="1" customWidth="1"/>
    <col min="2346" max="2346" width="3.28515625" style="45" bestFit="1" customWidth="1"/>
    <col min="2347" max="2347" width="3.28515625" style="45" customWidth="1"/>
    <col min="2348" max="2348" width="3.28515625" style="45" bestFit="1" customWidth="1"/>
    <col min="2349" max="2349" width="3.85546875" style="45" bestFit="1" customWidth="1"/>
    <col min="2350" max="2350" width="4.28515625" style="45" customWidth="1"/>
    <col min="2351" max="2559" width="11.42578125" style="45"/>
    <col min="2560" max="2560" width="17.7109375" style="45" customWidth="1"/>
    <col min="2561" max="2561" width="4.140625" style="45" bestFit="1" customWidth="1"/>
    <col min="2562" max="2562" width="3.28515625" style="45" bestFit="1" customWidth="1"/>
    <col min="2563" max="2563" width="3.85546875" style="45" bestFit="1" customWidth="1"/>
    <col min="2564" max="2566" width="4.140625" style="45" bestFit="1" customWidth="1"/>
    <col min="2567" max="2567" width="3.85546875" style="45" bestFit="1" customWidth="1"/>
    <col min="2568" max="2568" width="4.140625" style="45" bestFit="1" customWidth="1"/>
    <col min="2569" max="2569" width="3.85546875" style="45" bestFit="1" customWidth="1"/>
    <col min="2570" max="2570" width="4.140625" style="45" bestFit="1" customWidth="1"/>
    <col min="2571" max="2572" width="3.85546875" style="45" bestFit="1" customWidth="1"/>
    <col min="2573" max="2573" width="4.140625" style="45" bestFit="1" customWidth="1"/>
    <col min="2574" max="2574" width="3.85546875" style="45" bestFit="1" customWidth="1"/>
    <col min="2575" max="2575" width="3.28515625" style="45" bestFit="1" customWidth="1"/>
    <col min="2576" max="2580" width="4.140625" style="45" bestFit="1" customWidth="1"/>
    <col min="2581" max="2581" width="5" style="45" bestFit="1" customWidth="1"/>
    <col min="2582" max="2582" width="5" style="45" customWidth="1"/>
    <col min="2583" max="2584" width="4.140625" style="45" bestFit="1" customWidth="1"/>
    <col min="2585" max="2586" width="3.28515625" style="45" bestFit="1" customWidth="1"/>
    <col min="2587" max="2587" width="3.5703125" style="45" bestFit="1" customWidth="1"/>
    <col min="2588" max="2589" width="4.140625" style="45" bestFit="1" customWidth="1"/>
    <col min="2590" max="2592" width="3.28515625" style="45" bestFit="1" customWidth="1"/>
    <col min="2593" max="2593" width="3.85546875" style="45" bestFit="1" customWidth="1"/>
    <col min="2594" max="2595" width="4.140625" style="45" bestFit="1" customWidth="1"/>
    <col min="2596" max="2596" width="3.85546875" style="45" bestFit="1" customWidth="1"/>
    <col min="2597" max="2597" width="4.140625" style="45" bestFit="1" customWidth="1"/>
    <col min="2598" max="2598" width="5.5703125" style="45" bestFit="1" customWidth="1"/>
    <col min="2599" max="2599" width="4.85546875" style="45" customWidth="1"/>
    <col min="2600" max="2600" width="3.5703125" style="45" bestFit="1" customWidth="1"/>
    <col min="2601" max="2601" width="4.140625" style="45" bestFit="1" customWidth="1"/>
    <col min="2602" max="2602" width="3.28515625" style="45" bestFit="1" customWidth="1"/>
    <col min="2603" max="2603" width="3.28515625" style="45" customWidth="1"/>
    <col min="2604" max="2604" width="3.28515625" style="45" bestFit="1" customWidth="1"/>
    <col min="2605" max="2605" width="3.85546875" style="45" bestFit="1" customWidth="1"/>
    <col min="2606" max="2606" width="4.28515625" style="45" customWidth="1"/>
    <col min="2607" max="2815" width="11.42578125" style="45"/>
    <col min="2816" max="2816" width="17.7109375" style="45" customWidth="1"/>
    <col min="2817" max="2817" width="4.140625" style="45" bestFit="1" customWidth="1"/>
    <col min="2818" max="2818" width="3.28515625" style="45" bestFit="1" customWidth="1"/>
    <col min="2819" max="2819" width="3.85546875" style="45" bestFit="1" customWidth="1"/>
    <col min="2820" max="2822" width="4.140625" style="45" bestFit="1" customWidth="1"/>
    <col min="2823" max="2823" width="3.85546875" style="45" bestFit="1" customWidth="1"/>
    <col min="2824" max="2824" width="4.140625" style="45" bestFit="1" customWidth="1"/>
    <col min="2825" max="2825" width="3.85546875" style="45" bestFit="1" customWidth="1"/>
    <col min="2826" max="2826" width="4.140625" style="45" bestFit="1" customWidth="1"/>
    <col min="2827" max="2828" width="3.85546875" style="45" bestFit="1" customWidth="1"/>
    <col min="2829" max="2829" width="4.140625" style="45" bestFit="1" customWidth="1"/>
    <col min="2830" max="2830" width="3.85546875" style="45" bestFit="1" customWidth="1"/>
    <col min="2831" max="2831" width="3.28515625" style="45" bestFit="1" customWidth="1"/>
    <col min="2832" max="2836" width="4.140625" style="45" bestFit="1" customWidth="1"/>
    <col min="2837" max="2837" width="5" style="45" bestFit="1" customWidth="1"/>
    <col min="2838" max="2838" width="5" style="45" customWidth="1"/>
    <col min="2839" max="2840" width="4.140625" style="45" bestFit="1" customWidth="1"/>
    <col min="2841" max="2842" width="3.28515625" style="45" bestFit="1" customWidth="1"/>
    <col min="2843" max="2843" width="3.5703125" style="45" bestFit="1" customWidth="1"/>
    <col min="2844" max="2845" width="4.140625" style="45" bestFit="1" customWidth="1"/>
    <col min="2846" max="2848" width="3.28515625" style="45" bestFit="1" customWidth="1"/>
    <col min="2849" max="2849" width="3.85546875" style="45" bestFit="1" customWidth="1"/>
    <col min="2850" max="2851" width="4.140625" style="45" bestFit="1" customWidth="1"/>
    <col min="2852" max="2852" width="3.85546875" style="45" bestFit="1" customWidth="1"/>
    <col min="2853" max="2853" width="4.140625" style="45" bestFit="1" customWidth="1"/>
    <col min="2854" max="2854" width="5.5703125" style="45" bestFit="1" customWidth="1"/>
    <col min="2855" max="2855" width="4.85546875" style="45" customWidth="1"/>
    <col min="2856" max="2856" width="3.5703125" style="45" bestFit="1" customWidth="1"/>
    <col min="2857" max="2857" width="4.140625" style="45" bestFit="1" customWidth="1"/>
    <col min="2858" max="2858" width="3.28515625" style="45" bestFit="1" customWidth="1"/>
    <col min="2859" max="2859" width="3.28515625" style="45" customWidth="1"/>
    <col min="2860" max="2860" width="3.28515625" style="45" bestFit="1" customWidth="1"/>
    <col min="2861" max="2861" width="3.85546875" style="45" bestFit="1" customWidth="1"/>
    <col min="2862" max="2862" width="4.28515625" style="45" customWidth="1"/>
    <col min="2863" max="3071" width="11.42578125" style="45"/>
    <col min="3072" max="3072" width="17.7109375" style="45" customWidth="1"/>
    <col min="3073" max="3073" width="4.140625" style="45" bestFit="1" customWidth="1"/>
    <col min="3074" max="3074" width="3.28515625" style="45" bestFit="1" customWidth="1"/>
    <col min="3075" max="3075" width="3.85546875" style="45" bestFit="1" customWidth="1"/>
    <col min="3076" max="3078" width="4.140625" style="45" bestFit="1" customWidth="1"/>
    <col min="3079" max="3079" width="3.85546875" style="45" bestFit="1" customWidth="1"/>
    <col min="3080" max="3080" width="4.140625" style="45" bestFit="1" customWidth="1"/>
    <col min="3081" max="3081" width="3.85546875" style="45" bestFit="1" customWidth="1"/>
    <col min="3082" max="3082" width="4.140625" style="45" bestFit="1" customWidth="1"/>
    <col min="3083" max="3084" width="3.85546875" style="45" bestFit="1" customWidth="1"/>
    <col min="3085" max="3085" width="4.140625" style="45" bestFit="1" customWidth="1"/>
    <col min="3086" max="3086" width="3.85546875" style="45" bestFit="1" customWidth="1"/>
    <col min="3087" max="3087" width="3.28515625" style="45" bestFit="1" customWidth="1"/>
    <col min="3088" max="3092" width="4.140625" style="45" bestFit="1" customWidth="1"/>
    <col min="3093" max="3093" width="5" style="45" bestFit="1" customWidth="1"/>
    <col min="3094" max="3094" width="5" style="45" customWidth="1"/>
    <col min="3095" max="3096" width="4.140625" style="45" bestFit="1" customWidth="1"/>
    <col min="3097" max="3098" width="3.28515625" style="45" bestFit="1" customWidth="1"/>
    <col min="3099" max="3099" width="3.5703125" style="45" bestFit="1" customWidth="1"/>
    <col min="3100" max="3101" width="4.140625" style="45" bestFit="1" customWidth="1"/>
    <col min="3102" max="3104" width="3.28515625" style="45" bestFit="1" customWidth="1"/>
    <col min="3105" max="3105" width="3.85546875" style="45" bestFit="1" customWidth="1"/>
    <col min="3106" max="3107" width="4.140625" style="45" bestFit="1" customWidth="1"/>
    <col min="3108" max="3108" width="3.85546875" style="45" bestFit="1" customWidth="1"/>
    <col min="3109" max="3109" width="4.140625" style="45" bestFit="1" customWidth="1"/>
    <col min="3110" max="3110" width="5.5703125" style="45" bestFit="1" customWidth="1"/>
    <col min="3111" max="3111" width="4.85546875" style="45" customWidth="1"/>
    <col min="3112" max="3112" width="3.5703125" style="45" bestFit="1" customWidth="1"/>
    <col min="3113" max="3113" width="4.140625" style="45" bestFit="1" customWidth="1"/>
    <col min="3114" max="3114" width="3.28515625" style="45" bestFit="1" customWidth="1"/>
    <col min="3115" max="3115" width="3.28515625" style="45" customWidth="1"/>
    <col min="3116" max="3116" width="3.28515625" style="45" bestFit="1" customWidth="1"/>
    <col min="3117" max="3117" width="3.85546875" style="45" bestFit="1" customWidth="1"/>
    <col min="3118" max="3118" width="4.28515625" style="45" customWidth="1"/>
    <col min="3119" max="3327" width="11.42578125" style="45"/>
    <col min="3328" max="3328" width="17.7109375" style="45" customWidth="1"/>
    <col min="3329" max="3329" width="4.140625" style="45" bestFit="1" customWidth="1"/>
    <col min="3330" max="3330" width="3.28515625" style="45" bestFit="1" customWidth="1"/>
    <col min="3331" max="3331" width="3.85546875" style="45" bestFit="1" customWidth="1"/>
    <col min="3332" max="3334" width="4.140625" style="45" bestFit="1" customWidth="1"/>
    <col min="3335" max="3335" width="3.85546875" style="45" bestFit="1" customWidth="1"/>
    <col min="3336" max="3336" width="4.140625" style="45" bestFit="1" customWidth="1"/>
    <col min="3337" max="3337" width="3.85546875" style="45" bestFit="1" customWidth="1"/>
    <col min="3338" max="3338" width="4.140625" style="45" bestFit="1" customWidth="1"/>
    <col min="3339" max="3340" width="3.85546875" style="45" bestFit="1" customWidth="1"/>
    <col min="3341" max="3341" width="4.140625" style="45" bestFit="1" customWidth="1"/>
    <col min="3342" max="3342" width="3.85546875" style="45" bestFit="1" customWidth="1"/>
    <col min="3343" max="3343" width="3.28515625" style="45" bestFit="1" customWidth="1"/>
    <col min="3344" max="3348" width="4.140625" style="45" bestFit="1" customWidth="1"/>
    <col min="3349" max="3349" width="5" style="45" bestFit="1" customWidth="1"/>
    <col min="3350" max="3350" width="5" style="45" customWidth="1"/>
    <col min="3351" max="3352" width="4.140625" style="45" bestFit="1" customWidth="1"/>
    <col min="3353" max="3354" width="3.28515625" style="45" bestFit="1" customWidth="1"/>
    <col min="3355" max="3355" width="3.5703125" style="45" bestFit="1" customWidth="1"/>
    <col min="3356" max="3357" width="4.140625" style="45" bestFit="1" customWidth="1"/>
    <col min="3358" max="3360" width="3.28515625" style="45" bestFit="1" customWidth="1"/>
    <col min="3361" max="3361" width="3.85546875" style="45" bestFit="1" customWidth="1"/>
    <col min="3362" max="3363" width="4.140625" style="45" bestFit="1" customWidth="1"/>
    <col min="3364" max="3364" width="3.85546875" style="45" bestFit="1" customWidth="1"/>
    <col min="3365" max="3365" width="4.140625" style="45" bestFit="1" customWidth="1"/>
    <col min="3366" max="3366" width="5.5703125" style="45" bestFit="1" customWidth="1"/>
    <col min="3367" max="3367" width="4.85546875" style="45" customWidth="1"/>
    <col min="3368" max="3368" width="3.5703125" style="45" bestFit="1" customWidth="1"/>
    <col min="3369" max="3369" width="4.140625" style="45" bestFit="1" customWidth="1"/>
    <col min="3370" max="3370" width="3.28515625" style="45" bestFit="1" customWidth="1"/>
    <col min="3371" max="3371" width="3.28515625" style="45" customWidth="1"/>
    <col min="3372" max="3372" width="3.28515625" style="45" bestFit="1" customWidth="1"/>
    <col min="3373" max="3373" width="3.85546875" style="45" bestFit="1" customWidth="1"/>
    <col min="3374" max="3374" width="4.28515625" style="45" customWidth="1"/>
    <col min="3375" max="3583" width="11.42578125" style="45"/>
    <col min="3584" max="3584" width="17.7109375" style="45" customWidth="1"/>
    <col min="3585" max="3585" width="4.140625" style="45" bestFit="1" customWidth="1"/>
    <col min="3586" max="3586" width="3.28515625" style="45" bestFit="1" customWidth="1"/>
    <col min="3587" max="3587" width="3.85546875" style="45" bestFit="1" customWidth="1"/>
    <col min="3588" max="3590" width="4.140625" style="45" bestFit="1" customWidth="1"/>
    <col min="3591" max="3591" width="3.85546875" style="45" bestFit="1" customWidth="1"/>
    <col min="3592" max="3592" width="4.140625" style="45" bestFit="1" customWidth="1"/>
    <col min="3593" max="3593" width="3.85546875" style="45" bestFit="1" customWidth="1"/>
    <col min="3594" max="3594" width="4.140625" style="45" bestFit="1" customWidth="1"/>
    <col min="3595" max="3596" width="3.85546875" style="45" bestFit="1" customWidth="1"/>
    <col min="3597" max="3597" width="4.140625" style="45" bestFit="1" customWidth="1"/>
    <col min="3598" max="3598" width="3.85546875" style="45" bestFit="1" customWidth="1"/>
    <col min="3599" max="3599" width="3.28515625" style="45" bestFit="1" customWidth="1"/>
    <col min="3600" max="3604" width="4.140625" style="45" bestFit="1" customWidth="1"/>
    <col min="3605" max="3605" width="5" style="45" bestFit="1" customWidth="1"/>
    <col min="3606" max="3606" width="5" style="45" customWidth="1"/>
    <col min="3607" max="3608" width="4.140625" style="45" bestFit="1" customWidth="1"/>
    <col min="3609" max="3610" width="3.28515625" style="45" bestFit="1" customWidth="1"/>
    <col min="3611" max="3611" width="3.5703125" style="45" bestFit="1" customWidth="1"/>
    <col min="3612" max="3613" width="4.140625" style="45" bestFit="1" customWidth="1"/>
    <col min="3614" max="3616" width="3.28515625" style="45" bestFit="1" customWidth="1"/>
    <col min="3617" max="3617" width="3.85546875" style="45" bestFit="1" customWidth="1"/>
    <col min="3618" max="3619" width="4.140625" style="45" bestFit="1" customWidth="1"/>
    <col min="3620" max="3620" width="3.85546875" style="45" bestFit="1" customWidth="1"/>
    <col min="3621" max="3621" width="4.140625" style="45" bestFit="1" customWidth="1"/>
    <col min="3622" max="3622" width="5.5703125" style="45" bestFit="1" customWidth="1"/>
    <col min="3623" max="3623" width="4.85546875" style="45" customWidth="1"/>
    <col min="3624" max="3624" width="3.5703125" style="45" bestFit="1" customWidth="1"/>
    <col min="3625" max="3625" width="4.140625" style="45" bestFit="1" customWidth="1"/>
    <col min="3626" max="3626" width="3.28515625" style="45" bestFit="1" customWidth="1"/>
    <col min="3627" max="3627" width="3.28515625" style="45" customWidth="1"/>
    <col min="3628" max="3628" width="3.28515625" style="45" bestFit="1" customWidth="1"/>
    <col min="3629" max="3629" width="3.85546875" style="45" bestFit="1" customWidth="1"/>
    <col min="3630" max="3630" width="4.28515625" style="45" customWidth="1"/>
    <col min="3631" max="3839" width="11.42578125" style="45"/>
    <col min="3840" max="3840" width="17.7109375" style="45" customWidth="1"/>
    <col min="3841" max="3841" width="4.140625" style="45" bestFit="1" customWidth="1"/>
    <col min="3842" max="3842" width="3.28515625" style="45" bestFit="1" customWidth="1"/>
    <col min="3843" max="3843" width="3.85546875" style="45" bestFit="1" customWidth="1"/>
    <col min="3844" max="3846" width="4.140625" style="45" bestFit="1" customWidth="1"/>
    <col min="3847" max="3847" width="3.85546875" style="45" bestFit="1" customWidth="1"/>
    <col min="3848" max="3848" width="4.140625" style="45" bestFit="1" customWidth="1"/>
    <col min="3849" max="3849" width="3.85546875" style="45" bestFit="1" customWidth="1"/>
    <col min="3850" max="3850" width="4.140625" style="45" bestFit="1" customWidth="1"/>
    <col min="3851" max="3852" width="3.85546875" style="45" bestFit="1" customWidth="1"/>
    <col min="3853" max="3853" width="4.140625" style="45" bestFit="1" customWidth="1"/>
    <col min="3854" max="3854" width="3.85546875" style="45" bestFit="1" customWidth="1"/>
    <col min="3855" max="3855" width="3.28515625" style="45" bestFit="1" customWidth="1"/>
    <col min="3856" max="3860" width="4.140625" style="45" bestFit="1" customWidth="1"/>
    <col min="3861" max="3861" width="5" style="45" bestFit="1" customWidth="1"/>
    <col min="3862" max="3862" width="5" style="45" customWidth="1"/>
    <col min="3863" max="3864" width="4.140625" style="45" bestFit="1" customWidth="1"/>
    <col min="3865" max="3866" width="3.28515625" style="45" bestFit="1" customWidth="1"/>
    <col min="3867" max="3867" width="3.5703125" style="45" bestFit="1" customWidth="1"/>
    <col min="3868" max="3869" width="4.140625" style="45" bestFit="1" customWidth="1"/>
    <col min="3870" max="3872" width="3.28515625" style="45" bestFit="1" customWidth="1"/>
    <col min="3873" max="3873" width="3.85546875" style="45" bestFit="1" customWidth="1"/>
    <col min="3874" max="3875" width="4.140625" style="45" bestFit="1" customWidth="1"/>
    <col min="3876" max="3876" width="3.85546875" style="45" bestFit="1" customWidth="1"/>
    <col min="3877" max="3877" width="4.140625" style="45" bestFit="1" customWidth="1"/>
    <col min="3878" max="3878" width="5.5703125" style="45" bestFit="1" customWidth="1"/>
    <col min="3879" max="3879" width="4.85546875" style="45" customWidth="1"/>
    <col min="3880" max="3880" width="3.5703125" style="45" bestFit="1" customWidth="1"/>
    <col min="3881" max="3881" width="4.140625" style="45" bestFit="1" customWidth="1"/>
    <col min="3882" max="3882" width="3.28515625" style="45" bestFit="1" customWidth="1"/>
    <col min="3883" max="3883" width="3.28515625" style="45" customWidth="1"/>
    <col min="3884" max="3884" width="3.28515625" style="45" bestFit="1" customWidth="1"/>
    <col min="3885" max="3885" width="3.85546875" style="45" bestFit="1" customWidth="1"/>
    <col min="3886" max="3886" width="4.28515625" style="45" customWidth="1"/>
    <col min="3887" max="4095" width="11.42578125" style="45"/>
    <col min="4096" max="4096" width="17.7109375" style="45" customWidth="1"/>
    <col min="4097" max="4097" width="4.140625" style="45" bestFit="1" customWidth="1"/>
    <col min="4098" max="4098" width="3.28515625" style="45" bestFit="1" customWidth="1"/>
    <col min="4099" max="4099" width="3.85546875" style="45" bestFit="1" customWidth="1"/>
    <col min="4100" max="4102" width="4.140625" style="45" bestFit="1" customWidth="1"/>
    <col min="4103" max="4103" width="3.85546875" style="45" bestFit="1" customWidth="1"/>
    <col min="4104" max="4104" width="4.140625" style="45" bestFit="1" customWidth="1"/>
    <col min="4105" max="4105" width="3.85546875" style="45" bestFit="1" customWidth="1"/>
    <col min="4106" max="4106" width="4.140625" style="45" bestFit="1" customWidth="1"/>
    <col min="4107" max="4108" width="3.85546875" style="45" bestFit="1" customWidth="1"/>
    <col min="4109" max="4109" width="4.140625" style="45" bestFit="1" customWidth="1"/>
    <col min="4110" max="4110" width="3.85546875" style="45" bestFit="1" customWidth="1"/>
    <col min="4111" max="4111" width="3.28515625" style="45" bestFit="1" customWidth="1"/>
    <col min="4112" max="4116" width="4.140625" style="45" bestFit="1" customWidth="1"/>
    <col min="4117" max="4117" width="5" style="45" bestFit="1" customWidth="1"/>
    <col min="4118" max="4118" width="5" style="45" customWidth="1"/>
    <col min="4119" max="4120" width="4.140625" style="45" bestFit="1" customWidth="1"/>
    <col min="4121" max="4122" width="3.28515625" style="45" bestFit="1" customWidth="1"/>
    <col min="4123" max="4123" width="3.5703125" style="45" bestFit="1" customWidth="1"/>
    <col min="4124" max="4125" width="4.140625" style="45" bestFit="1" customWidth="1"/>
    <col min="4126" max="4128" width="3.28515625" style="45" bestFit="1" customWidth="1"/>
    <col min="4129" max="4129" width="3.85546875" style="45" bestFit="1" customWidth="1"/>
    <col min="4130" max="4131" width="4.140625" style="45" bestFit="1" customWidth="1"/>
    <col min="4132" max="4132" width="3.85546875" style="45" bestFit="1" customWidth="1"/>
    <col min="4133" max="4133" width="4.140625" style="45" bestFit="1" customWidth="1"/>
    <col min="4134" max="4134" width="5.5703125" style="45" bestFit="1" customWidth="1"/>
    <col min="4135" max="4135" width="4.85546875" style="45" customWidth="1"/>
    <col min="4136" max="4136" width="3.5703125" style="45" bestFit="1" customWidth="1"/>
    <col min="4137" max="4137" width="4.140625" style="45" bestFit="1" customWidth="1"/>
    <col min="4138" max="4138" width="3.28515625" style="45" bestFit="1" customWidth="1"/>
    <col min="4139" max="4139" width="3.28515625" style="45" customWidth="1"/>
    <col min="4140" max="4140" width="3.28515625" style="45" bestFit="1" customWidth="1"/>
    <col min="4141" max="4141" width="3.85546875" style="45" bestFit="1" customWidth="1"/>
    <col min="4142" max="4142" width="4.28515625" style="45" customWidth="1"/>
    <col min="4143" max="4351" width="11.42578125" style="45"/>
    <col min="4352" max="4352" width="17.7109375" style="45" customWidth="1"/>
    <col min="4353" max="4353" width="4.140625" style="45" bestFit="1" customWidth="1"/>
    <col min="4354" max="4354" width="3.28515625" style="45" bestFit="1" customWidth="1"/>
    <col min="4355" max="4355" width="3.85546875" style="45" bestFit="1" customWidth="1"/>
    <col min="4356" max="4358" width="4.140625" style="45" bestFit="1" customWidth="1"/>
    <col min="4359" max="4359" width="3.85546875" style="45" bestFit="1" customWidth="1"/>
    <col min="4360" max="4360" width="4.140625" style="45" bestFit="1" customWidth="1"/>
    <col min="4361" max="4361" width="3.85546875" style="45" bestFit="1" customWidth="1"/>
    <col min="4362" max="4362" width="4.140625" style="45" bestFit="1" customWidth="1"/>
    <col min="4363" max="4364" width="3.85546875" style="45" bestFit="1" customWidth="1"/>
    <col min="4365" max="4365" width="4.140625" style="45" bestFit="1" customWidth="1"/>
    <col min="4366" max="4366" width="3.85546875" style="45" bestFit="1" customWidth="1"/>
    <col min="4367" max="4367" width="3.28515625" style="45" bestFit="1" customWidth="1"/>
    <col min="4368" max="4372" width="4.140625" style="45" bestFit="1" customWidth="1"/>
    <col min="4373" max="4373" width="5" style="45" bestFit="1" customWidth="1"/>
    <col min="4374" max="4374" width="5" style="45" customWidth="1"/>
    <col min="4375" max="4376" width="4.140625" style="45" bestFit="1" customWidth="1"/>
    <col min="4377" max="4378" width="3.28515625" style="45" bestFit="1" customWidth="1"/>
    <col min="4379" max="4379" width="3.5703125" style="45" bestFit="1" customWidth="1"/>
    <col min="4380" max="4381" width="4.140625" style="45" bestFit="1" customWidth="1"/>
    <col min="4382" max="4384" width="3.28515625" style="45" bestFit="1" customWidth="1"/>
    <col min="4385" max="4385" width="3.85546875" style="45" bestFit="1" customWidth="1"/>
    <col min="4386" max="4387" width="4.140625" style="45" bestFit="1" customWidth="1"/>
    <col min="4388" max="4388" width="3.85546875" style="45" bestFit="1" customWidth="1"/>
    <col min="4389" max="4389" width="4.140625" style="45" bestFit="1" customWidth="1"/>
    <col min="4390" max="4390" width="5.5703125" style="45" bestFit="1" customWidth="1"/>
    <col min="4391" max="4391" width="4.85546875" style="45" customWidth="1"/>
    <col min="4392" max="4392" width="3.5703125" style="45" bestFit="1" customWidth="1"/>
    <col min="4393" max="4393" width="4.140625" style="45" bestFit="1" customWidth="1"/>
    <col min="4394" max="4394" width="3.28515625" style="45" bestFit="1" customWidth="1"/>
    <col min="4395" max="4395" width="3.28515625" style="45" customWidth="1"/>
    <col min="4396" max="4396" width="3.28515625" style="45" bestFit="1" customWidth="1"/>
    <col min="4397" max="4397" width="3.85546875" style="45" bestFit="1" customWidth="1"/>
    <col min="4398" max="4398" width="4.28515625" style="45" customWidth="1"/>
    <col min="4399" max="4607" width="11.42578125" style="45"/>
    <col min="4608" max="4608" width="17.7109375" style="45" customWidth="1"/>
    <col min="4609" max="4609" width="4.140625" style="45" bestFit="1" customWidth="1"/>
    <col min="4610" max="4610" width="3.28515625" style="45" bestFit="1" customWidth="1"/>
    <col min="4611" max="4611" width="3.85546875" style="45" bestFit="1" customWidth="1"/>
    <col min="4612" max="4614" width="4.140625" style="45" bestFit="1" customWidth="1"/>
    <col min="4615" max="4615" width="3.85546875" style="45" bestFit="1" customWidth="1"/>
    <col min="4616" max="4616" width="4.140625" style="45" bestFit="1" customWidth="1"/>
    <col min="4617" max="4617" width="3.85546875" style="45" bestFit="1" customWidth="1"/>
    <col min="4618" max="4618" width="4.140625" style="45" bestFit="1" customWidth="1"/>
    <col min="4619" max="4620" width="3.85546875" style="45" bestFit="1" customWidth="1"/>
    <col min="4621" max="4621" width="4.140625" style="45" bestFit="1" customWidth="1"/>
    <col min="4622" max="4622" width="3.85546875" style="45" bestFit="1" customWidth="1"/>
    <col min="4623" max="4623" width="3.28515625" style="45" bestFit="1" customWidth="1"/>
    <col min="4624" max="4628" width="4.140625" style="45" bestFit="1" customWidth="1"/>
    <col min="4629" max="4629" width="5" style="45" bestFit="1" customWidth="1"/>
    <col min="4630" max="4630" width="5" style="45" customWidth="1"/>
    <col min="4631" max="4632" width="4.140625" style="45" bestFit="1" customWidth="1"/>
    <col min="4633" max="4634" width="3.28515625" style="45" bestFit="1" customWidth="1"/>
    <col min="4635" max="4635" width="3.5703125" style="45" bestFit="1" customWidth="1"/>
    <col min="4636" max="4637" width="4.140625" style="45" bestFit="1" customWidth="1"/>
    <col min="4638" max="4640" width="3.28515625" style="45" bestFit="1" customWidth="1"/>
    <col min="4641" max="4641" width="3.85546875" style="45" bestFit="1" customWidth="1"/>
    <col min="4642" max="4643" width="4.140625" style="45" bestFit="1" customWidth="1"/>
    <col min="4644" max="4644" width="3.85546875" style="45" bestFit="1" customWidth="1"/>
    <col min="4645" max="4645" width="4.140625" style="45" bestFit="1" customWidth="1"/>
    <col min="4646" max="4646" width="5.5703125" style="45" bestFit="1" customWidth="1"/>
    <col min="4647" max="4647" width="4.85546875" style="45" customWidth="1"/>
    <col min="4648" max="4648" width="3.5703125" style="45" bestFit="1" customWidth="1"/>
    <col min="4649" max="4649" width="4.140625" style="45" bestFit="1" customWidth="1"/>
    <col min="4650" max="4650" width="3.28515625" style="45" bestFit="1" customWidth="1"/>
    <col min="4651" max="4651" width="3.28515625" style="45" customWidth="1"/>
    <col min="4652" max="4652" width="3.28515625" style="45" bestFit="1" customWidth="1"/>
    <col min="4653" max="4653" width="3.85546875" style="45" bestFit="1" customWidth="1"/>
    <col min="4654" max="4654" width="4.28515625" style="45" customWidth="1"/>
    <col min="4655" max="4863" width="11.42578125" style="45"/>
    <col min="4864" max="4864" width="17.7109375" style="45" customWidth="1"/>
    <col min="4865" max="4865" width="4.140625" style="45" bestFit="1" customWidth="1"/>
    <col min="4866" max="4866" width="3.28515625" style="45" bestFit="1" customWidth="1"/>
    <col min="4867" max="4867" width="3.85546875" style="45" bestFit="1" customWidth="1"/>
    <col min="4868" max="4870" width="4.140625" style="45" bestFit="1" customWidth="1"/>
    <col min="4871" max="4871" width="3.85546875" style="45" bestFit="1" customWidth="1"/>
    <col min="4872" max="4872" width="4.140625" style="45" bestFit="1" customWidth="1"/>
    <col min="4873" max="4873" width="3.85546875" style="45" bestFit="1" customWidth="1"/>
    <col min="4874" max="4874" width="4.140625" style="45" bestFit="1" customWidth="1"/>
    <col min="4875" max="4876" width="3.85546875" style="45" bestFit="1" customWidth="1"/>
    <col min="4877" max="4877" width="4.140625" style="45" bestFit="1" customWidth="1"/>
    <col min="4878" max="4878" width="3.85546875" style="45" bestFit="1" customWidth="1"/>
    <col min="4879" max="4879" width="3.28515625" style="45" bestFit="1" customWidth="1"/>
    <col min="4880" max="4884" width="4.140625" style="45" bestFit="1" customWidth="1"/>
    <col min="4885" max="4885" width="5" style="45" bestFit="1" customWidth="1"/>
    <col min="4886" max="4886" width="5" style="45" customWidth="1"/>
    <col min="4887" max="4888" width="4.140625" style="45" bestFit="1" customWidth="1"/>
    <col min="4889" max="4890" width="3.28515625" style="45" bestFit="1" customWidth="1"/>
    <col min="4891" max="4891" width="3.5703125" style="45" bestFit="1" customWidth="1"/>
    <col min="4892" max="4893" width="4.140625" style="45" bestFit="1" customWidth="1"/>
    <col min="4894" max="4896" width="3.28515625" style="45" bestFit="1" customWidth="1"/>
    <col min="4897" max="4897" width="3.85546875" style="45" bestFit="1" customWidth="1"/>
    <col min="4898" max="4899" width="4.140625" style="45" bestFit="1" customWidth="1"/>
    <col min="4900" max="4900" width="3.85546875" style="45" bestFit="1" customWidth="1"/>
    <col min="4901" max="4901" width="4.140625" style="45" bestFit="1" customWidth="1"/>
    <col min="4902" max="4902" width="5.5703125" style="45" bestFit="1" customWidth="1"/>
    <col min="4903" max="4903" width="4.85546875" style="45" customWidth="1"/>
    <col min="4904" max="4904" width="3.5703125" style="45" bestFit="1" customWidth="1"/>
    <col min="4905" max="4905" width="4.140625" style="45" bestFit="1" customWidth="1"/>
    <col min="4906" max="4906" width="3.28515625" style="45" bestFit="1" customWidth="1"/>
    <col min="4907" max="4907" width="3.28515625" style="45" customWidth="1"/>
    <col min="4908" max="4908" width="3.28515625" style="45" bestFit="1" customWidth="1"/>
    <col min="4909" max="4909" width="3.85546875" style="45" bestFit="1" customWidth="1"/>
    <col min="4910" max="4910" width="4.28515625" style="45" customWidth="1"/>
    <col min="4911" max="5119" width="11.42578125" style="45"/>
    <col min="5120" max="5120" width="17.7109375" style="45" customWidth="1"/>
    <col min="5121" max="5121" width="4.140625" style="45" bestFit="1" customWidth="1"/>
    <col min="5122" max="5122" width="3.28515625" style="45" bestFit="1" customWidth="1"/>
    <col min="5123" max="5123" width="3.85546875" style="45" bestFit="1" customWidth="1"/>
    <col min="5124" max="5126" width="4.140625" style="45" bestFit="1" customWidth="1"/>
    <col min="5127" max="5127" width="3.85546875" style="45" bestFit="1" customWidth="1"/>
    <col min="5128" max="5128" width="4.140625" style="45" bestFit="1" customWidth="1"/>
    <col min="5129" max="5129" width="3.85546875" style="45" bestFit="1" customWidth="1"/>
    <col min="5130" max="5130" width="4.140625" style="45" bestFit="1" customWidth="1"/>
    <col min="5131" max="5132" width="3.85546875" style="45" bestFit="1" customWidth="1"/>
    <col min="5133" max="5133" width="4.140625" style="45" bestFit="1" customWidth="1"/>
    <col min="5134" max="5134" width="3.85546875" style="45" bestFit="1" customWidth="1"/>
    <col min="5135" max="5135" width="3.28515625" style="45" bestFit="1" customWidth="1"/>
    <col min="5136" max="5140" width="4.140625" style="45" bestFit="1" customWidth="1"/>
    <col min="5141" max="5141" width="5" style="45" bestFit="1" customWidth="1"/>
    <col min="5142" max="5142" width="5" style="45" customWidth="1"/>
    <col min="5143" max="5144" width="4.140625" style="45" bestFit="1" customWidth="1"/>
    <col min="5145" max="5146" width="3.28515625" style="45" bestFit="1" customWidth="1"/>
    <col min="5147" max="5147" width="3.5703125" style="45" bestFit="1" customWidth="1"/>
    <col min="5148" max="5149" width="4.140625" style="45" bestFit="1" customWidth="1"/>
    <col min="5150" max="5152" width="3.28515625" style="45" bestFit="1" customWidth="1"/>
    <col min="5153" max="5153" width="3.85546875" style="45" bestFit="1" customWidth="1"/>
    <col min="5154" max="5155" width="4.140625" style="45" bestFit="1" customWidth="1"/>
    <col min="5156" max="5156" width="3.85546875" style="45" bestFit="1" customWidth="1"/>
    <col min="5157" max="5157" width="4.140625" style="45" bestFit="1" customWidth="1"/>
    <col min="5158" max="5158" width="5.5703125" style="45" bestFit="1" customWidth="1"/>
    <col min="5159" max="5159" width="4.85546875" style="45" customWidth="1"/>
    <col min="5160" max="5160" width="3.5703125" style="45" bestFit="1" customWidth="1"/>
    <col min="5161" max="5161" width="4.140625" style="45" bestFit="1" customWidth="1"/>
    <col min="5162" max="5162" width="3.28515625" style="45" bestFit="1" customWidth="1"/>
    <col min="5163" max="5163" width="3.28515625" style="45" customWidth="1"/>
    <col min="5164" max="5164" width="3.28515625" style="45" bestFit="1" customWidth="1"/>
    <col min="5165" max="5165" width="3.85546875" style="45" bestFit="1" customWidth="1"/>
    <col min="5166" max="5166" width="4.28515625" style="45" customWidth="1"/>
    <col min="5167" max="5375" width="11.42578125" style="45"/>
    <col min="5376" max="5376" width="17.7109375" style="45" customWidth="1"/>
    <col min="5377" max="5377" width="4.140625" style="45" bestFit="1" customWidth="1"/>
    <col min="5378" max="5378" width="3.28515625" style="45" bestFit="1" customWidth="1"/>
    <col min="5379" max="5379" width="3.85546875" style="45" bestFit="1" customWidth="1"/>
    <col min="5380" max="5382" width="4.140625" style="45" bestFit="1" customWidth="1"/>
    <col min="5383" max="5383" width="3.85546875" style="45" bestFit="1" customWidth="1"/>
    <col min="5384" max="5384" width="4.140625" style="45" bestFit="1" customWidth="1"/>
    <col min="5385" max="5385" width="3.85546875" style="45" bestFit="1" customWidth="1"/>
    <col min="5386" max="5386" width="4.140625" style="45" bestFit="1" customWidth="1"/>
    <col min="5387" max="5388" width="3.85546875" style="45" bestFit="1" customWidth="1"/>
    <col min="5389" max="5389" width="4.140625" style="45" bestFit="1" customWidth="1"/>
    <col min="5390" max="5390" width="3.85546875" style="45" bestFit="1" customWidth="1"/>
    <col min="5391" max="5391" width="3.28515625" style="45" bestFit="1" customWidth="1"/>
    <col min="5392" max="5396" width="4.140625" style="45" bestFit="1" customWidth="1"/>
    <col min="5397" max="5397" width="5" style="45" bestFit="1" customWidth="1"/>
    <col min="5398" max="5398" width="5" style="45" customWidth="1"/>
    <col min="5399" max="5400" width="4.140625" style="45" bestFit="1" customWidth="1"/>
    <col min="5401" max="5402" width="3.28515625" style="45" bestFit="1" customWidth="1"/>
    <col min="5403" max="5403" width="3.5703125" style="45" bestFit="1" customWidth="1"/>
    <col min="5404" max="5405" width="4.140625" style="45" bestFit="1" customWidth="1"/>
    <col min="5406" max="5408" width="3.28515625" style="45" bestFit="1" customWidth="1"/>
    <col min="5409" max="5409" width="3.85546875" style="45" bestFit="1" customWidth="1"/>
    <col min="5410" max="5411" width="4.140625" style="45" bestFit="1" customWidth="1"/>
    <col min="5412" max="5412" width="3.85546875" style="45" bestFit="1" customWidth="1"/>
    <col min="5413" max="5413" width="4.140625" style="45" bestFit="1" customWidth="1"/>
    <col min="5414" max="5414" width="5.5703125" style="45" bestFit="1" customWidth="1"/>
    <col min="5415" max="5415" width="4.85546875" style="45" customWidth="1"/>
    <col min="5416" max="5416" width="3.5703125" style="45" bestFit="1" customWidth="1"/>
    <col min="5417" max="5417" width="4.140625" style="45" bestFit="1" customWidth="1"/>
    <col min="5418" max="5418" width="3.28515625" style="45" bestFit="1" customWidth="1"/>
    <col min="5419" max="5419" width="3.28515625" style="45" customWidth="1"/>
    <col min="5420" max="5420" width="3.28515625" style="45" bestFit="1" customWidth="1"/>
    <col min="5421" max="5421" width="3.85546875" style="45" bestFit="1" customWidth="1"/>
    <col min="5422" max="5422" width="4.28515625" style="45" customWidth="1"/>
    <col min="5423" max="5631" width="11.42578125" style="45"/>
    <col min="5632" max="5632" width="17.7109375" style="45" customWidth="1"/>
    <col min="5633" max="5633" width="4.140625" style="45" bestFit="1" customWidth="1"/>
    <col min="5634" max="5634" width="3.28515625" style="45" bestFit="1" customWidth="1"/>
    <col min="5635" max="5635" width="3.85546875" style="45" bestFit="1" customWidth="1"/>
    <col min="5636" max="5638" width="4.140625" style="45" bestFit="1" customWidth="1"/>
    <col min="5639" max="5639" width="3.85546875" style="45" bestFit="1" customWidth="1"/>
    <col min="5640" max="5640" width="4.140625" style="45" bestFit="1" customWidth="1"/>
    <col min="5641" max="5641" width="3.85546875" style="45" bestFit="1" customWidth="1"/>
    <col min="5642" max="5642" width="4.140625" style="45" bestFit="1" customWidth="1"/>
    <col min="5643" max="5644" width="3.85546875" style="45" bestFit="1" customWidth="1"/>
    <col min="5645" max="5645" width="4.140625" style="45" bestFit="1" customWidth="1"/>
    <col min="5646" max="5646" width="3.85546875" style="45" bestFit="1" customWidth="1"/>
    <col min="5647" max="5647" width="3.28515625" style="45" bestFit="1" customWidth="1"/>
    <col min="5648" max="5652" width="4.140625" style="45" bestFit="1" customWidth="1"/>
    <col min="5653" max="5653" width="5" style="45" bestFit="1" customWidth="1"/>
    <col min="5654" max="5654" width="5" style="45" customWidth="1"/>
    <col min="5655" max="5656" width="4.140625" style="45" bestFit="1" customWidth="1"/>
    <col min="5657" max="5658" width="3.28515625" style="45" bestFit="1" customWidth="1"/>
    <col min="5659" max="5659" width="3.5703125" style="45" bestFit="1" customWidth="1"/>
    <col min="5660" max="5661" width="4.140625" style="45" bestFit="1" customWidth="1"/>
    <col min="5662" max="5664" width="3.28515625" style="45" bestFit="1" customWidth="1"/>
    <col min="5665" max="5665" width="3.85546875" style="45" bestFit="1" customWidth="1"/>
    <col min="5666" max="5667" width="4.140625" style="45" bestFit="1" customWidth="1"/>
    <col min="5668" max="5668" width="3.85546875" style="45" bestFit="1" customWidth="1"/>
    <col min="5669" max="5669" width="4.140625" style="45" bestFit="1" customWidth="1"/>
    <col min="5670" max="5670" width="5.5703125" style="45" bestFit="1" customWidth="1"/>
    <col min="5671" max="5671" width="4.85546875" style="45" customWidth="1"/>
    <col min="5672" max="5672" width="3.5703125" style="45" bestFit="1" customWidth="1"/>
    <col min="5673" max="5673" width="4.140625" style="45" bestFit="1" customWidth="1"/>
    <col min="5674" max="5674" width="3.28515625" style="45" bestFit="1" customWidth="1"/>
    <col min="5675" max="5675" width="3.28515625" style="45" customWidth="1"/>
    <col min="5676" max="5676" width="3.28515625" style="45" bestFit="1" customWidth="1"/>
    <col min="5677" max="5677" width="3.85546875" style="45" bestFit="1" customWidth="1"/>
    <col min="5678" max="5678" width="4.28515625" style="45" customWidth="1"/>
    <col min="5679" max="5887" width="11.42578125" style="45"/>
    <col min="5888" max="5888" width="17.7109375" style="45" customWidth="1"/>
    <col min="5889" max="5889" width="4.140625" style="45" bestFit="1" customWidth="1"/>
    <col min="5890" max="5890" width="3.28515625" style="45" bestFit="1" customWidth="1"/>
    <col min="5891" max="5891" width="3.85546875" style="45" bestFit="1" customWidth="1"/>
    <col min="5892" max="5894" width="4.140625" style="45" bestFit="1" customWidth="1"/>
    <col min="5895" max="5895" width="3.85546875" style="45" bestFit="1" customWidth="1"/>
    <col min="5896" max="5896" width="4.140625" style="45" bestFit="1" customWidth="1"/>
    <col min="5897" max="5897" width="3.85546875" style="45" bestFit="1" customWidth="1"/>
    <col min="5898" max="5898" width="4.140625" style="45" bestFit="1" customWidth="1"/>
    <col min="5899" max="5900" width="3.85546875" style="45" bestFit="1" customWidth="1"/>
    <col min="5901" max="5901" width="4.140625" style="45" bestFit="1" customWidth="1"/>
    <col min="5902" max="5902" width="3.85546875" style="45" bestFit="1" customWidth="1"/>
    <col min="5903" max="5903" width="3.28515625" style="45" bestFit="1" customWidth="1"/>
    <col min="5904" max="5908" width="4.140625" style="45" bestFit="1" customWidth="1"/>
    <col min="5909" max="5909" width="5" style="45" bestFit="1" customWidth="1"/>
    <col min="5910" max="5910" width="5" style="45" customWidth="1"/>
    <col min="5911" max="5912" width="4.140625" style="45" bestFit="1" customWidth="1"/>
    <col min="5913" max="5914" width="3.28515625" style="45" bestFit="1" customWidth="1"/>
    <col min="5915" max="5915" width="3.5703125" style="45" bestFit="1" customWidth="1"/>
    <col min="5916" max="5917" width="4.140625" style="45" bestFit="1" customWidth="1"/>
    <col min="5918" max="5920" width="3.28515625" style="45" bestFit="1" customWidth="1"/>
    <col min="5921" max="5921" width="3.85546875" style="45" bestFit="1" customWidth="1"/>
    <col min="5922" max="5923" width="4.140625" style="45" bestFit="1" customWidth="1"/>
    <col min="5924" max="5924" width="3.85546875" style="45" bestFit="1" customWidth="1"/>
    <col min="5925" max="5925" width="4.140625" style="45" bestFit="1" customWidth="1"/>
    <col min="5926" max="5926" width="5.5703125" style="45" bestFit="1" customWidth="1"/>
    <col min="5927" max="5927" width="4.85546875" style="45" customWidth="1"/>
    <col min="5928" max="5928" width="3.5703125" style="45" bestFit="1" customWidth="1"/>
    <col min="5929" max="5929" width="4.140625" style="45" bestFit="1" customWidth="1"/>
    <col min="5930" max="5930" width="3.28515625" style="45" bestFit="1" customWidth="1"/>
    <col min="5931" max="5931" width="3.28515625" style="45" customWidth="1"/>
    <col min="5932" max="5932" width="3.28515625" style="45" bestFit="1" customWidth="1"/>
    <col min="5933" max="5933" width="3.85546875" style="45" bestFit="1" customWidth="1"/>
    <col min="5934" max="5934" width="4.28515625" style="45" customWidth="1"/>
    <col min="5935" max="6143" width="11.42578125" style="45"/>
    <col min="6144" max="6144" width="17.7109375" style="45" customWidth="1"/>
    <col min="6145" max="6145" width="4.140625" style="45" bestFit="1" customWidth="1"/>
    <col min="6146" max="6146" width="3.28515625" style="45" bestFit="1" customWidth="1"/>
    <col min="6147" max="6147" width="3.85546875" style="45" bestFit="1" customWidth="1"/>
    <col min="6148" max="6150" width="4.140625" style="45" bestFit="1" customWidth="1"/>
    <col min="6151" max="6151" width="3.85546875" style="45" bestFit="1" customWidth="1"/>
    <col min="6152" max="6152" width="4.140625" style="45" bestFit="1" customWidth="1"/>
    <col min="6153" max="6153" width="3.85546875" style="45" bestFit="1" customWidth="1"/>
    <col min="6154" max="6154" width="4.140625" style="45" bestFit="1" customWidth="1"/>
    <col min="6155" max="6156" width="3.85546875" style="45" bestFit="1" customWidth="1"/>
    <col min="6157" max="6157" width="4.140625" style="45" bestFit="1" customWidth="1"/>
    <col min="6158" max="6158" width="3.85546875" style="45" bestFit="1" customWidth="1"/>
    <col min="6159" max="6159" width="3.28515625" style="45" bestFit="1" customWidth="1"/>
    <col min="6160" max="6164" width="4.140625" style="45" bestFit="1" customWidth="1"/>
    <col min="6165" max="6165" width="5" style="45" bestFit="1" customWidth="1"/>
    <col min="6166" max="6166" width="5" style="45" customWidth="1"/>
    <col min="6167" max="6168" width="4.140625" style="45" bestFit="1" customWidth="1"/>
    <col min="6169" max="6170" width="3.28515625" style="45" bestFit="1" customWidth="1"/>
    <col min="6171" max="6171" width="3.5703125" style="45" bestFit="1" customWidth="1"/>
    <col min="6172" max="6173" width="4.140625" style="45" bestFit="1" customWidth="1"/>
    <col min="6174" max="6176" width="3.28515625" style="45" bestFit="1" customWidth="1"/>
    <col min="6177" max="6177" width="3.85546875" style="45" bestFit="1" customWidth="1"/>
    <col min="6178" max="6179" width="4.140625" style="45" bestFit="1" customWidth="1"/>
    <col min="6180" max="6180" width="3.85546875" style="45" bestFit="1" customWidth="1"/>
    <col min="6181" max="6181" width="4.140625" style="45" bestFit="1" customWidth="1"/>
    <col min="6182" max="6182" width="5.5703125" style="45" bestFit="1" customWidth="1"/>
    <col min="6183" max="6183" width="4.85546875" style="45" customWidth="1"/>
    <col min="6184" max="6184" width="3.5703125" style="45" bestFit="1" customWidth="1"/>
    <col min="6185" max="6185" width="4.140625" style="45" bestFit="1" customWidth="1"/>
    <col min="6186" max="6186" width="3.28515625" style="45" bestFit="1" customWidth="1"/>
    <col min="6187" max="6187" width="3.28515625" style="45" customWidth="1"/>
    <col min="6188" max="6188" width="3.28515625" style="45" bestFit="1" customWidth="1"/>
    <col min="6189" max="6189" width="3.85546875" style="45" bestFit="1" customWidth="1"/>
    <col min="6190" max="6190" width="4.28515625" style="45" customWidth="1"/>
    <col min="6191" max="6399" width="11.42578125" style="45"/>
    <col min="6400" max="6400" width="17.7109375" style="45" customWidth="1"/>
    <col min="6401" max="6401" width="4.140625" style="45" bestFit="1" customWidth="1"/>
    <col min="6402" max="6402" width="3.28515625" style="45" bestFit="1" customWidth="1"/>
    <col min="6403" max="6403" width="3.85546875" style="45" bestFit="1" customWidth="1"/>
    <col min="6404" max="6406" width="4.140625" style="45" bestFit="1" customWidth="1"/>
    <col min="6407" max="6407" width="3.85546875" style="45" bestFit="1" customWidth="1"/>
    <col min="6408" max="6408" width="4.140625" style="45" bestFit="1" customWidth="1"/>
    <col min="6409" max="6409" width="3.85546875" style="45" bestFit="1" customWidth="1"/>
    <col min="6410" max="6410" width="4.140625" style="45" bestFit="1" customWidth="1"/>
    <col min="6411" max="6412" width="3.85546875" style="45" bestFit="1" customWidth="1"/>
    <col min="6413" max="6413" width="4.140625" style="45" bestFit="1" customWidth="1"/>
    <col min="6414" max="6414" width="3.85546875" style="45" bestFit="1" customWidth="1"/>
    <col min="6415" max="6415" width="3.28515625" style="45" bestFit="1" customWidth="1"/>
    <col min="6416" max="6420" width="4.140625" style="45" bestFit="1" customWidth="1"/>
    <col min="6421" max="6421" width="5" style="45" bestFit="1" customWidth="1"/>
    <col min="6422" max="6422" width="5" style="45" customWidth="1"/>
    <col min="6423" max="6424" width="4.140625" style="45" bestFit="1" customWidth="1"/>
    <col min="6425" max="6426" width="3.28515625" style="45" bestFit="1" customWidth="1"/>
    <col min="6427" max="6427" width="3.5703125" style="45" bestFit="1" customWidth="1"/>
    <col min="6428" max="6429" width="4.140625" style="45" bestFit="1" customWidth="1"/>
    <col min="6430" max="6432" width="3.28515625" style="45" bestFit="1" customWidth="1"/>
    <col min="6433" max="6433" width="3.85546875" style="45" bestFit="1" customWidth="1"/>
    <col min="6434" max="6435" width="4.140625" style="45" bestFit="1" customWidth="1"/>
    <col min="6436" max="6436" width="3.85546875" style="45" bestFit="1" customWidth="1"/>
    <col min="6437" max="6437" width="4.140625" style="45" bestFit="1" customWidth="1"/>
    <col min="6438" max="6438" width="5.5703125" style="45" bestFit="1" customWidth="1"/>
    <col min="6439" max="6439" width="4.85546875" style="45" customWidth="1"/>
    <col min="6440" max="6440" width="3.5703125" style="45" bestFit="1" customWidth="1"/>
    <col min="6441" max="6441" width="4.140625" style="45" bestFit="1" customWidth="1"/>
    <col min="6442" max="6442" width="3.28515625" style="45" bestFit="1" customWidth="1"/>
    <col min="6443" max="6443" width="3.28515625" style="45" customWidth="1"/>
    <col min="6444" max="6444" width="3.28515625" style="45" bestFit="1" customWidth="1"/>
    <col min="6445" max="6445" width="3.85546875" style="45" bestFit="1" customWidth="1"/>
    <col min="6446" max="6446" width="4.28515625" style="45" customWidth="1"/>
    <col min="6447" max="6655" width="11.42578125" style="45"/>
    <col min="6656" max="6656" width="17.7109375" style="45" customWidth="1"/>
    <col min="6657" max="6657" width="4.140625" style="45" bestFit="1" customWidth="1"/>
    <col min="6658" max="6658" width="3.28515625" style="45" bestFit="1" customWidth="1"/>
    <col min="6659" max="6659" width="3.85546875" style="45" bestFit="1" customWidth="1"/>
    <col min="6660" max="6662" width="4.140625" style="45" bestFit="1" customWidth="1"/>
    <col min="6663" max="6663" width="3.85546875" style="45" bestFit="1" customWidth="1"/>
    <col min="6664" max="6664" width="4.140625" style="45" bestFit="1" customWidth="1"/>
    <col min="6665" max="6665" width="3.85546875" style="45" bestFit="1" customWidth="1"/>
    <col min="6666" max="6666" width="4.140625" style="45" bestFit="1" customWidth="1"/>
    <col min="6667" max="6668" width="3.85546875" style="45" bestFit="1" customWidth="1"/>
    <col min="6669" max="6669" width="4.140625" style="45" bestFit="1" customWidth="1"/>
    <col min="6670" max="6670" width="3.85546875" style="45" bestFit="1" customWidth="1"/>
    <col min="6671" max="6671" width="3.28515625" style="45" bestFit="1" customWidth="1"/>
    <col min="6672" max="6676" width="4.140625" style="45" bestFit="1" customWidth="1"/>
    <col min="6677" max="6677" width="5" style="45" bestFit="1" customWidth="1"/>
    <col min="6678" max="6678" width="5" style="45" customWidth="1"/>
    <col min="6679" max="6680" width="4.140625" style="45" bestFit="1" customWidth="1"/>
    <col min="6681" max="6682" width="3.28515625" style="45" bestFit="1" customWidth="1"/>
    <col min="6683" max="6683" width="3.5703125" style="45" bestFit="1" customWidth="1"/>
    <col min="6684" max="6685" width="4.140625" style="45" bestFit="1" customWidth="1"/>
    <col min="6686" max="6688" width="3.28515625" style="45" bestFit="1" customWidth="1"/>
    <col min="6689" max="6689" width="3.85546875" style="45" bestFit="1" customWidth="1"/>
    <col min="6690" max="6691" width="4.140625" style="45" bestFit="1" customWidth="1"/>
    <col min="6692" max="6692" width="3.85546875" style="45" bestFit="1" customWidth="1"/>
    <col min="6693" max="6693" width="4.140625" style="45" bestFit="1" customWidth="1"/>
    <col min="6694" max="6694" width="5.5703125" style="45" bestFit="1" customWidth="1"/>
    <col min="6695" max="6695" width="4.85546875" style="45" customWidth="1"/>
    <col min="6696" max="6696" width="3.5703125" style="45" bestFit="1" customWidth="1"/>
    <col min="6697" max="6697" width="4.140625" style="45" bestFit="1" customWidth="1"/>
    <col min="6698" max="6698" width="3.28515625" style="45" bestFit="1" customWidth="1"/>
    <col min="6699" max="6699" width="3.28515625" style="45" customWidth="1"/>
    <col min="6700" max="6700" width="3.28515625" style="45" bestFit="1" customWidth="1"/>
    <col min="6701" max="6701" width="3.85546875" style="45" bestFit="1" customWidth="1"/>
    <col min="6702" max="6702" width="4.28515625" style="45" customWidth="1"/>
    <col min="6703" max="6911" width="11.42578125" style="45"/>
    <col min="6912" max="6912" width="17.7109375" style="45" customWidth="1"/>
    <col min="6913" max="6913" width="4.140625" style="45" bestFit="1" customWidth="1"/>
    <col min="6914" max="6914" width="3.28515625" style="45" bestFit="1" customWidth="1"/>
    <col min="6915" max="6915" width="3.85546875" style="45" bestFit="1" customWidth="1"/>
    <col min="6916" max="6918" width="4.140625" style="45" bestFit="1" customWidth="1"/>
    <col min="6919" max="6919" width="3.85546875" style="45" bestFit="1" customWidth="1"/>
    <col min="6920" max="6920" width="4.140625" style="45" bestFit="1" customWidth="1"/>
    <col min="6921" max="6921" width="3.85546875" style="45" bestFit="1" customWidth="1"/>
    <col min="6922" max="6922" width="4.140625" style="45" bestFit="1" customWidth="1"/>
    <col min="6923" max="6924" width="3.85546875" style="45" bestFit="1" customWidth="1"/>
    <col min="6925" max="6925" width="4.140625" style="45" bestFit="1" customWidth="1"/>
    <col min="6926" max="6926" width="3.85546875" style="45" bestFit="1" customWidth="1"/>
    <col min="6927" max="6927" width="3.28515625" style="45" bestFit="1" customWidth="1"/>
    <col min="6928" max="6932" width="4.140625" style="45" bestFit="1" customWidth="1"/>
    <col min="6933" max="6933" width="5" style="45" bestFit="1" customWidth="1"/>
    <col min="6934" max="6934" width="5" style="45" customWidth="1"/>
    <col min="6935" max="6936" width="4.140625" style="45" bestFit="1" customWidth="1"/>
    <col min="6937" max="6938" width="3.28515625" style="45" bestFit="1" customWidth="1"/>
    <col min="6939" max="6939" width="3.5703125" style="45" bestFit="1" customWidth="1"/>
    <col min="6940" max="6941" width="4.140625" style="45" bestFit="1" customWidth="1"/>
    <col min="6942" max="6944" width="3.28515625" style="45" bestFit="1" customWidth="1"/>
    <col min="6945" max="6945" width="3.85546875" style="45" bestFit="1" customWidth="1"/>
    <col min="6946" max="6947" width="4.140625" style="45" bestFit="1" customWidth="1"/>
    <col min="6948" max="6948" width="3.85546875" style="45" bestFit="1" customWidth="1"/>
    <col min="6949" max="6949" width="4.140625" style="45" bestFit="1" customWidth="1"/>
    <col min="6950" max="6950" width="5.5703125" style="45" bestFit="1" customWidth="1"/>
    <col min="6951" max="6951" width="4.85546875" style="45" customWidth="1"/>
    <col min="6952" max="6952" width="3.5703125" style="45" bestFit="1" customWidth="1"/>
    <col min="6953" max="6953" width="4.140625" style="45" bestFit="1" customWidth="1"/>
    <col min="6954" max="6954" width="3.28515625" style="45" bestFit="1" customWidth="1"/>
    <col min="6955" max="6955" width="3.28515625" style="45" customWidth="1"/>
    <col min="6956" max="6956" width="3.28515625" style="45" bestFit="1" customWidth="1"/>
    <col min="6957" max="6957" width="3.85546875" style="45" bestFit="1" customWidth="1"/>
    <col min="6958" max="6958" width="4.28515625" style="45" customWidth="1"/>
    <col min="6959" max="7167" width="11.42578125" style="45"/>
    <col min="7168" max="7168" width="17.7109375" style="45" customWidth="1"/>
    <col min="7169" max="7169" width="4.140625" style="45" bestFit="1" customWidth="1"/>
    <col min="7170" max="7170" width="3.28515625" style="45" bestFit="1" customWidth="1"/>
    <col min="7171" max="7171" width="3.85546875" style="45" bestFit="1" customWidth="1"/>
    <col min="7172" max="7174" width="4.140625" style="45" bestFit="1" customWidth="1"/>
    <col min="7175" max="7175" width="3.85546875" style="45" bestFit="1" customWidth="1"/>
    <col min="7176" max="7176" width="4.140625" style="45" bestFit="1" customWidth="1"/>
    <col min="7177" max="7177" width="3.85546875" style="45" bestFit="1" customWidth="1"/>
    <col min="7178" max="7178" width="4.140625" style="45" bestFit="1" customWidth="1"/>
    <col min="7179" max="7180" width="3.85546875" style="45" bestFit="1" customWidth="1"/>
    <col min="7181" max="7181" width="4.140625" style="45" bestFit="1" customWidth="1"/>
    <col min="7182" max="7182" width="3.85546875" style="45" bestFit="1" customWidth="1"/>
    <col min="7183" max="7183" width="3.28515625" style="45" bestFit="1" customWidth="1"/>
    <col min="7184" max="7188" width="4.140625" style="45" bestFit="1" customWidth="1"/>
    <col min="7189" max="7189" width="5" style="45" bestFit="1" customWidth="1"/>
    <col min="7190" max="7190" width="5" style="45" customWidth="1"/>
    <col min="7191" max="7192" width="4.140625" style="45" bestFit="1" customWidth="1"/>
    <col min="7193" max="7194" width="3.28515625" style="45" bestFit="1" customWidth="1"/>
    <col min="7195" max="7195" width="3.5703125" style="45" bestFit="1" customWidth="1"/>
    <col min="7196" max="7197" width="4.140625" style="45" bestFit="1" customWidth="1"/>
    <col min="7198" max="7200" width="3.28515625" style="45" bestFit="1" customWidth="1"/>
    <col min="7201" max="7201" width="3.85546875" style="45" bestFit="1" customWidth="1"/>
    <col min="7202" max="7203" width="4.140625" style="45" bestFit="1" customWidth="1"/>
    <col min="7204" max="7204" width="3.85546875" style="45" bestFit="1" customWidth="1"/>
    <col min="7205" max="7205" width="4.140625" style="45" bestFit="1" customWidth="1"/>
    <col min="7206" max="7206" width="5.5703125" style="45" bestFit="1" customWidth="1"/>
    <col min="7207" max="7207" width="4.85546875" style="45" customWidth="1"/>
    <col min="7208" max="7208" width="3.5703125" style="45" bestFit="1" customWidth="1"/>
    <col min="7209" max="7209" width="4.140625" style="45" bestFit="1" customWidth="1"/>
    <col min="7210" max="7210" width="3.28515625" style="45" bestFit="1" customWidth="1"/>
    <col min="7211" max="7211" width="3.28515625" style="45" customWidth="1"/>
    <col min="7212" max="7212" width="3.28515625" style="45" bestFit="1" customWidth="1"/>
    <col min="7213" max="7213" width="3.85546875" style="45" bestFit="1" customWidth="1"/>
    <col min="7214" max="7214" width="4.28515625" style="45" customWidth="1"/>
    <col min="7215" max="7423" width="11.42578125" style="45"/>
    <col min="7424" max="7424" width="17.7109375" style="45" customWidth="1"/>
    <col min="7425" max="7425" width="4.140625" style="45" bestFit="1" customWidth="1"/>
    <col min="7426" max="7426" width="3.28515625" style="45" bestFit="1" customWidth="1"/>
    <col min="7427" max="7427" width="3.85546875" style="45" bestFit="1" customWidth="1"/>
    <col min="7428" max="7430" width="4.140625" style="45" bestFit="1" customWidth="1"/>
    <col min="7431" max="7431" width="3.85546875" style="45" bestFit="1" customWidth="1"/>
    <col min="7432" max="7432" width="4.140625" style="45" bestFit="1" customWidth="1"/>
    <col min="7433" max="7433" width="3.85546875" style="45" bestFit="1" customWidth="1"/>
    <col min="7434" max="7434" width="4.140625" style="45" bestFit="1" customWidth="1"/>
    <col min="7435" max="7436" width="3.85546875" style="45" bestFit="1" customWidth="1"/>
    <col min="7437" max="7437" width="4.140625" style="45" bestFit="1" customWidth="1"/>
    <col min="7438" max="7438" width="3.85546875" style="45" bestFit="1" customWidth="1"/>
    <col min="7439" max="7439" width="3.28515625" style="45" bestFit="1" customWidth="1"/>
    <col min="7440" max="7444" width="4.140625" style="45" bestFit="1" customWidth="1"/>
    <col min="7445" max="7445" width="5" style="45" bestFit="1" customWidth="1"/>
    <col min="7446" max="7446" width="5" style="45" customWidth="1"/>
    <col min="7447" max="7448" width="4.140625" style="45" bestFit="1" customWidth="1"/>
    <col min="7449" max="7450" width="3.28515625" style="45" bestFit="1" customWidth="1"/>
    <col min="7451" max="7451" width="3.5703125" style="45" bestFit="1" customWidth="1"/>
    <col min="7452" max="7453" width="4.140625" style="45" bestFit="1" customWidth="1"/>
    <col min="7454" max="7456" width="3.28515625" style="45" bestFit="1" customWidth="1"/>
    <col min="7457" max="7457" width="3.85546875" style="45" bestFit="1" customWidth="1"/>
    <col min="7458" max="7459" width="4.140625" style="45" bestFit="1" customWidth="1"/>
    <col min="7460" max="7460" width="3.85546875" style="45" bestFit="1" customWidth="1"/>
    <col min="7461" max="7461" width="4.140625" style="45" bestFit="1" customWidth="1"/>
    <col min="7462" max="7462" width="5.5703125" style="45" bestFit="1" customWidth="1"/>
    <col min="7463" max="7463" width="4.85546875" style="45" customWidth="1"/>
    <col min="7464" max="7464" width="3.5703125" style="45" bestFit="1" customWidth="1"/>
    <col min="7465" max="7465" width="4.140625" style="45" bestFit="1" customWidth="1"/>
    <col min="7466" max="7466" width="3.28515625" style="45" bestFit="1" customWidth="1"/>
    <col min="7467" max="7467" width="3.28515625" style="45" customWidth="1"/>
    <col min="7468" max="7468" width="3.28515625" style="45" bestFit="1" customWidth="1"/>
    <col min="7469" max="7469" width="3.85546875" style="45" bestFit="1" customWidth="1"/>
    <col min="7470" max="7470" width="4.28515625" style="45" customWidth="1"/>
    <col min="7471" max="7679" width="11.42578125" style="45"/>
    <col min="7680" max="7680" width="17.7109375" style="45" customWidth="1"/>
    <col min="7681" max="7681" width="4.140625" style="45" bestFit="1" customWidth="1"/>
    <col min="7682" max="7682" width="3.28515625" style="45" bestFit="1" customWidth="1"/>
    <col min="7683" max="7683" width="3.85546875" style="45" bestFit="1" customWidth="1"/>
    <col min="7684" max="7686" width="4.140625" style="45" bestFit="1" customWidth="1"/>
    <col min="7687" max="7687" width="3.85546875" style="45" bestFit="1" customWidth="1"/>
    <col min="7688" max="7688" width="4.140625" style="45" bestFit="1" customWidth="1"/>
    <col min="7689" max="7689" width="3.85546875" style="45" bestFit="1" customWidth="1"/>
    <col min="7690" max="7690" width="4.140625" style="45" bestFit="1" customWidth="1"/>
    <col min="7691" max="7692" width="3.85546875" style="45" bestFit="1" customWidth="1"/>
    <col min="7693" max="7693" width="4.140625" style="45" bestFit="1" customWidth="1"/>
    <col min="7694" max="7694" width="3.85546875" style="45" bestFit="1" customWidth="1"/>
    <col min="7695" max="7695" width="3.28515625" style="45" bestFit="1" customWidth="1"/>
    <col min="7696" max="7700" width="4.140625" style="45" bestFit="1" customWidth="1"/>
    <col min="7701" max="7701" width="5" style="45" bestFit="1" customWidth="1"/>
    <col min="7702" max="7702" width="5" style="45" customWidth="1"/>
    <col min="7703" max="7704" width="4.140625" style="45" bestFit="1" customWidth="1"/>
    <col min="7705" max="7706" width="3.28515625" style="45" bestFit="1" customWidth="1"/>
    <col min="7707" max="7707" width="3.5703125" style="45" bestFit="1" customWidth="1"/>
    <col min="7708" max="7709" width="4.140625" style="45" bestFit="1" customWidth="1"/>
    <col min="7710" max="7712" width="3.28515625" style="45" bestFit="1" customWidth="1"/>
    <col min="7713" max="7713" width="3.85546875" style="45" bestFit="1" customWidth="1"/>
    <col min="7714" max="7715" width="4.140625" style="45" bestFit="1" customWidth="1"/>
    <col min="7716" max="7716" width="3.85546875" style="45" bestFit="1" customWidth="1"/>
    <col min="7717" max="7717" width="4.140625" style="45" bestFit="1" customWidth="1"/>
    <col min="7718" max="7718" width="5.5703125" style="45" bestFit="1" customWidth="1"/>
    <col min="7719" max="7719" width="4.85546875" style="45" customWidth="1"/>
    <col min="7720" max="7720" width="3.5703125" style="45" bestFit="1" customWidth="1"/>
    <col min="7721" max="7721" width="4.140625" style="45" bestFit="1" customWidth="1"/>
    <col min="7722" max="7722" width="3.28515625" style="45" bestFit="1" customWidth="1"/>
    <col min="7723" max="7723" width="3.28515625" style="45" customWidth="1"/>
    <col min="7724" max="7724" width="3.28515625" style="45" bestFit="1" customWidth="1"/>
    <col min="7725" max="7725" width="3.85546875" style="45" bestFit="1" customWidth="1"/>
    <col min="7726" max="7726" width="4.28515625" style="45" customWidth="1"/>
    <col min="7727" max="7935" width="11.42578125" style="45"/>
    <col min="7936" max="7936" width="17.7109375" style="45" customWidth="1"/>
    <col min="7937" max="7937" width="4.140625" style="45" bestFit="1" customWidth="1"/>
    <col min="7938" max="7938" width="3.28515625" style="45" bestFit="1" customWidth="1"/>
    <col min="7939" max="7939" width="3.85546875" style="45" bestFit="1" customWidth="1"/>
    <col min="7940" max="7942" width="4.140625" style="45" bestFit="1" customWidth="1"/>
    <col min="7943" max="7943" width="3.85546875" style="45" bestFit="1" customWidth="1"/>
    <col min="7944" max="7944" width="4.140625" style="45" bestFit="1" customWidth="1"/>
    <col min="7945" max="7945" width="3.85546875" style="45" bestFit="1" customWidth="1"/>
    <col min="7946" max="7946" width="4.140625" style="45" bestFit="1" customWidth="1"/>
    <col min="7947" max="7948" width="3.85546875" style="45" bestFit="1" customWidth="1"/>
    <col min="7949" max="7949" width="4.140625" style="45" bestFit="1" customWidth="1"/>
    <col min="7950" max="7950" width="3.85546875" style="45" bestFit="1" customWidth="1"/>
    <col min="7951" max="7951" width="3.28515625" style="45" bestFit="1" customWidth="1"/>
    <col min="7952" max="7956" width="4.140625" style="45" bestFit="1" customWidth="1"/>
    <col min="7957" max="7957" width="5" style="45" bestFit="1" customWidth="1"/>
    <col min="7958" max="7958" width="5" style="45" customWidth="1"/>
    <col min="7959" max="7960" width="4.140625" style="45" bestFit="1" customWidth="1"/>
    <col min="7961" max="7962" width="3.28515625" style="45" bestFit="1" customWidth="1"/>
    <col min="7963" max="7963" width="3.5703125" style="45" bestFit="1" customWidth="1"/>
    <col min="7964" max="7965" width="4.140625" style="45" bestFit="1" customWidth="1"/>
    <col min="7966" max="7968" width="3.28515625" style="45" bestFit="1" customWidth="1"/>
    <col min="7969" max="7969" width="3.85546875" style="45" bestFit="1" customWidth="1"/>
    <col min="7970" max="7971" width="4.140625" style="45" bestFit="1" customWidth="1"/>
    <col min="7972" max="7972" width="3.85546875" style="45" bestFit="1" customWidth="1"/>
    <col min="7973" max="7973" width="4.140625" style="45" bestFit="1" customWidth="1"/>
    <col min="7974" max="7974" width="5.5703125" style="45" bestFit="1" customWidth="1"/>
    <col min="7975" max="7975" width="4.85546875" style="45" customWidth="1"/>
    <col min="7976" max="7976" width="3.5703125" style="45" bestFit="1" customWidth="1"/>
    <col min="7977" max="7977" width="4.140625" style="45" bestFit="1" customWidth="1"/>
    <col min="7978" max="7978" width="3.28515625" style="45" bestFit="1" customWidth="1"/>
    <col min="7979" max="7979" width="3.28515625" style="45" customWidth="1"/>
    <col min="7980" max="7980" width="3.28515625" style="45" bestFit="1" customWidth="1"/>
    <col min="7981" max="7981" width="3.85546875" style="45" bestFit="1" customWidth="1"/>
    <col min="7982" max="7982" width="4.28515625" style="45" customWidth="1"/>
    <col min="7983" max="8191" width="11.42578125" style="45"/>
    <col min="8192" max="8192" width="17.7109375" style="45" customWidth="1"/>
    <col min="8193" max="8193" width="4.140625" style="45" bestFit="1" customWidth="1"/>
    <col min="8194" max="8194" width="3.28515625" style="45" bestFit="1" customWidth="1"/>
    <col min="8195" max="8195" width="3.85546875" style="45" bestFit="1" customWidth="1"/>
    <col min="8196" max="8198" width="4.140625" style="45" bestFit="1" customWidth="1"/>
    <col min="8199" max="8199" width="3.85546875" style="45" bestFit="1" customWidth="1"/>
    <col min="8200" max="8200" width="4.140625" style="45" bestFit="1" customWidth="1"/>
    <col min="8201" max="8201" width="3.85546875" style="45" bestFit="1" customWidth="1"/>
    <col min="8202" max="8202" width="4.140625" style="45" bestFit="1" customWidth="1"/>
    <col min="8203" max="8204" width="3.85546875" style="45" bestFit="1" customWidth="1"/>
    <col min="8205" max="8205" width="4.140625" style="45" bestFit="1" customWidth="1"/>
    <col min="8206" max="8206" width="3.85546875" style="45" bestFit="1" customWidth="1"/>
    <col min="8207" max="8207" width="3.28515625" style="45" bestFit="1" customWidth="1"/>
    <col min="8208" max="8212" width="4.140625" style="45" bestFit="1" customWidth="1"/>
    <col min="8213" max="8213" width="5" style="45" bestFit="1" customWidth="1"/>
    <col min="8214" max="8214" width="5" style="45" customWidth="1"/>
    <col min="8215" max="8216" width="4.140625" style="45" bestFit="1" customWidth="1"/>
    <col min="8217" max="8218" width="3.28515625" style="45" bestFit="1" customWidth="1"/>
    <col min="8219" max="8219" width="3.5703125" style="45" bestFit="1" customWidth="1"/>
    <col min="8220" max="8221" width="4.140625" style="45" bestFit="1" customWidth="1"/>
    <col min="8222" max="8224" width="3.28515625" style="45" bestFit="1" customWidth="1"/>
    <col min="8225" max="8225" width="3.85546875" style="45" bestFit="1" customWidth="1"/>
    <col min="8226" max="8227" width="4.140625" style="45" bestFit="1" customWidth="1"/>
    <col min="8228" max="8228" width="3.85546875" style="45" bestFit="1" customWidth="1"/>
    <col min="8229" max="8229" width="4.140625" style="45" bestFit="1" customWidth="1"/>
    <col min="8230" max="8230" width="5.5703125" style="45" bestFit="1" customWidth="1"/>
    <col min="8231" max="8231" width="4.85546875" style="45" customWidth="1"/>
    <col min="8232" max="8232" width="3.5703125" style="45" bestFit="1" customWidth="1"/>
    <col min="8233" max="8233" width="4.140625" style="45" bestFit="1" customWidth="1"/>
    <col min="8234" max="8234" width="3.28515625" style="45" bestFit="1" customWidth="1"/>
    <col min="8235" max="8235" width="3.28515625" style="45" customWidth="1"/>
    <col min="8236" max="8236" width="3.28515625" style="45" bestFit="1" customWidth="1"/>
    <col min="8237" max="8237" width="3.85546875" style="45" bestFit="1" customWidth="1"/>
    <col min="8238" max="8238" width="4.28515625" style="45" customWidth="1"/>
    <col min="8239" max="8447" width="11.42578125" style="45"/>
    <col min="8448" max="8448" width="17.7109375" style="45" customWidth="1"/>
    <col min="8449" max="8449" width="4.140625" style="45" bestFit="1" customWidth="1"/>
    <col min="8450" max="8450" width="3.28515625" style="45" bestFit="1" customWidth="1"/>
    <col min="8451" max="8451" width="3.85546875" style="45" bestFit="1" customWidth="1"/>
    <col min="8452" max="8454" width="4.140625" style="45" bestFit="1" customWidth="1"/>
    <col min="8455" max="8455" width="3.85546875" style="45" bestFit="1" customWidth="1"/>
    <col min="8456" max="8456" width="4.140625" style="45" bestFit="1" customWidth="1"/>
    <col min="8457" max="8457" width="3.85546875" style="45" bestFit="1" customWidth="1"/>
    <col min="8458" max="8458" width="4.140625" style="45" bestFit="1" customWidth="1"/>
    <col min="8459" max="8460" width="3.85546875" style="45" bestFit="1" customWidth="1"/>
    <col min="8461" max="8461" width="4.140625" style="45" bestFit="1" customWidth="1"/>
    <col min="8462" max="8462" width="3.85546875" style="45" bestFit="1" customWidth="1"/>
    <col min="8463" max="8463" width="3.28515625" style="45" bestFit="1" customWidth="1"/>
    <col min="8464" max="8468" width="4.140625" style="45" bestFit="1" customWidth="1"/>
    <col min="8469" max="8469" width="5" style="45" bestFit="1" customWidth="1"/>
    <col min="8470" max="8470" width="5" style="45" customWidth="1"/>
    <col min="8471" max="8472" width="4.140625" style="45" bestFit="1" customWidth="1"/>
    <col min="8473" max="8474" width="3.28515625" style="45" bestFit="1" customWidth="1"/>
    <col min="8475" max="8475" width="3.5703125" style="45" bestFit="1" customWidth="1"/>
    <col min="8476" max="8477" width="4.140625" style="45" bestFit="1" customWidth="1"/>
    <col min="8478" max="8480" width="3.28515625" style="45" bestFit="1" customWidth="1"/>
    <col min="8481" max="8481" width="3.85546875" style="45" bestFit="1" customWidth="1"/>
    <col min="8482" max="8483" width="4.140625" style="45" bestFit="1" customWidth="1"/>
    <col min="8484" max="8484" width="3.85546875" style="45" bestFit="1" customWidth="1"/>
    <col min="8485" max="8485" width="4.140625" style="45" bestFit="1" customWidth="1"/>
    <col min="8486" max="8486" width="5.5703125" style="45" bestFit="1" customWidth="1"/>
    <col min="8487" max="8487" width="4.85546875" style="45" customWidth="1"/>
    <col min="8488" max="8488" width="3.5703125" style="45" bestFit="1" customWidth="1"/>
    <col min="8489" max="8489" width="4.140625" style="45" bestFit="1" customWidth="1"/>
    <col min="8490" max="8490" width="3.28515625" style="45" bestFit="1" customWidth="1"/>
    <col min="8491" max="8491" width="3.28515625" style="45" customWidth="1"/>
    <col min="8492" max="8492" width="3.28515625" style="45" bestFit="1" customWidth="1"/>
    <col min="8493" max="8493" width="3.85546875" style="45" bestFit="1" customWidth="1"/>
    <col min="8494" max="8494" width="4.28515625" style="45" customWidth="1"/>
    <col min="8495" max="8703" width="11.42578125" style="45"/>
    <col min="8704" max="8704" width="17.7109375" style="45" customWidth="1"/>
    <col min="8705" max="8705" width="4.140625" style="45" bestFit="1" customWidth="1"/>
    <col min="8706" max="8706" width="3.28515625" style="45" bestFit="1" customWidth="1"/>
    <col min="8707" max="8707" width="3.85546875" style="45" bestFit="1" customWidth="1"/>
    <col min="8708" max="8710" width="4.140625" style="45" bestFit="1" customWidth="1"/>
    <col min="8711" max="8711" width="3.85546875" style="45" bestFit="1" customWidth="1"/>
    <col min="8712" max="8712" width="4.140625" style="45" bestFit="1" customWidth="1"/>
    <col min="8713" max="8713" width="3.85546875" style="45" bestFit="1" customWidth="1"/>
    <col min="8714" max="8714" width="4.140625" style="45" bestFit="1" customWidth="1"/>
    <col min="8715" max="8716" width="3.85546875" style="45" bestFit="1" customWidth="1"/>
    <col min="8717" max="8717" width="4.140625" style="45" bestFit="1" customWidth="1"/>
    <col min="8718" max="8718" width="3.85546875" style="45" bestFit="1" customWidth="1"/>
    <col min="8719" max="8719" width="3.28515625" style="45" bestFit="1" customWidth="1"/>
    <col min="8720" max="8724" width="4.140625" style="45" bestFit="1" customWidth="1"/>
    <col min="8725" max="8725" width="5" style="45" bestFit="1" customWidth="1"/>
    <col min="8726" max="8726" width="5" style="45" customWidth="1"/>
    <col min="8727" max="8728" width="4.140625" style="45" bestFit="1" customWidth="1"/>
    <col min="8729" max="8730" width="3.28515625" style="45" bestFit="1" customWidth="1"/>
    <col min="8731" max="8731" width="3.5703125" style="45" bestFit="1" customWidth="1"/>
    <col min="8732" max="8733" width="4.140625" style="45" bestFit="1" customWidth="1"/>
    <col min="8734" max="8736" width="3.28515625" style="45" bestFit="1" customWidth="1"/>
    <col min="8737" max="8737" width="3.85546875" style="45" bestFit="1" customWidth="1"/>
    <col min="8738" max="8739" width="4.140625" style="45" bestFit="1" customWidth="1"/>
    <col min="8740" max="8740" width="3.85546875" style="45" bestFit="1" customWidth="1"/>
    <col min="8741" max="8741" width="4.140625" style="45" bestFit="1" customWidth="1"/>
    <col min="8742" max="8742" width="5.5703125" style="45" bestFit="1" customWidth="1"/>
    <col min="8743" max="8743" width="4.85546875" style="45" customWidth="1"/>
    <col min="8744" max="8744" width="3.5703125" style="45" bestFit="1" customWidth="1"/>
    <col min="8745" max="8745" width="4.140625" style="45" bestFit="1" customWidth="1"/>
    <col min="8746" max="8746" width="3.28515625" style="45" bestFit="1" customWidth="1"/>
    <col min="8747" max="8747" width="3.28515625" style="45" customWidth="1"/>
    <col min="8748" max="8748" width="3.28515625" style="45" bestFit="1" customWidth="1"/>
    <col min="8749" max="8749" width="3.85546875" style="45" bestFit="1" customWidth="1"/>
    <col min="8750" max="8750" width="4.28515625" style="45" customWidth="1"/>
    <col min="8751" max="8959" width="11.42578125" style="45"/>
    <col min="8960" max="8960" width="17.7109375" style="45" customWidth="1"/>
    <col min="8961" max="8961" width="4.140625" style="45" bestFit="1" customWidth="1"/>
    <col min="8962" max="8962" width="3.28515625" style="45" bestFit="1" customWidth="1"/>
    <col min="8963" max="8963" width="3.85546875" style="45" bestFit="1" customWidth="1"/>
    <col min="8964" max="8966" width="4.140625" style="45" bestFit="1" customWidth="1"/>
    <col min="8967" max="8967" width="3.85546875" style="45" bestFit="1" customWidth="1"/>
    <col min="8968" max="8968" width="4.140625" style="45" bestFit="1" customWidth="1"/>
    <col min="8969" max="8969" width="3.85546875" style="45" bestFit="1" customWidth="1"/>
    <col min="8970" max="8970" width="4.140625" style="45" bestFit="1" customWidth="1"/>
    <col min="8971" max="8972" width="3.85546875" style="45" bestFit="1" customWidth="1"/>
    <col min="8973" max="8973" width="4.140625" style="45" bestFit="1" customWidth="1"/>
    <col min="8974" max="8974" width="3.85546875" style="45" bestFit="1" customWidth="1"/>
    <col min="8975" max="8975" width="3.28515625" style="45" bestFit="1" customWidth="1"/>
    <col min="8976" max="8980" width="4.140625" style="45" bestFit="1" customWidth="1"/>
    <col min="8981" max="8981" width="5" style="45" bestFit="1" customWidth="1"/>
    <col min="8982" max="8982" width="5" style="45" customWidth="1"/>
    <col min="8983" max="8984" width="4.140625" style="45" bestFit="1" customWidth="1"/>
    <col min="8985" max="8986" width="3.28515625" style="45" bestFit="1" customWidth="1"/>
    <col min="8987" max="8987" width="3.5703125" style="45" bestFit="1" customWidth="1"/>
    <col min="8988" max="8989" width="4.140625" style="45" bestFit="1" customWidth="1"/>
    <col min="8990" max="8992" width="3.28515625" style="45" bestFit="1" customWidth="1"/>
    <col min="8993" max="8993" width="3.85546875" style="45" bestFit="1" customWidth="1"/>
    <col min="8994" max="8995" width="4.140625" style="45" bestFit="1" customWidth="1"/>
    <col min="8996" max="8996" width="3.85546875" style="45" bestFit="1" customWidth="1"/>
    <col min="8997" max="8997" width="4.140625" style="45" bestFit="1" customWidth="1"/>
    <col min="8998" max="8998" width="5.5703125" style="45" bestFit="1" customWidth="1"/>
    <col min="8999" max="8999" width="4.85546875" style="45" customWidth="1"/>
    <col min="9000" max="9000" width="3.5703125" style="45" bestFit="1" customWidth="1"/>
    <col min="9001" max="9001" width="4.140625" style="45" bestFit="1" customWidth="1"/>
    <col min="9002" max="9002" width="3.28515625" style="45" bestFit="1" customWidth="1"/>
    <col min="9003" max="9003" width="3.28515625" style="45" customWidth="1"/>
    <col min="9004" max="9004" width="3.28515625" style="45" bestFit="1" customWidth="1"/>
    <col min="9005" max="9005" width="3.85546875" style="45" bestFit="1" customWidth="1"/>
    <col min="9006" max="9006" width="4.28515625" style="45" customWidth="1"/>
    <col min="9007" max="9215" width="11.42578125" style="45"/>
    <col min="9216" max="9216" width="17.7109375" style="45" customWidth="1"/>
    <col min="9217" max="9217" width="4.140625" style="45" bestFit="1" customWidth="1"/>
    <col min="9218" max="9218" width="3.28515625" style="45" bestFit="1" customWidth="1"/>
    <col min="9219" max="9219" width="3.85546875" style="45" bestFit="1" customWidth="1"/>
    <col min="9220" max="9222" width="4.140625" style="45" bestFit="1" customWidth="1"/>
    <col min="9223" max="9223" width="3.85546875" style="45" bestFit="1" customWidth="1"/>
    <col min="9224" max="9224" width="4.140625" style="45" bestFit="1" customWidth="1"/>
    <col min="9225" max="9225" width="3.85546875" style="45" bestFit="1" customWidth="1"/>
    <col min="9226" max="9226" width="4.140625" style="45" bestFit="1" customWidth="1"/>
    <col min="9227" max="9228" width="3.85546875" style="45" bestFit="1" customWidth="1"/>
    <col min="9229" max="9229" width="4.140625" style="45" bestFit="1" customWidth="1"/>
    <col min="9230" max="9230" width="3.85546875" style="45" bestFit="1" customWidth="1"/>
    <col min="9231" max="9231" width="3.28515625" style="45" bestFit="1" customWidth="1"/>
    <col min="9232" max="9236" width="4.140625" style="45" bestFit="1" customWidth="1"/>
    <col min="9237" max="9237" width="5" style="45" bestFit="1" customWidth="1"/>
    <col min="9238" max="9238" width="5" style="45" customWidth="1"/>
    <col min="9239" max="9240" width="4.140625" style="45" bestFit="1" customWidth="1"/>
    <col min="9241" max="9242" width="3.28515625" style="45" bestFit="1" customWidth="1"/>
    <col min="9243" max="9243" width="3.5703125" style="45" bestFit="1" customWidth="1"/>
    <col min="9244" max="9245" width="4.140625" style="45" bestFit="1" customWidth="1"/>
    <col min="9246" max="9248" width="3.28515625" style="45" bestFit="1" customWidth="1"/>
    <col min="9249" max="9249" width="3.85546875" style="45" bestFit="1" customWidth="1"/>
    <col min="9250" max="9251" width="4.140625" style="45" bestFit="1" customWidth="1"/>
    <col min="9252" max="9252" width="3.85546875" style="45" bestFit="1" customWidth="1"/>
    <col min="9253" max="9253" width="4.140625" style="45" bestFit="1" customWidth="1"/>
    <col min="9254" max="9254" width="5.5703125" style="45" bestFit="1" customWidth="1"/>
    <col min="9255" max="9255" width="4.85546875" style="45" customWidth="1"/>
    <col min="9256" max="9256" width="3.5703125" style="45" bestFit="1" customWidth="1"/>
    <col min="9257" max="9257" width="4.140625" style="45" bestFit="1" customWidth="1"/>
    <col min="9258" max="9258" width="3.28515625" style="45" bestFit="1" customWidth="1"/>
    <col min="9259" max="9259" width="3.28515625" style="45" customWidth="1"/>
    <col min="9260" max="9260" width="3.28515625" style="45" bestFit="1" customWidth="1"/>
    <col min="9261" max="9261" width="3.85546875" style="45" bestFit="1" customWidth="1"/>
    <col min="9262" max="9262" width="4.28515625" style="45" customWidth="1"/>
    <col min="9263" max="9471" width="11.42578125" style="45"/>
    <col min="9472" max="9472" width="17.7109375" style="45" customWidth="1"/>
    <col min="9473" max="9473" width="4.140625" style="45" bestFit="1" customWidth="1"/>
    <col min="9474" max="9474" width="3.28515625" style="45" bestFit="1" customWidth="1"/>
    <col min="9475" max="9475" width="3.85546875" style="45" bestFit="1" customWidth="1"/>
    <col min="9476" max="9478" width="4.140625" style="45" bestFit="1" customWidth="1"/>
    <col min="9479" max="9479" width="3.85546875" style="45" bestFit="1" customWidth="1"/>
    <col min="9480" max="9480" width="4.140625" style="45" bestFit="1" customWidth="1"/>
    <col min="9481" max="9481" width="3.85546875" style="45" bestFit="1" customWidth="1"/>
    <col min="9482" max="9482" width="4.140625" style="45" bestFit="1" customWidth="1"/>
    <col min="9483" max="9484" width="3.85546875" style="45" bestFit="1" customWidth="1"/>
    <col min="9485" max="9485" width="4.140625" style="45" bestFit="1" customWidth="1"/>
    <col min="9486" max="9486" width="3.85546875" style="45" bestFit="1" customWidth="1"/>
    <col min="9487" max="9487" width="3.28515625" style="45" bestFit="1" customWidth="1"/>
    <col min="9488" max="9492" width="4.140625" style="45" bestFit="1" customWidth="1"/>
    <col min="9493" max="9493" width="5" style="45" bestFit="1" customWidth="1"/>
    <col min="9494" max="9494" width="5" style="45" customWidth="1"/>
    <col min="9495" max="9496" width="4.140625" style="45" bestFit="1" customWidth="1"/>
    <col min="9497" max="9498" width="3.28515625" style="45" bestFit="1" customWidth="1"/>
    <col min="9499" max="9499" width="3.5703125" style="45" bestFit="1" customWidth="1"/>
    <col min="9500" max="9501" width="4.140625" style="45" bestFit="1" customWidth="1"/>
    <col min="9502" max="9504" width="3.28515625" style="45" bestFit="1" customWidth="1"/>
    <col min="9505" max="9505" width="3.85546875" style="45" bestFit="1" customWidth="1"/>
    <col min="9506" max="9507" width="4.140625" style="45" bestFit="1" customWidth="1"/>
    <col min="9508" max="9508" width="3.85546875" style="45" bestFit="1" customWidth="1"/>
    <col min="9509" max="9509" width="4.140625" style="45" bestFit="1" customWidth="1"/>
    <col min="9510" max="9510" width="5.5703125" style="45" bestFit="1" customWidth="1"/>
    <col min="9511" max="9511" width="4.85546875" style="45" customWidth="1"/>
    <col min="9512" max="9512" width="3.5703125" style="45" bestFit="1" customWidth="1"/>
    <col min="9513" max="9513" width="4.140625" style="45" bestFit="1" customWidth="1"/>
    <col min="9514" max="9514" width="3.28515625" style="45" bestFit="1" customWidth="1"/>
    <col min="9515" max="9515" width="3.28515625" style="45" customWidth="1"/>
    <col min="9516" max="9516" width="3.28515625" style="45" bestFit="1" customWidth="1"/>
    <col min="9517" max="9517" width="3.85546875" style="45" bestFit="1" customWidth="1"/>
    <col min="9518" max="9518" width="4.28515625" style="45" customWidth="1"/>
    <col min="9519" max="9727" width="11.42578125" style="45"/>
    <col min="9728" max="9728" width="17.7109375" style="45" customWidth="1"/>
    <col min="9729" max="9729" width="4.140625" style="45" bestFit="1" customWidth="1"/>
    <col min="9730" max="9730" width="3.28515625" style="45" bestFit="1" customWidth="1"/>
    <col min="9731" max="9731" width="3.85546875" style="45" bestFit="1" customWidth="1"/>
    <col min="9732" max="9734" width="4.140625" style="45" bestFit="1" customWidth="1"/>
    <col min="9735" max="9735" width="3.85546875" style="45" bestFit="1" customWidth="1"/>
    <col min="9736" max="9736" width="4.140625" style="45" bestFit="1" customWidth="1"/>
    <col min="9737" max="9737" width="3.85546875" style="45" bestFit="1" customWidth="1"/>
    <col min="9738" max="9738" width="4.140625" style="45" bestFit="1" customWidth="1"/>
    <col min="9739" max="9740" width="3.85546875" style="45" bestFit="1" customWidth="1"/>
    <col min="9741" max="9741" width="4.140625" style="45" bestFit="1" customWidth="1"/>
    <col min="9742" max="9742" width="3.85546875" style="45" bestFit="1" customWidth="1"/>
    <col min="9743" max="9743" width="3.28515625" style="45" bestFit="1" customWidth="1"/>
    <col min="9744" max="9748" width="4.140625" style="45" bestFit="1" customWidth="1"/>
    <col min="9749" max="9749" width="5" style="45" bestFit="1" customWidth="1"/>
    <col min="9750" max="9750" width="5" style="45" customWidth="1"/>
    <col min="9751" max="9752" width="4.140625" style="45" bestFit="1" customWidth="1"/>
    <col min="9753" max="9754" width="3.28515625" style="45" bestFit="1" customWidth="1"/>
    <col min="9755" max="9755" width="3.5703125" style="45" bestFit="1" customWidth="1"/>
    <col min="9756" max="9757" width="4.140625" style="45" bestFit="1" customWidth="1"/>
    <col min="9758" max="9760" width="3.28515625" style="45" bestFit="1" customWidth="1"/>
    <col min="9761" max="9761" width="3.85546875" style="45" bestFit="1" customWidth="1"/>
    <col min="9762" max="9763" width="4.140625" style="45" bestFit="1" customWidth="1"/>
    <col min="9764" max="9764" width="3.85546875" style="45" bestFit="1" customWidth="1"/>
    <col min="9765" max="9765" width="4.140625" style="45" bestFit="1" customWidth="1"/>
    <col min="9766" max="9766" width="5.5703125" style="45" bestFit="1" customWidth="1"/>
    <col min="9767" max="9767" width="4.85546875" style="45" customWidth="1"/>
    <col min="9768" max="9768" width="3.5703125" style="45" bestFit="1" customWidth="1"/>
    <col min="9769" max="9769" width="4.140625" style="45" bestFit="1" customWidth="1"/>
    <col min="9770" max="9770" width="3.28515625" style="45" bestFit="1" customWidth="1"/>
    <col min="9771" max="9771" width="3.28515625" style="45" customWidth="1"/>
    <col min="9772" max="9772" width="3.28515625" style="45" bestFit="1" customWidth="1"/>
    <col min="9773" max="9773" width="3.85546875" style="45" bestFit="1" customWidth="1"/>
    <col min="9774" max="9774" width="4.28515625" style="45" customWidth="1"/>
    <col min="9775" max="9983" width="11.42578125" style="45"/>
    <col min="9984" max="9984" width="17.7109375" style="45" customWidth="1"/>
    <col min="9985" max="9985" width="4.140625" style="45" bestFit="1" customWidth="1"/>
    <col min="9986" max="9986" width="3.28515625" style="45" bestFit="1" customWidth="1"/>
    <col min="9987" max="9987" width="3.85546875" style="45" bestFit="1" customWidth="1"/>
    <col min="9988" max="9990" width="4.140625" style="45" bestFit="1" customWidth="1"/>
    <col min="9991" max="9991" width="3.85546875" style="45" bestFit="1" customWidth="1"/>
    <col min="9992" max="9992" width="4.140625" style="45" bestFit="1" customWidth="1"/>
    <col min="9993" max="9993" width="3.85546875" style="45" bestFit="1" customWidth="1"/>
    <col min="9994" max="9994" width="4.140625" style="45" bestFit="1" customWidth="1"/>
    <col min="9995" max="9996" width="3.85546875" style="45" bestFit="1" customWidth="1"/>
    <col min="9997" max="9997" width="4.140625" style="45" bestFit="1" customWidth="1"/>
    <col min="9998" max="9998" width="3.85546875" style="45" bestFit="1" customWidth="1"/>
    <col min="9999" max="9999" width="3.28515625" style="45" bestFit="1" customWidth="1"/>
    <col min="10000" max="10004" width="4.140625" style="45" bestFit="1" customWidth="1"/>
    <col min="10005" max="10005" width="5" style="45" bestFit="1" customWidth="1"/>
    <col min="10006" max="10006" width="5" style="45" customWidth="1"/>
    <col min="10007" max="10008" width="4.140625" style="45" bestFit="1" customWidth="1"/>
    <col min="10009" max="10010" width="3.28515625" style="45" bestFit="1" customWidth="1"/>
    <col min="10011" max="10011" width="3.5703125" style="45" bestFit="1" customWidth="1"/>
    <col min="10012" max="10013" width="4.140625" style="45" bestFit="1" customWidth="1"/>
    <col min="10014" max="10016" width="3.28515625" style="45" bestFit="1" customWidth="1"/>
    <col min="10017" max="10017" width="3.85546875" style="45" bestFit="1" customWidth="1"/>
    <col min="10018" max="10019" width="4.140625" style="45" bestFit="1" customWidth="1"/>
    <col min="10020" max="10020" width="3.85546875" style="45" bestFit="1" customWidth="1"/>
    <col min="10021" max="10021" width="4.140625" style="45" bestFit="1" customWidth="1"/>
    <col min="10022" max="10022" width="5.5703125" style="45" bestFit="1" customWidth="1"/>
    <col min="10023" max="10023" width="4.85546875" style="45" customWidth="1"/>
    <col min="10024" max="10024" width="3.5703125" style="45" bestFit="1" customWidth="1"/>
    <col min="10025" max="10025" width="4.140625" style="45" bestFit="1" customWidth="1"/>
    <col min="10026" max="10026" width="3.28515625" style="45" bestFit="1" customWidth="1"/>
    <col min="10027" max="10027" width="3.28515625" style="45" customWidth="1"/>
    <col min="10028" max="10028" width="3.28515625" style="45" bestFit="1" customWidth="1"/>
    <col min="10029" max="10029" width="3.85546875" style="45" bestFit="1" customWidth="1"/>
    <col min="10030" max="10030" width="4.28515625" style="45" customWidth="1"/>
    <col min="10031" max="10239" width="11.42578125" style="45"/>
    <col min="10240" max="10240" width="17.7109375" style="45" customWidth="1"/>
    <col min="10241" max="10241" width="4.140625" style="45" bestFit="1" customWidth="1"/>
    <col min="10242" max="10242" width="3.28515625" style="45" bestFit="1" customWidth="1"/>
    <col min="10243" max="10243" width="3.85546875" style="45" bestFit="1" customWidth="1"/>
    <col min="10244" max="10246" width="4.140625" style="45" bestFit="1" customWidth="1"/>
    <col min="10247" max="10247" width="3.85546875" style="45" bestFit="1" customWidth="1"/>
    <col min="10248" max="10248" width="4.140625" style="45" bestFit="1" customWidth="1"/>
    <col min="10249" max="10249" width="3.85546875" style="45" bestFit="1" customWidth="1"/>
    <col min="10250" max="10250" width="4.140625" style="45" bestFit="1" customWidth="1"/>
    <col min="10251" max="10252" width="3.85546875" style="45" bestFit="1" customWidth="1"/>
    <col min="10253" max="10253" width="4.140625" style="45" bestFit="1" customWidth="1"/>
    <col min="10254" max="10254" width="3.85546875" style="45" bestFit="1" customWidth="1"/>
    <col min="10255" max="10255" width="3.28515625" style="45" bestFit="1" customWidth="1"/>
    <col min="10256" max="10260" width="4.140625" style="45" bestFit="1" customWidth="1"/>
    <col min="10261" max="10261" width="5" style="45" bestFit="1" customWidth="1"/>
    <col min="10262" max="10262" width="5" style="45" customWidth="1"/>
    <col min="10263" max="10264" width="4.140625" style="45" bestFit="1" customWidth="1"/>
    <col min="10265" max="10266" width="3.28515625" style="45" bestFit="1" customWidth="1"/>
    <col min="10267" max="10267" width="3.5703125" style="45" bestFit="1" customWidth="1"/>
    <col min="10268" max="10269" width="4.140625" style="45" bestFit="1" customWidth="1"/>
    <col min="10270" max="10272" width="3.28515625" style="45" bestFit="1" customWidth="1"/>
    <col min="10273" max="10273" width="3.85546875" style="45" bestFit="1" customWidth="1"/>
    <col min="10274" max="10275" width="4.140625" style="45" bestFit="1" customWidth="1"/>
    <col min="10276" max="10276" width="3.85546875" style="45" bestFit="1" customWidth="1"/>
    <col min="10277" max="10277" width="4.140625" style="45" bestFit="1" customWidth="1"/>
    <col min="10278" max="10278" width="5.5703125" style="45" bestFit="1" customWidth="1"/>
    <col min="10279" max="10279" width="4.85546875" style="45" customWidth="1"/>
    <col min="10280" max="10280" width="3.5703125" style="45" bestFit="1" customWidth="1"/>
    <col min="10281" max="10281" width="4.140625" style="45" bestFit="1" customWidth="1"/>
    <col min="10282" max="10282" width="3.28515625" style="45" bestFit="1" customWidth="1"/>
    <col min="10283" max="10283" width="3.28515625" style="45" customWidth="1"/>
    <col min="10284" max="10284" width="3.28515625" style="45" bestFit="1" customWidth="1"/>
    <col min="10285" max="10285" width="3.85546875" style="45" bestFit="1" customWidth="1"/>
    <col min="10286" max="10286" width="4.28515625" style="45" customWidth="1"/>
    <col min="10287" max="10495" width="11.42578125" style="45"/>
    <col min="10496" max="10496" width="17.7109375" style="45" customWidth="1"/>
    <col min="10497" max="10497" width="4.140625" style="45" bestFit="1" customWidth="1"/>
    <col min="10498" max="10498" width="3.28515625" style="45" bestFit="1" customWidth="1"/>
    <col min="10499" max="10499" width="3.85546875" style="45" bestFit="1" customWidth="1"/>
    <col min="10500" max="10502" width="4.140625" style="45" bestFit="1" customWidth="1"/>
    <col min="10503" max="10503" width="3.85546875" style="45" bestFit="1" customWidth="1"/>
    <col min="10504" max="10504" width="4.140625" style="45" bestFit="1" customWidth="1"/>
    <col min="10505" max="10505" width="3.85546875" style="45" bestFit="1" customWidth="1"/>
    <col min="10506" max="10506" width="4.140625" style="45" bestFit="1" customWidth="1"/>
    <col min="10507" max="10508" width="3.85546875" style="45" bestFit="1" customWidth="1"/>
    <col min="10509" max="10509" width="4.140625" style="45" bestFit="1" customWidth="1"/>
    <col min="10510" max="10510" width="3.85546875" style="45" bestFit="1" customWidth="1"/>
    <col min="10511" max="10511" width="3.28515625" style="45" bestFit="1" customWidth="1"/>
    <col min="10512" max="10516" width="4.140625" style="45" bestFit="1" customWidth="1"/>
    <col min="10517" max="10517" width="5" style="45" bestFit="1" customWidth="1"/>
    <col min="10518" max="10518" width="5" style="45" customWidth="1"/>
    <col min="10519" max="10520" width="4.140625" style="45" bestFit="1" customWidth="1"/>
    <col min="10521" max="10522" width="3.28515625" style="45" bestFit="1" customWidth="1"/>
    <col min="10523" max="10523" width="3.5703125" style="45" bestFit="1" customWidth="1"/>
    <col min="10524" max="10525" width="4.140625" style="45" bestFit="1" customWidth="1"/>
    <col min="10526" max="10528" width="3.28515625" style="45" bestFit="1" customWidth="1"/>
    <col min="10529" max="10529" width="3.85546875" style="45" bestFit="1" customWidth="1"/>
    <col min="10530" max="10531" width="4.140625" style="45" bestFit="1" customWidth="1"/>
    <col min="10532" max="10532" width="3.85546875" style="45" bestFit="1" customWidth="1"/>
    <col min="10533" max="10533" width="4.140625" style="45" bestFit="1" customWidth="1"/>
    <col min="10534" max="10534" width="5.5703125" style="45" bestFit="1" customWidth="1"/>
    <col min="10535" max="10535" width="4.85546875" style="45" customWidth="1"/>
    <col min="10536" max="10536" width="3.5703125" style="45" bestFit="1" customWidth="1"/>
    <col min="10537" max="10537" width="4.140625" style="45" bestFit="1" customWidth="1"/>
    <col min="10538" max="10538" width="3.28515625" style="45" bestFit="1" customWidth="1"/>
    <col min="10539" max="10539" width="3.28515625" style="45" customWidth="1"/>
    <col min="10540" max="10540" width="3.28515625" style="45" bestFit="1" customWidth="1"/>
    <col min="10541" max="10541" width="3.85546875" style="45" bestFit="1" customWidth="1"/>
    <col min="10542" max="10542" width="4.28515625" style="45" customWidth="1"/>
    <col min="10543" max="10751" width="11.42578125" style="45"/>
    <col min="10752" max="10752" width="17.7109375" style="45" customWidth="1"/>
    <col min="10753" max="10753" width="4.140625" style="45" bestFit="1" customWidth="1"/>
    <col min="10754" max="10754" width="3.28515625" style="45" bestFit="1" customWidth="1"/>
    <col min="10755" max="10755" width="3.85546875" style="45" bestFit="1" customWidth="1"/>
    <col min="10756" max="10758" width="4.140625" style="45" bestFit="1" customWidth="1"/>
    <col min="10759" max="10759" width="3.85546875" style="45" bestFit="1" customWidth="1"/>
    <col min="10760" max="10760" width="4.140625" style="45" bestFit="1" customWidth="1"/>
    <col min="10761" max="10761" width="3.85546875" style="45" bestFit="1" customWidth="1"/>
    <col min="10762" max="10762" width="4.140625" style="45" bestFit="1" customWidth="1"/>
    <col min="10763" max="10764" width="3.85546875" style="45" bestFit="1" customWidth="1"/>
    <col min="10765" max="10765" width="4.140625" style="45" bestFit="1" customWidth="1"/>
    <col min="10766" max="10766" width="3.85546875" style="45" bestFit="1" customWidth="1"/>
    <col min="10767" max="10767" width="3.28515625" style="45" bestFit="1" customWidth="1"/>
    <col min="10768" max="10772" width="4.140625" style="45" bestFit="1" customWidth="1"/>
    <col min="10773" max="10773" width="5" style="45" bestFit="1" customWidth="1"/>
    <col min="10774" max="10774" width="5" style="45" customWidth="1"/>
    <col min="10775" max="10776" width="4.140625" style="45" bestFit="1" customWidth="1"/>
    <col min="10777" max="10778" width="3.28515625" style="45" bestFit="1" customWidth="1"/>
    <col min="10779" max="10779" width="3.5703125" style="45" bestFit="1" customWidth="1"/>
    <col min="10780" max="10781" width="4.140625" style="45" bestFit="1" customWidth="1"/>
    <col min="10782" max="10784" width="3.28515625" style="45" bestFit="1" customWidth="1"/>
    <col min="10785" max="10785" width="3.85546875" style="45" bestFit="1" customWidth="1"/>
    <col min="10786" max="10787" width="4.140625" style="45" bestFit="1" customWidth="1"/>
    <col min="10788" max="10788" width="3.85546875" style="45" bestFit="1" customWidth="1"/>
    <col min="10789" max="10789" width="4.140625" style="45" bestFit="1" customWidth="1"/>
    <col min="10790" max="10790" width="5.5703125" style="45" bestFit="1" customWidth="1"/>
    <col min="10791" max="10791" width="4.85546875" style="45" customWidth="1"/>
    <col min="10792" max="10792" width="3.5703125" style="45" bestFit="1" customWidth="1"/>
    <col min="10793" max="10793" width="4.140625" style="45" bestFit="1" customWidth="1"/>
    <col min="10794" max="10794" width="3.28515625" style="45" bestFit="1" customWidth="1"/>
    <col min="10795" max="10795" width="3.28515625" style="45" customWidth="1"/>
    <col min="10796" max="10796" width="3.28515625" style="45" bestFit="1" customWidth="1"/>
    <col min="10797" max="10797" width="3.85546875" style="45" bestFit="1" customWidth="1"/>
    <col min="10798" max="10798" width="4.28515625" style="45" customWidth="1"/>
    <col min="10799" max="11007" width="11.42578125" style="45"/>
    <col min="11008" max="11008" width="17.7109375" style="45" customWidth="1"/>
    <col min="11009" max="11009" width="4.140625" style="45" bestFit="1" customWidth="1"/>
    <col min="11010" max="11010" width="3.28515625" style="45" bestFit="1" customWidth="1"/>
    <col min="11011" max="11011" width="3.85546875" style="45" bestFit="1" customWidth="1"/>
    <col min="11012" max="11014" width="4.140625" style="45" bestFit="1" customWidth="1"/>
    <col min="11015" max="11015" width="3.85546875" style="45" bestFit="1" customWidth="1"/>
    <col min="11016" max="11016" width="4.140625" style="45" bestFit="1" customWidth="1"/>
    <col min="11017" max="11017" width="3.85546875" style="45" bestFit="1" customWidth="1"/>
    <col min="11018" max="11018" width="4.140625" style="45" bestFit="1" customWidth="1"/>
    <col min="11019" max="11020" width="3.85546875" style="45" bestFit="1" customWidth="1"/>
    <col min="11021" max="11021" width="4.140625" style="45" bestFit="1" customWidth="1"/>
    <col min="11022" max="11022" width="3.85546875" style="45" bestFit="1" customWidth="1"/>
    <col min="11023" max="11023" width="3.28515625" style="45" bestFit="1" customWidth="1"/>
    <col min="11024" max="11028" width="4.140625" style="45" bestFit="1" customWidth="1"/>
    <col min="11029" max="11029" width="5" style="45" bestFit="1" customWidth="1"/>
    <col min="11030" max="11030" width="5" style="45" customWidth="1"/>
    <col min="11031" max="11032" width="4.140625" style="45" bestFit="1" customWidth="1"/>
    <col min="11033" max="11034" width="3.28515625" style="45" bestFit="1" customWidth="1"/>
    <col min="11035" max="11035" width="3.5703125" style="45" bestFit="1" customWidth="1"/>
    <col min="11036" max="11037" width="4.140625" style="45" bestFit="1" customWidth="1"/>
    <col min="11038" max="11040" width="3.28515625" style="45" bestFit="1" customWidth="1"/>
    <col min="11041" max="11041" width="3.85546875" style="45" bestFit="1" customWidth="1"/>
    <col min="11042" max="11043" width="4.140625" style="45" bestFit="1" customWidth="1"/>
    <col min="11044" max="11044" width="3.85546875" style="45" bestFit="1" customWidth="1"/>
    <col min="11045" max="11045" width="4.140625" style="45" bestFit="1" customWidth="1"/>
    <col min="11046" max="11046" width="5.5703125" style="45" bestFit="1" customWidth="1"/>
    <col min="11047" max="11047" width="4.85546875" style="45" customWidth="1"/>
    <col min="11048" max="11048" width="3.5703125" style="45" bestFit="1" customWidth="1"/>
    <col min="11049" max="11049" width="4.140625" style="45" bestFit="1" customWidth="1"/>
    <col min="11050" max="11050" width="3.28515625" style="45" bestFit="1" customWidth="1"/>
    <col min="11051" max="11051" width="3.28515625" style="45" customWidth="1"/>
    <col min="11052" max="11052" width="3.28515625" style="45" bestFit="1" customWidth="1"/>
    <col min="11053" max="11053" width="3.85546875" style="45" bestFit="1" customWidth="1"/>
    <col min="11054" max="11054" width="4.28515625" style="45" customWidth="1"/>
    <col min="11055" max="11263" width="11.42578125" style="45"/>
    <col min="11264" max="11264" width="17.7109375" style="45" customWidth="1"/>
    <col min="11265" max="11265" width="4.140625" style="45" bestFit="1" customWidth="1"/>
    <col min="11266" max="11266" width="3.28515625" style="45" bestFit="1" customWidth="1"/>
    <col min="11267" max="11267" width="3.85546875" style="45" bestFit="1" customWidth="1"/>
    <col min="11268" max="11270" width="4.140625" style="45" bestFit="1" customWidth="1"/>
    <col min="11271" max="11271" width="3.85546875" style="45" bestFit="1" customWidth="1"/>
    <col min="11272" max="11272" width="4.140625" style="45" bestFit="1" customWidth="1"/>
    <col min="11273" max="11273" width="3.85546875" style="45" bestFit="1" customWidth="1"/>
    <col min="11274" max="11274" width="4.140625" style="45" bestFit="1" customWidth="1"/>
    <col min="11275" max="11276" width="3.85546875" style="45" bestFit="1" customWidth="1"/>
    <col min="11277" max="11277" width="4.140625" style="45" bestFit="1" customWidth="1"/>
    <col min="11278" max="11278" width="3.85546875" style="45" bestFit="1" customWidth="1"/>
    <col min="11279" max="11279" width="3.28515625" style="45" bestFit="1" customWidth="1"/>
    <col min="11280" max="11284" width="4.140625" style="45" bestFit="1" customWidth="1"/>
    <col min="11285" max="11285" width="5" style="45" bestFit="1" customWidth="1"/>
    <col min="11286" max="11286" width="5" style="45" customWidth="1"/>
    <col min="11287" max="11288" width="4.140625" style="45" bestFit="1" customWidth="1"/>
    <col min="11289" max="11290" width="3.28515625" style="45" bestFit="1" customWidth="1"/>
    <col min="11291" max="11291" width="3.5703125" style="45" bestFit="1" customWidth="1"/>
    <col min="11292" max="11293" width="4.140625" style="45" bestFit="1" customWidth="1"/>
    <col min="11294" max="11296" width="3.28515625" style="45" bestFit="1" customWidth="1"/>
    <col min="11297" max="11297" width="3.85546875" style="45" bestFit="1" customWidth="1"/>
    <col min="11298" max="11299" width="4.140625" style="45" bestFit="1" customWidth="1"/>
    <col min="11300" max="11300" width="3.85546875" style="45" bestFit="1" customWidth="1"/>
    <col min="11301" max="11301" width="4.140625" style="45" bestFit="1" customWidth="1"/>
    <col min="11302" max="11302" width="5.5703125" style="45" bestFit="1" customWidth="1"/>
    <col min="11303" max="11303" width="4.85546875" style="45" customWidth="1"/>
    <col min="11304" max="11304" width="3.5703125" style="45" bestFit="1" customWidth="1"/>
    <col min="11305" max="11305" width="4.140625" style="45" bestFit="1" customWidth="1"/>
    <col min="11306" max="11306" width="3.28515625" style="45" bestFit="1" customWidth="1"/>
    <col min="11307" max="11307" width="3.28515625" style="45" customWidth="1"/>
    <col min="11308" max="11308" width="3.28515625" style="45" bestFit="1" customWidth="1"/>
    <col min="11309" max="11309" width="3.85546875" style="45" bestFit="1" customWidth="1"/>
    <col min="11310" max="11310" width="4.28515625" style="45" customWidth="1"/>
    <col min="11311" max="11519" width="11.42578125" style="45"/>
    <col min="11520" max="11520" width="17.7109375" style="45" customWidth="1"/>
    <col min="11521" max="11521" width="4.140625" style="45" bestFit="1" customWidth="1"/>
    <col min="11522" max="11522" width="3.28515625" style="45" bestFit="1" customWidth="1"/>
    <col min="11523" max="11523" width="3.85546875" style="45" bestFit="1" customWidth="1"/>
    <col min="11524" max="11526" width="4.140625" style="45" bestFit="1" customWidth="1"/>
    <col min="11527" max="11527" width="3.85546875" style="45" bestFit="1" customWidth="1"/>
    <col min="11528" max="11528" width="4.140625" style="45" bestFit="1" customWidth="1"/>
    <col min="11529" max="11529" width="3.85546875" style="45" bestFit="1" customWidth="1"/>
    <col min="11530" max="11530" width="4.140625" style="45" bestFit="1" customWidth="1"/>
    <col min="11531" max="11532" width="3.85546875" style="45" bestFit="1" customWidth="1"/>
    <col min="11533" max="11533" width="4.140625" style="45" bestFit="1" customWidth="1"/>
    <col min="11534" max="11534" width="3.85546875" style="45" bestFit="1" customWidth="1"/>
    <col min="11535" max="11535" width="3.28515625" style="45" bestFit="1" customWidth="1"/>
    <col min="11536" max="11540" width="4.140625" style="45" bestFit="1" customWidth="1"/>
    <col min="11541" max="11541" width="5" style="45" bestFit="1" customWidth="1"/>
    <col min="11542" max="11542" width="5" style="45" customWidth="1"/>
    <col min="11543" max="11544" width="4.140625" style="45" bestFit="1" customWidth="1"/>
    <col min="11545" max="11546" width="3.28515625" style="45" bestFit="1" customWidth="1"/>
    <col min="11547" max="11547" width="3.5703125" style="45" bestFit="1" customWidth="1"/>
    <col min="11548" max="11549" width="4.140625" style="45" bestFit="1" customWidth="1"/>
    <col min="11550" max="11552" width="3.28515625" style="45" bestFit="1" customWidth="1"/>
    <col min="11553" max="11553" width="3.85546875" style="45" bestFit="1" customWidth="1"/>
    <col min="11554" max="11555" width="4.140625" style="45" bestFit="1" customWidth="1"/>
    <col min="11556" max="11556" width="3.85546875" style="45" bestFit="1" customWidth="1"/>
    <col min="11557" max="11557" width="4.140625" style="45" bestFit="1" customWidth="1"/>
    <col min="11558" max="11558" width="5.5703125" style="45" bestFit="1" customWidth="1"/>
    <col min="11559" max="11559" width="4.85546875" style="45" customWidth="1"/>
    <col min="11560" max="11560" width="3.5703125" style="45" bestFit="1" customWidth="1"/>
    <col min="11561" max="11561" width="4.140625" style="45" bestFit="1" customWidth="1"/>
    <col min="11562" max="11562" width="3.28515625" style="45" bestFit="1" customWidth="1"/>
    <col min="11563" max="11563" width="3.28515625" style="45" customWidth="1"/>
    <col min="11564" max="11564" width="3.28515625" style="45" bestFit="1" customWidth="1"/>
    <col min="11565" max="11565" width="3.85546875" style="45" bestFit="1" customWidth="1"/>
    <col min="11566" max="11566" width="4.28515625" style="45" customWidth="1"/>
    <col min="11567" max="11775" width="11.42578125" style="45"/>
    <col min="11776" max="11776" width="17.7109375" style="45" customWidth="1"/>
    <col min="11777" max="11777" width="4.140625" style="45" bestFit="1" customWidth="1"/>
    <col min="11778" max="11778" width="3.28515625" style="45" bestFit="1" customWidth="1"/>
    <col min="11779" max="11779" width="3.85546875" style="45" bestFit="1" customWidth="1"/>
    <col min="11780" max="11782" width="4.140625" style="45" bestFit="1" customWidth="1"/>
    <col min="11783" max="11783" width="3.85546875" style="45" bestFit="1" customWidth="1"/>
    <col min="11784" max="11784" width="4.140625" style="45" bestFit="1" customWidth="1"/>
    <col min="11785" max="11785" width="3.85546875" style="45" bestFit="1" customWidth="1"/>
    <col min="11786" max="11786" width="4.140625" style="45" bestFit="1" customWidth="1"/>
    <col min="11787" max="11788" width="3.85546875" style="45" bestFit="1" customWidth="1"/>
    <col min="11789" max="11789" width="4.140625" style="45" bestFit="1" customWidth="1"/>
    <col min="11790" max="11790" width="3.85546875" style="45" bestFit="1" customWidth="1"/>
    <col min="11791" max="11791" width="3.28515625" style="45" bestFit="1" customWidth="1"/>
    <col min="11792" max="11796" width="4.140625" style="45" bestFit="1" customWidth="1"/>
    <col min="11797" max="11797" width="5" style="45" bestFit="1" customWidth="1"/>
    <col min="11798" max="11798" width="5" style="45" customWidth="1"/>
    <col min="11799" max="11800" width="4.140625" style="45" bestFit="1" customWidth="1"/>
    <col min="11801" max="11802" width="3.28515625" style="45" bestFit="1" customWidth="1"/>
    <col min="11803" max="11803" width="3.5703125" style="45" bestFit="1" customWidth="1"/>
    <col min="11804" max="11805" width="4.140625" style="45" bestFit="1" customWidth="1"/>
    <col min="11806" max="11808" width="3.28515625" style="45" bestFit="1" customWidth="1"/>
    <col min="11809" max="11809" width="3.85546875" style="45" bestFit="1" customWidth="1"/>
    <col min="11810" max="11811" width="4.140625" style="45" bestFit="1" customWidth="1"/>
    <col min="11812" max="11812" width="3.85546875" style="45" bestFit="1" customWidth="1"/>
    <col min="11813" max="11813" width="4.140625" style="45" bestFit="1" customWidth="1"/>
    <col min="11814" max="11814" width="5.5703125" style="45" bestFit="1" customWidth="1"/>
    <col min="11815" max="11815" width="4.85546875" style="45" customWidth="1"/>
    <col min="11816" max="11816" width="3.5703125" style="45" bestFit="1" customWidth="1"/>
    <col min="11817" max="11817" width="4.140625" style="45" bestFit="1" customWidth="1"/>
    <col min="11818" max="11818" width="3.28515625" style="45" bestFit="1" customWidth="1"/>
    <col min="11819" max="11819" width="3.28515625" style="45" customWidth="1"/>
    <col min="11820" max="11820" width="3.28515625" style="45" bestFit="1" customWidth="1"/>
    <col min="11821" max="11821" width="3.85546875" style="45" bestFit="1" customWidth="1"/>
    <col min="11822" max="11822" width="4.28515625" style="45" customWidth="1"/>
    <col min="11823" max="12031" width="11.42578125" style="45"/>
    <col min="12032" max="12032" width="17.7109375" style="45" customWidth="1"/>
    <col min="12033" max="12033" width="4.140625" style="45" bestFit="1" customWidth="1"/>
    <col min="12034" max="12034" width="3.28515625" style="45" bestFit="1" customWidth="1"/>
    <col min="12035" max="12035" width="3.85546875" style="45" bestFit="1" customWidth="1"/>
    <col min="12036" max="12038" width="4.140625" style="45" bestFit="1" customWidth="1"/>
    <col min="12039" max="12039" width="3.85546875" style="45" bestFit="1" customWidth="1"/>
    <col min="12040" max="12040" width="4.140625" style="45" bestFit="1" customWidth="1"/>
    <col min="12041" max="12041" width="3.85546875" style="45" bestFit="1" customWidth="1"/>
    <col min="12042" max="12042" width="4.140625" style="45" bestFit="1" customWidth="1"/>
    <col min="12043" max="12044" width="3.85546875" style="45" bestFit="1" customWidth="1"/>
    <col min="12045" max="12045" width="4.140625" style="45" bestFit="1" customWidth="1"/>
    <col min="12046" max="12046" width="3.85546875" style="45" bestFit="1" customWidth="1"/>
    <col min="12047" max="12047" width="3.28515625" style="45" bestFit="1" customWidth="1"/>
    <col min="12048" max="12052" width="4.140625" style="45" bestFit="1" customWidth="1"/>
    <col min="12053" max="12053" width="5" style="45" bestFit="1" customWidth="1"/>
    <col min="12054" max="12054" width="5" style="45" customWidth="1"/>
    <col min="12055" max="12056" width="4.140625" style="45" bestFit="1" customWidth="1"/>
    <col min="12057" max="12058" width="3.28515625" style="45" bestFit="1" customWidth="1"/>
    <col min="12059" max="12059" width="3.5703125" style="45" bestFit="1" customWidth="1"/>
    <col min="12060" max="12061" width="4.140625" style="45" bestFit="1" customWidth="1"/>
    <col min="12062" max="12064" width="3.28515625" style="45" bestFit="1" customWidth="1"/>
    <col min="12065" max="12065" width="3.85546875" style="45" bestFit="1" customWidth="1"/>
    <col min="12066" max="12067" width="4.140625" style="45" bestFit="1" customWidth="1"/>
    <col min="12068" max="12068" width="3.85546875" style="45" bestFit="1" customWidth="1"/>
    <col min="12069" max="12069" width="4.140625" style="45" bestFit="1" customWidth="1"/>
    <col min="12070" max="12070" width="5.5703125" style="45" bestFit="1" customWidth="1"/>
    <col min="12071" max="12071" width="4.85546875" style="45" customWidth="1"/>
    <col min="12072" max="12072" width="3.5703125" style="45" bestFit="1" customWidth="1"/>
    <col min="12073" max="12073" width="4.140625" style="45" bestFit="1" customWidth="1"/>
    <col min="12074" max="12074" width="3.28515625" style="45" bestFit="1" customWidth="1"/>
    <col min="12075" max="12075" width="3.28515625" style="45" customWidth="1"/>
    <col min="12076" max="12076" width="3.28515625" style="45" bestFit="1" customWidth="1"/>
    <col min="12077" max="12077" width="3.85546875" style="45" bestFit="1" customWidth="1"/>
    <col min="12078" max="12078" width="4.28515625" style="45" customWidth="1"/>
    <col min="12079" max="12287" width="11.42578125" style="45"/>
    <col min="12288" max="12288" width="17.7109375" style="45" customWidth="1"/>
    <col min="12289" max="12289" width="4.140625" style="45" bestFit="1" customWidth="1"/>
    <col min="12290" max="12290" width="3.28515625" style="45" bestFit="1" customWidth="1"/>
    <col min="12291" max="12291" width="3.85546875" style="45" bestFit="1" customWidth="1"/>
    <col min="12292" max="12294" width="4.140625" style="45" bestFit="1" customWidth="1"/>
    <col min="12295" max="12295" width="3.85546875" style="45" bestFit="1" customWidth="1"/>
    <col min="12296" max="12296" width="4.140625" style="45" bestFit="1" customWidth="1"/>
    <col min="12297" max="12297" width="3.85546875" style="45" bestFit="1" customWidth="1"/>
    <col min="12298" max="12298" width="4.140625" style="45" bestFit="1" customWidth="1"/>
    <col min="12299" max="12300" width="3.85546875" style="45" bestFit="1" customWidth="1"/>
    <col min="12301" max="12301" width="4.140625" style="45" bestFit="1" customWidth="1"/>
    <col min="12302" max="12302" width="3.85546875" style="45" bestFit="1" customWidth="1"/>
    <col min="12303" max="12303" width="3.28515625" style="45" bestFit="1" customWidth="1"/>
    <col min="12304" max="12308" width="4.140625" style="45" bestFit="1" customWidth="1"/>
    <col min="12309" max="12309" width="5" style="45" bestFit="1" customWidth="1"/>
    <col min="12310" max="12310" width="5" style="45" customWidth="1"/>
    <col min="12311" max="12312" width="4.140625" style="45" bestFit="1" customWidth="1"/>
    <col min="12313" max="12314" width="3.28515625" style="45" bestFit="1" customWidth="1"/>
    <col min="12315" max="12315" width="3.5703125" style="45" bestFit="1" customWidth="1"/>
    <col min="12316" max="12317" width="4.140625" style="45" bestFit="1" customWidth="1"/>
    <col min="12318" max="12320" width="3.28515625" style="45" bestFit="1" customWidth="1"/>
    <col min="12321" max="12321" width="3.85546875" style="45" bestFit="1" customWidth="1"/>
    <col min="12322" max="12323" width="4.140625" style="45" bestFit="1" customWidth="1"/>
    <col min="12324" max="12324" width="3.85546875" style="45" bestFit="1" customWidth="1"/>
    <col min="12325" max="12325" width="4.140625" style="45" bestFit="1" customWidth="1"/>
    <col min="12326" max="12326" width="5.5703125" style="45" bestFit="1" customWidth="1"/>
    <col min="12327" max="12327" width="4.85546875" style="45" customWidth="1"/>
    <col min="12328" max="12328" width="3.5703125" style="45" bestFit="1" customWidth="1"/>
    <col min="12329" max="12329" width="4.140625" style="45" bestFit="1" customWidth="1"/>
    <col min="12330" max="12330" width="3.28515625" style="45" bestFit="1" customWidth="1"/>
    <col min="12331" max="12331" width="3.28515625" style="45" customWidth="1"/>
    <col min="12332" max="12332" width="3.28515625" style="45" bestFit="1" customWidth="1"/>
    <col min="12333" max="12333" width="3.85546875" style="45" bestFit="1" customWidth="1"/>
    <col min="12334" max="12334" width="4.28515625" style="45" customWidth="1"/>
    <col min="12335" max="12543" width="11.42578125" style="45"/>
    <col min="12544" max="12544" width="17.7109375" style="45" customWidth="1"/>
    <col min="12545" max="12545" width="4.140625" style="45" bestFit="1" customWidth="1"/>
    <col min="12546" max="12546" width="3.28515625" style="45" bestFit="1" customWidth="1"/>
    <col min="12547" max="12547" width="3.85546875" style="45" bestFit="1" customWidth="1"/>
    <col min="12548" max="12550" width="4.140625" style="45" bestFit="1" customWidth="1"/>
    <col min="12551" max="12551" width="3.85546875" style="45" bestFit="1" customWidth="1"/>
    <col min="12552" max="12552" width="4.140625" style="45" bestFit="1" customWidth="1"/>
    <col min="12553" max="12553" width="3.85546875" style="45" bestFit="1" customWidth="1"/>
    <col min="12554" max="12554" width="4.140625" style="45" bestFit="1" customWidth="1"/>
    <col min="12555" max="12556" width="3.85546875" style="45" bestFit="1" customWidth="1"/>
    <col min="12557" max="12557" width="4.140625" style="45" bestFit="1" customWidth="1"/>
    <col min="12558" max="12558" width="3.85546875" style="45" bestFit="1" customWidth="1"/>
    <col min="12559" max="12559" width="3.28515625" style="45" bestFit="1" customWidth="1"/>
    <col min="12560" max="12564" width="4.140625" style="45" bestFit="1" customWidth="1"/>
    <col min="12565" max="12565" width="5" style="45" bestFit="1" customWidth="1"/>
    <col min="12566" max="12566" width="5" style="45" customWidth="1"/>
    <col min="12567" max="12568" width="4.140625" style="45" bestFit="1" customWidth="1"/>
    <col min="12569" max="12570" width="3.28515625" style="45" bestFit="1" customWidth="1"/>
    <col min="12571" max="12571" width="3.5703125" style="45" bestFit="1" customWidth="1"/>
    <col min="12572" max="12573" width="4.140625" style="45" bestFit="1" customWidth="1"/>
    <col min="12574" max="12576" width="3.28515625" style="45" bestFit="1" customWidth="1"/>
    <col min="12577" max="12577" width="3.85546875" style="45" bestFit="1" customWidth="1"/>
    <col min="12578" max="12579" width="4.140625" style="45" bestFit="1" customWidth="1"/>
    <col min="12580" max="12580" width="3.85546875" style="45" bestFit="1" customWidth="1"/>
    <col min="12581" max="12581" width="4.140625" style="45" bestFit="1" customWidth="1"/>
    <col min="12582" max="12582" width="5.5703125" style="45" bestFit="1" customWidth="1"/>
    <col min="12583" max="12583" width="4.85546875" style="45" customWidth="1"/>
    <col min="12584" max="12584" width="3.5703125" style="45" bestFit="1" customWidth="1"/>
    <col min="12585" max="12585" width="4.140625" style="45" bestFit="1" customWidth="1"/>
    <col min="12586" max="12586" width="3.28515625" style="45" bestFit="1" customWidth="1"/>
    <col min="12587" max="12587" width="3.28515625" style="45" customWidth="1"/>
    <col min="12588" max="12588" width="3.28515625" style="45" bestFit="1" customWidth="1"/>
    <col min="12589" max="12589" width="3.85546875" style="45" bestFit="1" customWidth="1"/>
    <col min="12590" max="12590" width="4.28515625" style="45" customWidth="1"/>
    <col min="12591" max="12799" width="11.42578125" style="45"/>
    <col min="12800" max="12800" width="17.7109375" style="45" customWidth="1"/>
    <col min="12801" max="12801" width="4.140625" style="45" bestFit="1" customWidth="1"/>
    <col min="12802" max="12802" width="3.28515625" style="45" bestFit="1" customWidth="1"/>
    <col min="12803" max="12803" width="3.85546875" style="45" bestFit="1" customWidth="1"/>
    <col min="12804" max="12806" width="4.140625" style="45" bestFit="1" customWidth="1"/>
    <col min="12807" max="12807" width="3.85546875" style="45" bestFit="1" customWidth="1"/>
    <col min="12808" max="12808" width="4.140625" style="45" bestFit="1" customWidth="1"/>
    <col min="12809" max="12809" width="3.85546875" style="45" bestFit="1" customWidth="1"/>
    <col min="12810" max="12810" width="4.140625" style="45" bestFit="1" customWidth="1"/>
    <col min="12811" max="12812" width="3.85546875" style="45" bestFit="1" customWidth="1"/>
    <col min="12813" max="12813" width="4.140625" style="45" bestFit="1" customWidth="1"/>
    <col min="12814" max="12814" width="3.85546875" style="45" bestFit="1" customWidth="1"/>
    <col min="12815" max="12815" width="3.28515625" style="45" bestFit="1" customWidth="1"/>
    <col min="12816" max="12820" width="4.140625" style="45" bestFit="1" customWidth="1"/>
    <col min="12821" max="12821" width="5" style="45" bestFit="1" customWidth="1"/>
    <col min="12822" max="12822" width="5" style="45" customWidth="1"/>
    <col min="12823" max="12824" width="4.140625" style="45" bestFit="1" customWidth="1"/>
    <col min="12825" max="12826" width="3.28515625" style="45" bestFit="1" customWidth="1"/>
    <col min="12827" max="12827" width="3.5703125" style="45" bestFit="1" customWidth="1"/>
    <col min="12828" max="12829" width="4.140625" style="45" bestFit="1" customWidth="1"/>
    <col min="12830" max="12832" width="3.28515625" style="45" bestFit="1" customWidth="1"/>
    <col min="12833" max="12833" width="3.85546875" style="45" bestFit="1" customWidth="1"/>
    <col min="12834" max="12835" width="4.140625" style="45" bestFit="1" customWidth="1"/>
    <col min="12836" max="12836" width="3.85546875" style="45" bestFit="1" customWidth="1"/>
    <col min="12837" max="12837" width="4.140625" style="45" bestFit="1" customWidth="1"/>
    <col min="12838" max="12838" width="5.5703125" style="45" bestFit="1" customWidth="1"/>
    <col min="12839" max="12839" width="4.85546875" style="45" customWidth="1"/>
    <col min="12840" max="12840" width="3.5703125" style="45" bestFit="1" customWidth="1"/>
    <col min="12841" max="12841" width="4.140625" style="45" bestFit="1" customWidth="1"/>
    <col min="12842" max="12842" width="3.28515625" style="45" bestFit="1" customWidth="1"/>
    <col min="12843" max="12843" width="3.28515625" style="45" customWidth="1"/>
    <col min="12844" max="12844" width="3.28515625" style="45" bestFit="1" customWidth="1"/>
    <col min="12845" max="12845" width="3.85546875" style="45" bestFit="1" customWidth="1"/>
    <col min="12846" max="12846" width="4.28515625" style="45" customWidth="1"/>
    <col min="12847" max="13055" width="11.42578125" style="45"/>
    <col min="13056" max="13056" width="17.7109375" style="45" customWidth="1"/>
    <col min="13057" max="13057" width="4.140625" style="45" bestFit="1" customWidth="1"/>
    <col min="13058" max="13058" width="3.28515625" style="45" bestFit="1" customWidth="1"/>
    <col min="13059" max="13059" width="3.85546875" style="45" bestFit="1" customWidth="1"/>
    <col min="13060" max="13062" width="4.140625" style="45" bestFit="1" customWidth="1"/>
    <col min="13063" max="13063" width="3.85546875" style="45" bestFit="1" customWidth="1"/>
    <col min="13064" max="13064" width="4.140625" style="45" bestFit="1" customWidth="1"/>
    <col min="13065" max="13065" width="3.85546875" style="45" bestFit="1" customWidth="1"/>
    <col min="13066" max="13066" width="4.140625" style="45" bestFit="1" customWidth="1"/>
    <col min="13067" max="13068" width="3.85546875" style="45" bestFit="1" customWidth="1"/>
    <col min="13069" max="13069" width="4.140625" style="45" bestFit="1" customWidth="1"/>
    <col min="13070" max="13070" width="3.85546875" style="45" bestFit="1" customWidth="1"/>
    <col min="13071" max="13071" width="3.28515625" style="45" bestFit="1" customWidth="1"/>
    <col min="13072" max="13076" width="4.140625" style="45" bestFit="1" customWidth="1"/>
    <col min="13077" max="13077" width="5" style="45" bestFit="1" customWidth="1"/>
    <col min="13078" max="13078" width="5" style="45" customWidth="1"/>
    <col min="13079" max="13080" width="4.140625" style="45" bestFit="1" customWidth="1"/>
    <col min="13081" max="13082" width="3.28515625" style="45" bestFit="1" customWidth="1"/>
    <col min="13083" max="13083" width="3.5703125" style="45" bestFit="1" customWidth="1"/>
    <col min="13084" max="13085" width="4.140625" style="45" bestFit="1" customWidth="1"/>
    <col min="13086" max="13088" width="3.28515625" style="45" bestFit="1" customWidth="1"/>
    <col min="13089" max="13089" width="3.85546875" style="45" bestFit="1" customWidth="1"/>
    <col min="13090" max="13091" width="4.140625" style="45" bestFit="1" customWidth="1"/>
    <col min="13092" max="13092" width="3.85546875" style="45" bestFit="1" customWidth="1"/>
    <col min="13093" max="13093" width="4.140625" style="45" bestFit="1" customWidth="1"/>
    <col min="13094" max="13094" width="5.5703125" style="45" bestFit="1" customWidth="1"/>
    <col min="13095" max="13095" width="4.85546875" style="45" customWidth="1"/>
    <col min="13096" max="13096" width="3.5703125" style="45" bestFit="1" customWidth="1"/>
    <col min="13097" max="13097" width="4.140625" style="45" bestFit="1" customWidth="1"/>
    <col min="13098" max="13098" width="3.28515625" style="45" bestFit="1" customWidth="1"/>
    <col min="13099" max="13099" width="3.28515625" style="45" customWidth="1"/>
    <col min="13100" max="13100" width="3.28515625" style="45" bestFit="1" customWidth="1"/>
    <col min="13101" max="13101" width="3.85546875" style="45" bestFit="1" customWidth="1"/>
    <col min="13102" max="13102" width="4.28515625" style="45" customWidth="1"/>
    <col min="13103" max="13311" width="11.42578125" style="45"/>
    <col min="13312" max="13312" width="17.7109375" style="45" customWidth="1"/>
    <col min="13313" max="13313" width="4.140625" style="45" bestFit="1" customWidth="1"/>
    <col min="13314" max="13314" width="3.28515625" style="45" bestFit="1" customWidth="1"/>
    <col min="13315" max="13315" width="3.85546875" style="45" bestFit="1" customWidth="1"/>
    <col min="13316" max="13318" width="4.140625" style="45" bestFit="1" customWidth="1"/>
    <col min="13319" max="13319" width="3.85546875" style="45" bestFit="1" customWidth="1"/>
    <col min="13320" max="13320" width="4.140625" style="45" bestFit="1" customWidth="1"/>
    <col min="13321" max="13321" width="3.85546875" style="45" bestFit="1" customWidth="1"/>
    <col min="13322" max="13322" width="4.140625" style="45" bestFit="1" customWidth="1"/>
    <col min="13323" max="13324" width="3.85546875" style="45" bestFit="1" customWidth="1"/>
    <col min="13325" max="13325" width="4.140625" style="45" bestFit="1" customWidth="1"/>
    <col min="13326" max="13326" width="3.85546875" style="45" bestFit="1" customWidth="1"/>
    <col min="13327" max="13327" width="3.28515625" style="45" bestFit="1" customWidth="1"/>
    <col min="13328" max="13332" width="4.140625" style="45" bestFit="1" customWidth="1"/>
    <col min="13333" max="13333" width="5" style="45" bestFit="1" customWidth="1"/>
    <col min="13334" max="13334" width="5" style="45" customWidth="1"/>
    <col min="13335" max="13336" width="4.140625" style="45" bestFit="1" customWidth="1"/>
    <col min="13337" max="13338" width="3.28515625" style="45" bestFit="1" customWidth="1"/>
    <col min="13339" max="13339" width="3.5703125" style="45" bestFit="1" customWidth="1"/>
    <col min="13340" max="13341" width="4.140625" style="45" bestFit="1" customWidth="1"/>
    <col min="13342" max="13344" width="3.28515625" style="45" bestFit="1" customWidth="1"/>
    <col min="13345" max="13345" width="3.85546875" style="45" bestFit="1" customWidth="1"/>
    <col min="13346" max="13347" width="4.140625" style="45" bestFit="1" customWidth="1"/>
    <col min="13348" max="13348" width="3.85546875" style="45" bestFit="1" customWidth="1"/>
    <col min="13349" max="13349" width="4.140625" style="45" bestFit="1" customWidth="1"/>
    <col min="13350" max="13350" width="5.5703125" style="45" bestFit="1" customWidth="1"/>
    <col min="13351" max="13351" width="4.85546875" style="45" customWidth="1"/>
    <col min="13352" max="13352" width="3.5703125" style="45" bestFit="1" customWidth="1"/>
    <col min="13353" max="13353" width="4.140625" style="45" bestFit="1" customWidth="1"/>
    <col min="13354" max="13354" width="3.28515625" style="45" bestFit="1" customWidth="1"/>
    <col min="13355" max="13355" width="3.28515625" style="45" customWidth="1"/>
    <col min="13356" max="13356" width="3.28515625" style="45" bestFit="1" customWidth="1"/>
    <col min="13357" max="13357" width="3.85546875" style="45" bestFit="1" customWidth="1"/>
    <col min="13358" max="13358" width="4.28515625" style="45" customWidth="1"/>
    <col min="13359" max="13567" width="11.42578125" style="45"/>
    <col min="13568" max="13568" width="17.7109375" style="45" customWidth="1"/>
    <col min="13569" max="13569" width="4.140625" style="45" bestFit="1" customWidth="1"/>
    <col min="13570" max="13570" width="3.28515625" style="45" bestFit="1" customWidth="1"/>
    <col min="13571" max="13571" width="3.85546875" style="45" bestFit="1" customWidth="1"/>
    <col min="13572" max="13574" width="4.140625" style="45" bestFit="1" customWidth="1"/>
    <col min="13575" max="13575" width="3.85546875" style="45" bestFit="1" customWidth="1"/>
    <col min="13576" max="13576" width="4.140625" style="45" bestFit="1" customWidth="1"/>
    <col min="13577" max="13577" width="3.85546875" style="45" bestFit="1" customWidth="1"/>
    <col min="13578" max="13578" width="4.140625" style="45" bestFit="1" customWidth="1"/>
    <col min="13579" max="13580" width="3.85546875" style="45" bestFit="1" customWidth="1"/>
    <col min="13581" max="13581" width="4.140625" style="45" bestFit="1" customWidth="1"/>
    <col min="13582" max="13582" width="3.85546875" style="45" bestFit="1" customWidth="1"/>
    <col min="13583" max="13583" width="3.28515625" style="45" bestFit="1" customWidth="1"/>
    <col min="13584" max="13588" width="4.140625" style="45" bestFit="1" customWidth="1"/>
    <col min="13589" max="13589" width="5" style="45" bestFit="1" customWidth="1"/>
    <col min="13590" max="13590" width="5" style="45" customWidth="1"/>
    <col min="13591" max="13592" width="4.140625" style="45" bestFit="1" customWidth="1"/>
    <col min="13593" max="13594" width="3.28515625" style="45" bestFit="1" customWidth="1"/>
    <col min="13595" max="13595" width="3.5703125" style="45" bestFit="1" customWidth="1"/>
    <col min="13596" max="13597" width="4.140625" style="45" bestFit="1" customWidth="1"/>
    <col min="13598" max="13600" width="3.28515625" style="45" bestFit="1" customWidth="1"/>
    <col min="13601" max="13601" width="3.85546875" style="45" bestFit="1" customWidth="1"/>
    <col min="13602" max="13603" width="4.140625" style="45" bestFit="1" customWidth="1"/>
    <col min="13604" max="13604" width="3.85546875" style="45" bestFit="1" customWidth="1"/>
    <col min="13605" max="13605" width="4.140625" style="45" bestFit="1" customWidth="1"/>
    <col min="13606" max="13606" width="5.5703125" style="45" bestFit="1" customWidth="1"/>
    <col min="13607" max="13607" width="4.85546875" style="45" customWidth="1"/>
    <col min="13608" max="13608" width="3.5703125" style="45" bestFit="1" customWidth="1"/>
    <col min="13609" max="13609" width="4.140625" style="45" bestFit="1" customWidth="1"/>
    <col min="13610" max="13610" width="3.28515625" style="45" bestFit="1" customWidth="1"/>
    <col min="13611" max="13611" width="3.28515625" style="45" customWidth="1"/>
    <col min="13612" max="13612" width="3.28515625" style="45" bestFit="1" customWidth="1"/>
    <col min="13613" max="13613" width="3.85546875" style="45" bestFit="1" customWidth="1"/>
    <col min="13614" max="13614" width="4.28515625" style="45" customWidth="1"/>
    <col min="13615" max="13823" width="11.42578125" style="45"/>
    <col min="13824" max="13824" width="17.7109375" style="45" customWidth="1"/>
    <col min="13825" max="13825" width="4.140625" style="45" bestFit="1" customWidth="1"/>
    <col min="13826" max="13826" width="3.28515625" style="45" bestFit="1" customWidth="1"/>
    <col min="13827" max="13827" width="3.85546875" style="45" bestFit="1" customWidth="1"/>
    <col min="13828" max="13830" width="4.140625" style="45" bestFit="1" customWidth="1"/>
    <col min="13831" max="13831" width="3.85546875" style="45" bestFit="1" customWidth="1"/>
    <col min="13832" max="13832" width="4.140625" style="45" bestFit="1" customWidth="1"/>
    <col min="13833" max="13833" width="3.85546875" style="45" bestFit="1" customWidth="1"/>
    <col min="13834" max="13834" width="4.140625" style="45" bestFit="1" customWidth="1"/>
    <col min="13835" max="13836" width="3.85546875" style="45" bestFit="1" customWidth="1"/>
    <col min="13837" max="13837" width="4.140625" style="45" bestFit="1" customWidth="1"/>
    <col min="13838" max="13838" width="3.85546875" style="45" bestFit="1" customWidth="1"/>
    <col min="13839" max="13839" width="3.28515625" style="45" bestFit="1" customWidth="1"/>
    <col min="13840" max="13844" width="4.140625" style="45" bestFit="1" customWidth="1"/>
    <col min="13845" max="13845" width="5" style="45" bestFit="1" customWidth="1"/>
    <col min="13846" max="13846" width="5" style="45" customWidth="1"/>
    <col min="13847" max="13848" width="4.140625" style="45" bestFit="1" customWidth="1"/>
    <col min="13849" max="13850" width="3.28515625" style="45" bestFit="1" customWidth="1"/>
    <col min="13851" max="13851" width="3.5703125" style="45" bestFit="1" customWidth="1"/>
    <col min="13852" max="13853" width="4.140625" style="45" bestFit="1" customWidth="1"/>
    <col min="13854" max="13856" width="3.28515625" style="45" bestFit="1" customWidth="1"/>
    <col min="13857" max="13857" width="3.85546875" style="45" bestFit="1" customWidth="1"/>
    <col min="13858" max="13859" width="4.140625" style="45" bestFit="1" customWidth="1"/>
    <col min="13860" max="13860" width="3.85546875" style="45" bestFit="1" customWidth="1"/>
    <col min="13861" max="13861" width="4.140625" style="45" bestFit="1" customWidth="1"/>
    <col min="13862" max="13862" width="5.5703125" style="45" bestFit="1" customWidth="1"/>
    <col min="13863" max="13863" width="4.85546875" style="45" customWidth="1"/>
    <col min="13864" max="13864" width="3.5703125" style="45" bestFit="1" customWidth="1"/>
    <col min="13865" max="13865" width="4.140625" style="45" bestFit="1" customWidth="1"/>
    <col min="13866" max="13866" width="3.28515625" style="45" bestFit="1" customWidth="1"/>
    <col min="13867" max="13867" width="3.28515625" style="45" customWidth="1"/>
    <col min="13868" max="13868" width="3.28515625" style="45" bestFit="1" customWidth="1"/>
    <col min="13869" max="13869" width="3.85546875" style="45" bestFit="1" customWidth="1"/>
    <col min="13870" max="13870" width="4.28515625" style="45" customWidth="1"/>
    <col min="13871" max="14079" width="11.42578125" style="45"/>
    <col min="14080" max="14080" width="17.7109375" style="45" customWidth="1"/>
    <col min="14081" max="14081" width="4.140625" style="45" bestFit="1" customWidth="1"/>
    <col min="14082" max="14082" width="3.28515625" style="45" bestFit="1" customWidth="1"/>
    <col min="14083" max="14083" width="3.85546875" style="45" bestFit="1" customWidth="1"/>
    <col min="14084" max="14086" width="4.140625" style="45" bestFit="1" customWidth="1"/>
    <col min="14087" max="14087" width="3.85546875" style="45" bestFit="1" customWidth="1"/>
    <col min="14088" max="14088" width="4.140625" style="45" bestFit="1" customWidth="1"/>
    <col min="14089" max="14089" width="3.85546875" style="45" bestFit="1" customWidth="1"/>
    <col min="14090" max="14090" width="4.140625" style="45" bestFit="1" customWidth="1"/>
    <col min="14091" max="14092" width="3.85546875" style="45" bestFit="1" customWidth="1"/>
    <col min="14093" max="14093" width="4.140625" style="45" bestFit="1" customWidth="1"/>
    <col min="14094" max="14094" width="3.85546875" style="45" bestFit="1" customWidth="1"/>
    <col min="14095" max="14095" width="3.28515625" style="45" bestFit="1" customWidth="1"/>
    <col min="14096" max="14100" width="4.140625" style="45" bestFit="1" customWidth="1"/>
    <col min="14101" max="14101" width="5" style="45" bestFit="1" customWidth="1"/>
    <col min="14102" max="14102" width="5" style="45" customWidth="1"/>
    <col min="14103" max="14104" width="4.140625" style="45" bestFit="1" customWidth="1"/>
    <col min="14105" max="14106" width="3.28515625" style="45" bestFit="1" customWidth="1"/>
    <col min="14107" max="14107" width="3.5703125" style="45" bestFit="1" customWidth="1"/>
    <col min="14108" max="14109" width="4.140625" style="45" bestFit="1" customWidth="1"/>
    <col min="14110" max="14112" width="3.28515625" style="45" bestFit="1" customWidth="1"/>
    <col min="14113" max="14113" width="3.85546875" style="45" bestFit="1" customWidth="1"/>
    <col min="14114" max="14115" width="4.140625" style="45" bestFit="1" customWidth="1"/>
    <col min="14116" max="14116" width="3.85546875" style="45" bestFit="1" customWidth="1"/>
    <col min="14117" max="14117" width="4.140625" style="45" bestFit="1" customWidth="1"/>
    <col min="14118" max="14118" width="5.5703125" style="45" bestFit="1" customWidth="1"/>
    <col min="14119" max="14119" width="4.85546875" style="45" customWidth="1"/>
    <col min="14120" max="14120" width="3.5703125" style="45" bestFit="1" customWidth="1"/>
    <col min="14121" max="14121" width="4.140625" style="45" bestFit="1" customWidth="1"/>
    <col min="14122" max="14122" width="3.28515625" style="45" bestFit="1" customWidth="1"/>
    <col min="14123" max="14123" width="3.28515625" style="45" customWidth="1"/>
    <col min="14124" max="14124" width="3.28515625" style="45" bestFit="1" customWidth="1"/>
    <col min="14125" max="14125" width="3.85546875" style="45" bestFit="1" customWidth="1"/>
    <col min="14126" max="14126" width="4.28515625" style="45" customWidth="1"/>
    <col min="14127" max="14335" width="11.42578125" style="45"/>
    <col min="14336" max="14336" width="17.7109375" style="45" customWidth="1"/>
    <col min="14337" max="14337" width="4.140625" style="45" bestFit="1" customWidth="1"/>
    <col min="14338" max="14338" width="3.28515625" style="45" bestFit="1" customWidth="1"/>
    <col min="14339" max="14339" width="3.85546875" style="45" bestFit="1" customWidth="1"/>
    <col min="14340" max="14342" width="4.140625" style="45" bestFit="1" customWidth="1"/>
    <col min="14343" max="14343" width="3.85546875" style="45" bestFit="1" customWidth="1"/>
    <col min="14344" max="14344" width="4.140625" style="45" bestFit="1" customWidth="1"/>
    <col min="14345" max="14345" width="3.85546875" style="45" bestFit="1" customWidth="1"/>
    <col min="14346" max="14346" width="4.140625" style="45" bestFit="1" customWidth="1"/>
    <col min="14347" max="14348" width="3.85546875" style="45" bestFit="1" customWidth="1"/>
    <col min="14349" max="14349" width="4.140625" style="45" bestFit="1" customWidth="1"/>
    <col min="14350" max="14350" width="3.85546875" style="45" bestFit="1" customWidth="1"/>
    <col min="14351" max="14351" width="3.28515625" style="45" bestFit="1" customWidth="1"/>
    <col min="14352" max="14356" width="4.140625" style="45" bestFit="1" customWidth="1"/>
    <col min="14357" max="14357" width="5" style="45" bestFit="1" customWidth="1"/>
    <col min="14358" max="14358" width="5" style="45" customWidth="1"/>
    <col min="14359" max="14360" width="4.140625" style="45" bestFit="1" customWidth="1"/>
    <col min="14361" max="14362" width="3.28515625" style="45" bestFit="1" customWidth="1"/>
    <col min="14363" max="14363" width="3.5703125" style="45" bestFit="1" customWidth="1"/>
    <col min="14364" max="14365" width="4.140625" style="45" bestFit="1" customWidth="1"/>
    <col min="14366" max="14368" width="3.28515625" style="45" bestFit="1" customWidth="1"/>
    <col min="14369" max="14369" width="3.85546875" style="45" bestFit="1" customWidth="1"/>
    <col min="14370" max="14371" width="4.140625" style="45" bestFit="1" customWidth="1"/>
    <col min="14372" max="14372" width="3.85546875" style="45" bestFit="1" customWidth="1"/>
    <col min="14373" max="14373" width="4.140625" style="45" bestFit="1" customWidth="1"/>
    <col min="14374" max="14374" width="5.5703125" style="45" bestFit="1" customWidth="1"/>
    <col min="14375" max="14375" width="4.85546875" style="45" customWidth="1"/>
    <col min="14376" max="14376" width="3.5703125" style="45" bestFit="1" customWidth="1"/>
    <col min="14377" max="14377" width="4.140625" style="45" bestFit="1" customWidth="1"/>
    <col min="14378" max="14378" width="3.28515625" style="45" bestFit="1" customWidth="1"/>
    <col min="14379" max="14379" width="3.28515625" style="45" customWidth="1"/>
    <col min="14380" max="14380" width="3.28515625" style="45" bestFit="1" customWidth="1"/>
    <col min="14381" max="14381" width="3.85546875" style="45" bestFit="1" customWidth="1"/>
    <col min="14382" max="14382" width="4.28515625" style="45" customWidth="1"/>
    <col min="14383" max="14591" width="11.42578125" style="45"/>
    <col min="14592" max="14592" width="17.7109375" style="45" customWidth="1"/>
    <col min="14593" max="14593" width="4.140625" style="45" bestFit="1" customWidth="1"/>
    <col min="14594" max="14594" width="3.28515625" style="45" bestFit="1" customWidth="1"/>
    <col min="14595" max="14595" width="3.85546875" style="45" bestFit="1" customWidth="1"/>
    <col min="14596" max="14598" width="4.140625" style="45" bestFit="1" customWidth="1"/>
    <col min="14599" max="14599" width="3.85546875" style="45" bestFit="1" customWidth="1"/>
    <col min="14600" max="14600" width="4.140625" style="45" bestFit="1" customWidth="1"/>
    <col min="14601" max="14601" width="3.85546875" style="45" bestFit="1" customWidth="1"/>
    <col min="14602" max="14602" width="4.140625" style="45" bestFit="1" customWidth="1"/>
    <col min="14603" max="14604" width="3.85546875" style="45" bestFit="1" customWidth="1"/>
    <col min="14605" max="14605" width="4.140625" style="45" bestFit="1" customWidth="1"/>
    <col min="14606" max="14606" width="3.85546875" style="45" bestFit="1" customWidth="1"/>
    <col min="14607" max="14607" width="3.28515625" style="45" bestFit="1" customWidth="1"/>
    <col min="14608" max="14612" width="4.140625" style="45" bestFit="1" customWidth="1"/>
    <col min="14613" max="14613" width="5" style="45" bestFit="1" customWidth="1"/>
    <col min="14614" max="14614" width="5" style="45" customWidth="1"/>
    <col min="14615" max="14616" width="4.140625" style="45" bestFit="1" customWidth="1"/>
    <col min="14617" max="14618" width="3.28515625" style="45" bestFit="1" customWidth="1"/>
    <col min="14619" max="14619" width="3.5703125" style="45" bestFit="1" customWidth="1"/>
    <col min="14620" max="14621" width="4.140625" style="45" bestFit="1" customWidth="1"/>
    <col min="14622" max="14624" width="3.28515625" style="45" bestFit="1" customWidth="1"/>
    <col min="14625" max="14625" width="3.85546875" style="45" bestFit="1" customWidth="1"/>
    <col min="14626" max="14627" width="4.140625" style="45" bestFit="1" customWidth="1"/>
    <col min="14628" max="14628" width="3.85546875" style="45" bestFit="1" customWidth="1"/>
    <col min="14629" max="14629" width="4.140625" style="45" bestFit="1" customWidth="1"/>
    <col min="14630" max="14630" width="5.5703125" style="45" bestFit="1" customWidth="1"/>
    <col min="14631" max="14631" width="4.85546875" style="45" customWidth="1"/>
    <col min="14632" max="14632" width="3.5703125" style="45" bestFit="1" customWidth="1"/>
    <col min="14633" max="14633" width="4.140625" style="45" bestFit="1" customWidth="1"/>
    <col min="14634" max="14634" width="3.28515625" style="45" bestFit="1" customWidth="1"/>
    <col min="14635" max="14635" width="3.28515625" style="45" customWidth="1"/>
    <col min="14636" max="14636" width="3.28515625" style="45" bestFit="1" customWidth="1"/>
    <col min="14637" max="14637" width="3.85546875" style="45" bestFit="1" customWidth="1"/>
    <col min="14638" max="14638" width="4.28515625" style="45" customWidth="1"/>
    <col min="14639" max="14847" width="11.42578125" style="45"/>
    <col min="14848" max="14848" width="17.7109375" style="45" customWidth="1"/>
    <col min="14849" max="14849" width="4.140625" style="45" bestFit="1" customWidth="1"/>
    <col min="14850" max="14850" width="3.28515625" style="45" bestFit="1" customWidth="1"/>
    <col min="14851" max="14851" width="3.85546875" style="45" bestFit="1" customWidth="1"/>
    <col min="14852" max="14854" width="4.140625" style="45" bestFit="1" customWidth="1"/>
    <col min="14855" max="14855" width="3.85546875" style="45" bestFit="1" customWidth="1"/>
    <col min="14856" max="14856" width="4.140625" style="45" bestFit="1" customWidth="1"/>
    <col min="14857" max="14857" width="3.85546875" style="45" bestFit="1" customWidth="1"/>
    <col min="14858" max="14858" width="4.140625" style="45" bestFit="1" customWidth="1"/>
    <col min="14859" max="14860" width="3.85546875" style="45" bestFit="1" customWidth="1"/>
    <col min="14861" max="14861" width="4.140625" style="45" bestFit="1" customWidth="1"/>
    <col min="14862" max="14862" width="3.85546875" style="45" bestFit="1" customWidth="1"/>
    <col min="14863" max="14863" width="3.28515625" style="45" bestFit="1" customWidth="1"/>
    <col min="14864" max="14868" width="4.140625" style="45" bestFit="1" customWidth="1"/>
    <col min="14869" max="14869" width="5" style="45" bestFit="1" customWidth="1"/>
    <col min="14870" max="14870" width="5" style="45" customWidth="1"/>
    <col min="14871" max="14872" width="4.140625" style="45" bestFit="1" customWidth="1"/>
    <col min="14873" max="14874" width="3.28515625" style="45" bestFit="1" customWidth="1"/>
    <col min="14875" max="14875" width="3.5703125" style="45" bestFit="1" customWidth="1"/>
    <col min="14876" max="14877" width="4.140625" style="45" bestFit="1" customWidth="1"/>
    <col min="14878" max="14880" width="3.28515625" style="45" bestFit="1" customWidth="1"/>
    <col min="14881" max="14881" width="3.85546875" style="45" bestFit="1" customWidth="1"/>
    <col min="14882" max="14883" width="4.140625" style="45" bestFit="1" customWidth="1"/>
    <col min="14884" max="14884" width="3.85546875" style="45" bestFit="1" customWidth="1"/>
    <col min="14885" max="14885" width="4.140625" style="45" bestFit="1" customWidth="1"/>
    <col min="14886" max="14886" width="5.5703125" style="45" bestFit="1" customWidth="1"/>
    <col min="14887" max="14887" width="4.85546875" style="45" customWidth="1"/>
    <col min="14888" max="14888" width="3.5703125" style="45" bestFit="1" customWidth="1"/>
    <col min="14889" max="14889" width="4.140625" style="45" bestFit="1" customWidth="1"/>
    <col min="14890" max="14890" width="3.28515625" style="45" bestFit="1" customWidth="1"/>
    <col min="14891" max="14891" width="3.28515625" style="45" customWidth="1"/>
    <col min="14892" max="14892" width="3.28515625" style="45" bestFit="1" customWidth="1"/>
    <col min="14893" max="14893" width="3.85546875" style="45" bestFit="1" customWidth="1"/>
    <col min="14894" max="14894" width="4.28515625" style="45" customWidth="1"/>
    <col min="14895" max="15103" width="11.42578125" style="45"/>
    <col min="15104" max="15104" width="17.7109375" style="45" customWidth="1"/>
    <col min="15105" max="15105" width="4.140625" style="45" bestFit="1" customWidth="1"/>
    <col min="15106" max="15106" width="3.28515625" style="45" bestFit="1" customWidth="1"/>
    <col min="15107" max="15107" width="3.85546875" style="45" bestFit="1" customWidth="1"/>
    <col min="15108" max="15110" width="4.140625" style="45" bestFit="1" customWidth="1"/>
    <col min="15111" max="15111" width="3.85546875" style="45" bestFit="1" customWidth="1"/>
    <col min="15112" max="15112" width="4.140625" style="45" bestFit="1" customWidth="1"/>
    <col min="15113" max="15113" width="3.85546875" style="45" bestFit="1" customWidth="1"/>
    <col min="15114" max="15114" width="4.140625" style="45" bestFit="1" customWidth="1"/>
    <col min="15115" max="15116" width="3.85546875" style="45" bestFit="1" customWidth="1"/>
    <col min="15117" max="15117" width="4.140625" style="45" bestFit="1" customWidth="1"/>
    <col min="15118" max="15118" width="3.85546875" style="45" bestFit="1" customWidth="1"/>
    <col min="15119" max="15119" width="3.28515625" style="45" bestFit="1" customWidth="1"/>
    <col min="15120" max="15124" width="4.140625" style="45" bestFit="1" customWidth="1"/>
    <col min="15125" max="15125" width="5" style="45" bestFit="1" customWidth="1"/>
    <col min="15126" max="15126" width="5" style="45" customWidth="1"/>
    <col min="15127" max="15128" width="4.140625" style="45" bestFit="1" customWidth="1"/>
    <col min="15129" max="15130" width="3.28515625" style="45" bestFit="1" customWidth="1"/>
    <col min="15131" max="15131" width="3.5703125" style="45" bestFit="1" customWidth="1"/>
    <col min="15132" max="15133" width="4.140625" style="45" bestFit="1" customWidth="1"/>
    <col min="15134" max="15136" width="3.28515625" style="45" bestFit="1" customWidth="1"/>
    <col min="15137" max="15137" width="3.85546875" style="45" bestFit="1" customWidth="1"/>
    <col min="15138" max="15139" width="4.140625" style="45" bestFit="1" customWidth="1"/>
    <col min="15140" max="15140" width="3.85546875" style="45" bestFit="1" customWidth="1"/>
    <col min="15141" max="15141" width="4.140625" style="45" bestFit="1" customWidth="1"/>
    <col min="15142" max="15142" width="5.5703125" style="45" bestFit="1" customWidth="1"/>
    <col min="15143" max="15143" width="4.85546875" style="45" customWidth="1"/>
    <col min="15144" max="15144" width="3.5703125" style="45" bestFit="1" customWidth="1"/>
    <col min="15145" max="15145" width="4.140625" style="45" bestFit="1" customWidth="1"/>
    <col min="15146" max="15146" width="3.28515625" style="45" bestFit="1" customWidth="1"/>
    <col min="15147" max="15147" width="3.28515625" style="45" customWidth="1"/>
    <col min="15148" max="15148" width="3.28515625" style="45" bestFit="1" customWidth="1"/>
    <col min="15149" max="15149" width="3.85546875" style="45" bestFit="1" customWidth="1"/>
    <col min="15150" max="15150" width="4.28515625" style="45" customWidth="1"/>
    <col min="15151" max="15359" width="11.42578125" style="45"/>
    <col min="15360" max="15360" width="17.7109375" style="45" customWidth="1"/>
    <col min="15361" max="15361" width="4.140625" style="45" bestFit="1" customWidth="1"/>
    <col min="15362" max="15362" width="3.28515625" style="45" bestFit="1" customWidth="1"/>
    <col min="15363" max="15363" width="3.85546875" style="45" bestFit="1" customWidth="1"/>
    <col min="15364" max="15366" width="4.140625" style="45" bestFit="1" customWidth="1"/>
    <col min="15367" max="15367" width="3.85546875" style="45" bestFit="1" customWidth="1"/>
    <col min="15368" max="15368" width="4.140625" style="45" bestFit="1" customWidth="1"/>
    <col min="15369" max="15369" width="3.85546875" style="45" bestFit="1" customWidth="1"/>
    <col min="15370" max="15370" width="4.140625" style="45" bestFit="1" customWidth="1"/>
    <col min="15371" max="15372" width="3.85546875" style="45" bestFit="1" customWidth="1"/>
    <col min="15373" max="15373" width="4.140625" style="45" bestFit="1" customWidth="1"/>
    <col min="15374" max="15374" width="3.85546875" style="45" bestFit="1" customWidth="1"/>
    <col min="15375" max="15375" width="3.28515625" style="45" bestFit="1" customWidth="1"/>
    <col min="15376" max="15380" width="4.140625" style="45" bestFit="1" customWidth="1"/>
    <col min="15381" max="15381" width="5" style="45" bestFit="1" customWidth="1"/>
    <col min="15382" max="15382" width="5" style="45" customWidth="1"/>
    <col min="15383" max="15384" width="4.140625" style="45" bestFit="1" customWidth="1"/>
    <col min="15385" max="15386" width="3.28515625" style="45" bestFit="1" customWidth="1"/>
    <col min="15387" max="15387" width="3.5703125" style="45" bestFit="1" customWidth="1"/>
    <col min="15388" max="15389" width="4.140625" style="45" bestFit="1" customWidth="1"/>
    <col min="15390" max="15392" width="3.28515625" style="45" bestFit="1" customWidth="1"/>
    <col min="15393" max="15393" width="3.85546875" style="45" bestFit="1" customWidth="1"/>
    <col min="15394" max="15395" width="4.140625" style="45" bestFit="1" customWidth="1"/>
    <col min="15396" max="15396" width="3.85546875" style="45" bestFit="1" customWidth="1"/>
    <col min="15397" max="15397" width="4.140625" style="45" bestFit="1" customWidth="1"/>
    <col min="15398" max="15398" width="5.5703125" style="45" bestFit="1" customWidth="1"/>
    <col min="15399" max="15399" width="4.85546875" style="45" customWidth="1"/>
    <col min="15400" max="15400" width="3.5703125" style="45" bestFit="1" customWidth="1"/>
    <col min="15401" max="15401" width="4.140625" style="45" bestFit="1" customWidth="1"/>
    <col min="15402" max="15402" width="3.28515625" style="45" bestFit="1" customWidth="1"/>
    <col min="15403" max="15403" width="3.28515625" style="45" customWidth="1"/>
    <col min="15404" max="15404" width="3.28515625" style="45" bestFit="1" customWidth="1"/>
    <col min="15405" max="15405" width="3.85546875" style="45" bestFit="1" customWidth="1"/>
    <col min="15406" max="15406" width="4.28515625" style="45" customWidth="1"/>
    <col min="15407" max="15615" width="11.42578125" style="45"/>
    <col min="15616" max="15616" width="17.7109375" style="45" customWidth="1"/>
    <col min="15617" max="15617" width="4.140625" style="45" bestFit="1" customWidth="1"/>
    <col min="15618" max="15618" width="3.28515625" style="45" bestFit="1" customWidth="1"/>
    <col min="15619" max="15619" width="3.85546875" style="45" bestFit="1" customWidth="1"/>
    <col min="15620" max="15622" width="4.140625" style="45" bestFit="1" customWidth="1"/>
    <col min="15623" max="15623" width="3.85546875" style="45" bestFit="1" customWidth="1"/>
    <col min="15624" max="15624" width="4.140625" style="45" bestFit="1" customWidth="1"/>
    <col min="15625" max="15625" width="3.85546875" style="45" bestFit="1" customWidth="1"/>
    <col min="15626" max="15626" width="4.140625" style="45" bestFit="1" customWidth="1"/>
    <col min="15627" max="15628" width="3.85546875" style="45" bestFit="1" customWidth="1"/>
    <col min="15629" max="15629" width="4.140625" style="45" bestFit="1" customWidth="1"/>
    <col min="15630" max="15630" width="3.85546875" style="45" bestFit="1" customWidth="1"/>
    <col min="15631" max="15631" width="3.28515625" style="45" bestFit="1" customWidth="1"/>
    <col min="15632" max="15636" width="4.140625" style="45" bestFit="1" customWidth="1"/>
    <col min="15637" max="15637" width="5" style="45" bestFit="1" customWidth="1"/>
    <col min="15638" max="15638" width="5" style="45" customWidth="1"/>
    <col min="15639" max="15640" width="4.140625" style="45" bestFit="1" customWidth="1"/>
    <col min="15641" max="15642" width="3.28515625" style="45" bestFit="1" customWidth="1"/>
    <col min="15643" max="15643" width="3.5703125" style="45" bestFit="1" customWidth="1"/>
    <col min="15644" max="15645" width="4.140625" style="45" bestFit="1" customWidth="1"/>
    <col min="15646" max="15648" width="3.28515625" style="45" bestFit="1" customWidth="1"/>
    <col min="15649" max="15649" width="3.85546875" style="45" bestFit="1" customWidth="1"/>
    <col min="15650" max="15651" width="4.140625" style="45" bestFit="1" customWidth="1"/>
    <col min="15652" max="15652" width="3.85546875" style="45" bestFit="1" customWidth="1"/>
    <col min="15653" max="15653" width="4.140625" style="45" bestFit="1" customWidth="1"/>
    <col min="15654" max="15654" width="5.5703125" style="45" bestFit="1" customWidth="1"/>
    <col min="15655" max="15655" width="4.85546875" style="45" customWidth="1"/>
    <col min="15656" max="15656" width="3.5703125" style="45" bestFit="1" customWidth="1"/>
    <col min="15657" max="15657" width="4.140625" style="45" bestFit="1" customWidth="1"/>
    <col min="15658" max="15658" width="3.28515625" style="45" bestFit="1" customWidth="1"/>
    <col min="15659" max="15659" width="3.28515625" style="45" customWidth="1"/>
    <col min="15660" max="15660" width="3.28515625" style="45" bestFit="1" customWidth="1"/>
    <col min="15661" max="15661" width="3.85546875" style="45" bestFit="1" customWidth="1"/>
    <col min="15662" max="15662" width="4.28515625" style="45" customWidth="1"/>
    <col min="15663" max="15871" width="11.42578125" style="45"/>
    <col min="15872" max="15872" width="17.7109375" style="45" customWidth="1"/>
    <col min="15873" max="15873" width="4.140625" style="45" bestFit="1" customWidth="1"/>
    <col min="15874" max="15874" width="3.28515625" style="45" bestFit="1" customWidth="1"/>
    <col min="15875" max="15875" width="3.85546875" style="45" bestFit="1" customWidth="1"/>
    <col min="15876" max="15878" width="4.140625" style="45" bestFit="1" customWidth="1"/>
    <col min="15879" max="15879" width="3.85546875" style="45" bestFit="1" customWidth="1"/>
    <col min="15880" max="15880" width="4.140625" style="45" bestFit="1" customWidth="1"/>
    <col min="15881" max="15881" width="3.85546875" style="45" bestFit="1" customWidth="1"/>
    <col min="15882" max="15882" width="4.140625" style="45" bestFit="1" customWidth="1"/>
    <col min="15883" max="15884" width="3.85546875" style="45" bestFit="1" customWidth="1"/>
    <col min="15885" max="15885" width="4.140625" style="45" bestFit="1" customWidth="1"/>
    <col min="15886" max="15886" width="3.85546875" style="45" bestFit="1" customWidth="1"/>
    <col min="15887" max="15887" width="3.28515625" style="45" bestFit="1" customWidth="1"/>
    <col min="15888" max="15892" width="4.140625" style="45" bestFit="1" customWidth="1"/>
    <col min="15893" max="15893" width="5" style="45" bestFit="1" customWidth="1"/>
    <col min="15894" max="15894" width="5" style="45" customWidth="1"/>
    <col min="15895" max="15896" width="4.140625" style="45" bestFit="1" customWidth="1"/>
    <col min="15897" max="15898" width="3.28515625" style="45" bestFit="1" customWidth="1"/>
    <col min="15899" max="15899" width="3.5703125" style="45" bestFit="1" customWidth="1"/>
    <col min="15900" max="15901" width="4.140625" style="45" bestFit="1" customWidth="1"/>
    <col min="15902" max="15904" width="3.28515625" style="45" bestFit="1" customWidth="1"/>
    <col min="15905" max="15905" width="3.85546875" style="45" bestFit="1" customWidth="1"/>
    <col min="15906" max="15907" width="4.140625" style="45" bestFit="1" customWidth="1"/>
    <col min="15908" max="15908" width="3.85546875" style="45" bestFit="1" customWidth="1"/>
    <col min="15909" max="15909" width="4.140625" style="45" bestFit="1" customWidth="1"/>
    <col min="15910" max="15910" width="5.5703125" style="45" bestFit="1" customWidth="1"/>
    <col min="15911" max="15911" width="4.85546875" style="45" customWidth="1"/>
    <col min="15912" max="15912" width="3.5703125" style="45" bestFit="1" customWidth="1"/>
    <col min="15913" max="15913" width="4.140625" style="45" bestFit="1" customWidth="1"/>
    <col min="15914" max="15914" width="3.28515625" style="45" bestFit="1" customWidth="1"/>
    <col min="15915" max="15915" width="3.28515625" style="45" customWidth="1"/>
    <col min="15916" max="15916" width="3.28515625" style="45" bestFit="1" customWidth="1"/>
    <col min="15917" max="15917" width="3.85546875" style="45" bestFit="1" customWidth="1"/>
    <col min="15918" max="15918" width="4.28515625" style="45" customWidth="1"/>
    <col min="15919" max="16127" width="11.42578125" style="45"/>
    <col min="16128" max="16128" width="17.7109375" style="45" customWidth="1"/>
    <col min="16129" max="16129" width="4.140625" style="45" bestFit="1" customWidth="1"/>
    <col min="16130" max="16130" width="3.28515625" style="45" bestFit="1" customWidth="1"/>
    <col min="16131" max="16131" width="3.85546875" style="45" bestFit="1" customWidth="1"/>
    <col min="16132" max="16134" width="4.140625" style="45" bestFit="1" customWidth="1"/>
    <col min="16135" max="16135" width="3.85546875" style="45" bestFit="1" customWidth="1"/>
    <col min="16136" max="16136" width="4.140625" style="45" bestFit="1" customWidth="1"/>
    <col min="16137" max="16137" width="3.85546875" style="45" bestFit="1" customWidth="1"/>
    <col min="16138" max="16138" width="4.140625" style="45" bestFit="1" customWidth="1"/>
    <col min="16139" max="16140" width="3.85546875" style="45" bestFit="1" customWidth="1"/>
    <col min="16141" max="16141" width="4.140625" style="45" bestFit="1" customWidth="1"/>
    <col min="16142" max="16142" width="3.85546875" style="45" bestFit="1" customWidth="1"/>
    <col min="16143" max="16143" width="3.28515625" style="45" bestFit="1" customWidth="1"/>
    <col min="16144" max="16148" width="4.140625" style="45" bestFit="1" customWidth="1"/>
    <col min="16149" max="16149" width="5" style="45" bestFit="1" customWidth="1"/>
    <col min="16150" max="16150" width="5" style="45" customWidth="1"/>
    <col min="16151" max="16152" width="4.140625" style="45" bestFit="1" customWidth="1"/>
    <col min="16153" max="16154" width="3.28515625" style="45" bestFit="1" customWidth="1"/>
    <col min="16155" max="16155" width="3.5703125" style="45" bestFit="1" customWidth="1"/>
    <col min="16156" max="16157" width="4.140625" style="45" bestFit="1" customWidth="1"/>
    <col min="16158" max="16160" width="3.28515625" style="45" bestFit="1" customWidth="1"/>
    <col min="16161" max="16161" width="3.85546875" style="45" bestFit="1" customWidth="1"/>
    <col min="16162" max="16163" width="4.140625" style="45" bestFit="1" customWidth="1"/>
    <col min="16164" max="16164" width="3.85546875" style="45" bestFit="1" customWidth="1"/>
    <col min="16165" max="16165" width="4.140625" style="45" bestFit="1" customWidth="1"/>
    <col min="16166" max="16166" width="5.5703125" style="45" bestFit="1" customWidth="1"/>
    <col min="16167" max="16167" width="4.85546875" style="45" customWidth="1"/>
    <col min="16168" max="16168" width="3.5703125" style="45" bestFit="1" customWidth="1"/>
    <col min="16169" max="16169" width="4.140625" style="45" bestFit="1" customWidth="1"/>
    <col min="16170" max="16170" width="3.28515625" style="45" bestFit="1" customWidth="1"/>
    <col min="16171" max="16171" width="3.28515625" style="45" customWidth="1"/>
    <col min="16172" max="16172" width="3.28515625" style="45" bestFit="1" customWidth="1"/>
    <col min="16173" max="16173" width="3.85546875" style="45" bestFit="1" customWidth="1"/>
    <col min="16174" max="16174" width="4.28515625" style="45" customWidth="1"/>
    <col min="16175" max="16384" width="11.42578125" style="45"/>
  </cols>
  <sheetData>
    <row r="1" spans="1:49" s="39" customFormat="1" ht="18" customHeight="1">
      <c r="A1" s="1430" t="s">
        <v>1209</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row>
    <row r="2" spans="1:49" s="41" customFormat="1" ht="27.95" customHeight="1">
      <c r="A2" s="40" t="s">
        <v>48</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row>
    <row r="3" spans="1:49" s="41" customFormat="1" ht="27.95" customHeight="1">
      <c r="A3" s="42" t="s">
        <v>49</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row>
    <row r="4" spans="1:49" s="43" customFormat="1" ht="18" customHeight="1">
      <c r="A4" s="5">
        <v>45443</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row>
    <row r="5" spans="1:49" ht="12.75" customHeight="1" thickBot="1">
      <c r="A5" s="44"/>
    </row>
    <row r="6" spans="1:49" s="13" customFormat="1" ht="18" customHeight="1">
      <c r="A6" s="46"/>
      <c r="B6" s="47" t="s">
        <v>50</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9"/>
      <c r="AM6" s="46"/>
      <c r="AN6" s="47" t="s">
        <v>51</v>
      </c>
      <c r="AO6" s="48"/>
      <c r="AP6" s="48"/>
      <c r="AQ6" s="48"/>
      <c r="AR6" s="48"/>
      <c r="AS6" s="48"/>
      <c r="AT6" s="48"/>
    </row>
    <row r="7" spans="1:49" s="13" customFormat="1" ht="24" customHeight="1">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1"/>
      <c r="AN7" s="50"/>
      <c r="AO7" s="50"/>
      <c r="AP7" s="50"/>
      <c r="AQ7" s="50"/>
      <c r="AR7" s="50"/>
      <c r="AS7" s="50"/>
      <c r="AT7" s="50"/>
    </row>
    <row r="8" spans="1:49" ht="140.1" customHeight="1">
      <c r="A8" s="52" t="s">
        <v>1</v>
      </c>
      <c r="B8" s="53" t="s">
        <v>16</v>
      </c>
      <c r="C8" s="53" t="s">
        <v>52</v>
      </c>
      <c r="D8" s="53" t="s">
        <v>53</v>
      </c>
      <c r="E8" s="53" t="s">
        <v>54</v>
      </c>
      <c r="F8" s="53" t="s">
        <v>55</v>
      </c>
      <c r="G8" s="53" t="s">
        <v>56</v>
      </c>
      <c r="H8" s="53" t="s">
        <v>57</v>
      </c>
      <c r="I8" s="53" t="s">
        <v>58</v>
      </c>
      <c r="J8" s="53" t="s">
        <v>59</v>
      </c>
      <c r="K8" s="53" t="s">
        <v>60</v>
      </c>
      <c r="L8" s="53" t="s">
        <v>61</v>
      </c>
      <c r="M8" s="53" t="s">
        <v>62</v>
      </c>
      <c r="N8" s="53" t="s">
        <v>63</v>
      </c>
      <c r="O8" s="53" t="s">
        <v>64</v>
      </c>
      <c r="P8" s="53" t="s">
        <v>65</v>
      </c>
      <c r="Q8" s="53" t="s">
        <v>66</v>
      </c>
      <c r="R8" s="53" t="s">
        <v>67</v>
      </c>
      <c r="S8" s="53" t="s">
        <v>68</v>
      </c>
      <c r="T8" s="53" t="s">
        <v>69</v>
      </c>
      <c r="U8" s="53" t="s">
        <v>70</v>
      </c>
      <c r="V8" s="53" t="s">
        <v>71</v>
      </c>
      <c r="W8" s="53" t="s">
        <v>72</v>
      </c>
      <c r="X8" s="53" t="s">
        <v>73</v>
      </c>
      <c r="Y8" s="53" t="s">
        <v>74</v>
      </c>
      <c r="Z8" s="53" t="s">
        <v>75</v>
      </c>
      <c r="AA8" s="53" t="s">
        <v>76</v>
      </c>
      <c r="AB8" s="53" t="s">
        <v>77</v>
      </c>
      <c r="AC8" s="53" t="s">
        <v>78</v>
      </c>
      <c r="AD8" s="53" t="s">
        <v>79</v>
      </c>
      <c r="AE8" s="53" t="s">
        <v>80</v>
      </c>
      <c r="AF8" s="53" t="s">
        <v>81</v>
      </c>
      <c r="AG8" s="53" t="s">
        <v>82</v>
      </c>
      <c r="AH8" s="53" t="s">
        <v>83</v>
      </c>
      <c r="AI8" s="53" t="s">
        <v>84</v>
      </c>
      <c r="AJ8" s="53" t="s">
        <v>85</v>
      </c>
      <c r="AK8" s="53" t="s">
        <v>86</v>
      </c>
      <c r="AL8" s="54" t="s">
        <v>87</v>
      </c>
      <c r="AM8" s="55" t="s">
        <v>88</v>
      </c>
      <c r="AN8" s="56" t="s">
        <v>89</v>
      </c>
      <c r="AO8" s="57" t="s">
        <v>8</v>
      </c>
      <c r="AP8" s="57" t="s">
        <v>90</v>
      </c>
      <c r="AQ8" s="57" t="s">
        <v>91</v>
      </c>
      <c r="AR8" s="57" t="s">
        <v>92</v>
      </c>
      <c r="AS8" s="57" t="s">
        <v>93</v>
      </c>
      <c r="AT8" s="58" t="s">
        <v>94</v>
      </c>
    </row>
    <row r="9" spans="1:49" ht="6" customHeight="1">
      <c r="A9" s="59"/>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1"/>
      <c r="AM9" s="62"/>
      <c r="AN9" s="60"/>
      <c r="AO9" s="60"/>
      <c r="AP9" s="60"/>
      <c r="AQ9" s="60"/>
      <c r="AR9" s="60"/>
      <c r="AS9" s="60"/>
      <c r="AT9" s="62"/>
    </row>
    <row r="10" spans="1:49" s="63" customFormat="1" ht="6" customHeight="1">
      <c r="AL10" s="64"/>
      <c r="AT10" s="64"/>
    </row>
    <row r="11" spans="1:49" s="24" customFormat="1" ht="20.100000000000001" customHeight="1">
      <c r="A11" s="20" t="s">
        <v>29</v>
      </c>
      <c r="B11" s="65">
        <v>12</v>
      </c>
      <c r="C11" s="65">
        <v>2</v>
      </c>
      <c r="D11" s="65">
        <v>3</v>
      </c>
      <c r="E11" s="65">
        <v>5</v>
      </c>
      <c r="F11" s="65">
        <v>6</v>
      </c>
      <c r="G11" s="65">
        <v>10</v>
      </c>
      <c r="H11" s="65">
        <v>4</v>
      </c>
      <c r="I11" s="65">
        <v>7</v>
      </c>
      <c r="J11" s="65">
        <v>4</v>
      </c>
      <c r="K11" s="65">
        <v>15</v>
      </c>
      <c r="L11" s="65">
        <v>3</v>
      </c>
      <c r="M11" s="65">
        <v>2</v>
      </c>
      <c r="N11" s="65">
        <v>12</v>
      </c>
      <c r="O11" s="65">
        <v>7</v>
      </c>
      <c r="P11" s="65">
        <v>2</v>
      </c>
      <c r="Q11" s="65">
        <v>5</v>
      </c>
      <c r="R11" s="65">
        <v>8</v>
      </c>
      <c r="S11" s="65">
        <v>9</v>
      </c>
      <c r="T11" s="65">
        <v>17</v>
      </c>
      <c r="U11" s="65">
        <v>3</v>
      </c>
      <c r="V11" s="66">
        <v>0</v>
      </c>
      <c r="W11" s="66">
        <v>7</v>
      </c>
      <c r="X11" s="66">
        <v>5</v>
      </c>
      <c r="Y11" s="66">
        <v>1</v>
      </c>
      <c r="Z11" s="66">
        <v>0</v>
      </c>
      <c r="AA11" s="66">
        <v>2</v>
      </c>
      <c r="AB11" s="66">
        <v>4</v>
      </c>
      <c r="AC11" s="66">
        <v>7</v>
      </c>
      <c r="AD11" s="66">
        <v>1</v>
      </c>
      <c r="AE11" s="66">
        <v>1</v>
      </c>
      <c r="AF11" s="66">
        <v>0</v>
      </c>
      <c r="AG11" s="66">
        <v>1</v>
      </c>
      <c r="AH11" s="66">
        <v>3</v>
      </c>
      <c r="AI11" s="66">
        <v>4</v>
      </c>
      <c r="AJ11" s="66">
        <v>1</v>
      </c>
      <c r="AK11" s="66">
        <v>3</v>
      </c>
      <c r="AL11" s="67">
        <v>176</v>
      </c>
      <c r="AM11" s="67">
        <v>7</v>
      </c>
      <c r="AN11" s="66">
        <v>2</v>
      </c>
      <c r="AO11" s="66">
        <v>7</v>
      </c>
      <c r="AP11" s="66">
        <v>0</v>
      </c>
      <c r="AQ11" s="66">
        <v>1</v>
      </c>
      <c r="AR11" s="66">
        <v>0</v>
      </c>
      <c r="AS11" s="66">
        <v>2</v>
      </c>
      <c r="AT11" s="67">
        <v>12</v>
      </c>
      <c r="AU11" s="68"/>
      <c r="AV11" s="22"/>
      <c r="AW11" s="23"/>
    </row>
    <row r="12" spans="1:49" s="24" customFormat="1" ht="20.100000000000001" customHeight="1">
      <c r="A12" s="20" t="s">
        <v>30</v>
      </c>
      <c r="B12" s="65">
        <v>2</v>
      </c>
      <c r="C12" s="65">
        <v>0</v>
      </c>
      <c r="D12" s="65">
        <v>0</v>
      </c>
      <c r="E12" s="65">
        <v>0</v>
      </c>
      <c r="F12" s="65">
        <v>1</v>
      </c>
      <c r="G12" s="65">
        <v>0</v>
      </c>
      <c r="H12" s="65">
        <v>0</v>
      </c>
      <c r="I12" s="65">
        <v>0</v>
      </c>
      <c r="J12" s="65">
        <v>0</v>
      </c>
      <c r="K12" s="65">
        <v>1</v>
      </c>
      <c r="L12" s="65">
        <v>0</v>
      </c>
      <c r="M12" s="65">
        <v>0</v>
      </c>
      <c r="N12" s="65">
        <v>1</v>
      </c>
      <c r="O12" s="65">
        <v>0</v>
      </c>
      <c r="P12" s="65">
        <v>0</v>
      </c>
      <c r="Q12" s="65">
        <v>0</v>
      </c>
      <c r="R12" s="65">
        <v>2</v>
      </c>
      <c r="S12" s="65">
        <v>1</v>
      </c>
      <c r="T12" s="65">
        <v>2</v>
      </c>
      <c r="U12" s="65">
        <v>0</v>
      </c>
      <c r="V12" s="66">
        <v>0</v>
      </c>
      <c r="W12" s="66">
        <v>0</v>
      </c>
      <c r="X12" s="66">
        <v>0</v>
      </c>
      <c r="Y12" s="66">
        <v>0</v>
      </c>
      <c r="Z12" s="66">
        <v>0</v>
      </c>
      <c r="AA12" s="66">
        <v>0</v>
      </c>
      <c r="AB12" s="66">
        <v>0</v>
      </c>
      <c r="AC12" s="66">
        <v>0</v>
      </c>
      <c r="AD12" s="66">
        <v>0</v>
      </c>
      <c r="AE12" s="66">
        <v>0</v>
      </c>
      <c r="AF12" s="66">
        <v>0</v>
      </c>
      <c r="AG12" s="66">
        <v>0</v>
      </c>
      <c r="AH12" s="66">
        <v>1</v>
      </c>
      <c r="AI12" s="66">
        <v>0</v>
      </c>
      <c r="AJ12" s="66">
        <v>0</v>
      </c>
      <c r="AK12" s="66">
        <v>0</v>
      </c>
      <c r="AL12" s="67">
        <v>11</v>
      </c>
      <c r="AM12" s="67">
        <v>0</v>
      </c>
      <c r="AN12" s="66">
        <v>0</v>
      </c>
      <c r="AO12" s="66">
        <v>0</v>
      </c>
      <c r="AP12" s="66">
        <v>0</v>
      </c>
      <c r="AQ12" s="66">
        <v>0</v>
      </c>
      <c r="AR12" s="66">
        <v>0</v>
      </c>
      <c r="AS12" s="66">
        <v>0</v>
      </c>
      <c r="AT12" s="67">
        <v>0</v>
      </c>
      <c r="AU12" s="68"/>
      <c r="AV12" s="22"/>
      <c r="AW12" s="23"/>
    </row>
    <row r="13" spans="1:49" s="24" customFormat="1" ht="20.100000000000001" customHeight="1">
      <c r="A13" s="20" t="s">
        <v>95</v>
      </c>
      <c r="B13" s="65">
        <v>11</v>
      </c>
      <c r="C13" s="65">
        <v>1</v>
      </c>
      <c r="D13" s="65">
        <v>2</v>
      </c>
      <c r="E13" s="65">
        <v>5</v>
      </c>
      <c r="F13" s="65">
        <v>5</v>
      </c>
      <c r="G13" s="65">
        <v>9</v>
      </c>
      <c r="H13" s="65">
        <v>3</v>
      </c>
      <c r="I13" s="65">
        <v>6</v>
      </c>
      <c r="J13" s="65">
        <v>4</v>
      </c>
      <c r="K13" s="65">
        <v>12</v>
      </c>
      <c r="L13" s="65">
        <v>2</v>
      </c>
      <c r="M13" s="65">
        <v>2</v>
      </c>
      <c r="N13" s="65">
        <v>11</v>
      </c>
      <c r="O13" s="65">
        <v>8</v>
      </c>
      <c r="P13" s="65">
        <v>2</v>
      </c>
      <c r="Q13" s="65">
        <v>3</v>
      </c>
      <c r="R13" s="65">
        <v>6</v>
      </c>
      <c r="S13" s="65">
        <v>3</v>
      </c>
      <c r="T13" s="65">
        <v>14</v>
      </c>
      <c r="U13" s="65">
        <v>3</v>
      </c>
      <c r="V13" s="66">
        <v>0</v>
      </c>
      <c r="W13" s="66">
        <v>4</v>
      </c>
      <c r="X13" s="66">
        <v>6</v>
      </c>
      <c r="Y13" s="66">
        <v>1</v>
      </c>
      <c r="Z13" s="66">
        <v>1</v>
      </c>
      <c r="AA13" s="66">
        <v>1</v>
      </c>
      <c r="AB13" s="66">
        <v>4</v>
      </c>
      <c r="AC13" s="66">
        <v>6</v>
      </c>
      <c r="AD13" s="66">
        <v>1</v>
      </c>
      <c r="AE13" s="66">
        <v>1</v>
      </c>
      <c r="AF13" s="66">
        <v>1</v>
      </c>
      <c r="AG13" s="66">
        <v>2</v>
      </c>
      <c r="AH13" s="66">
        <v>4</v>
      </c>
      <c r="AI13" s="66">
        <v>5</v>
      </c>
      <c r="AJ13" s="66">
        <v>2</v>
      </c>
      <c r="AK13" s="66">
        <v>4</v>
      </c>
      <c r="AL13" s="67">
        <v>155</v>
      </c>
      <c r="AM13" s="67">
        <v>8</v>
      </c>
      <c r="AN13" s="66">
        <v>1</v>
      </c>
      <c r="AO13" s="66">
        <v>4</v>
      </c>
      <c r="AP13" s="66">
        <v>1</v>
      </c>
      <c r="AQ13" s="66">
        <v>0</v>
      </c>
      <c r="AR13" s="66">
        <v>1</v>
      </c>
      <c r="AS13" s="66">
        <v>1</v>
      </c>
      <c r="AT13" s="67">
        <v>8</v>
      </c>
      <c r="AU13" s="68"/>
      <c r="AV13" s="22"/>
      <c r="AW13" s="23"/>
    </row>
    <row r="14" spans="1:49" s="24" customFormat="1" ht="20.100000000000001" customHeight="1">
      <c r="A14" s="26" t="s">
        <v>32</v>
      </c>
      <c r="B14" s="65">
        <v>1</v>
      </c>
      <c r="C14" s="65">
        <v>0</v>
      </c>
      <c r="D14" s="65">
        <v>0</v>
      </c>
      <c r="E14" s="65">
        <v>1</v>
      </c>
      <c r="F14" s="65">
        <v>2</v>
      </c>
      <c r="G14" s="65">
        <v>0</v>
      </c>
      <c r="H14" s="65">
        <v>1</v>
      </c>
      <c r="I14" s="65">
        <v>0</v>
      </c>
      <c r="J14" s="65">
        <v>1</v>
      </c>
      <c r="K14" s="65">
        <v>1</v>
      </c>
      <c r="L14" s="65">
        <v>1</v>
      </c>
      <c r="M14" s="65">
        <v>0</v>
      </c>
      <c r="N14" s="65">
        <v>0</v>
      </c>
      <c r="O14" s="65">
        <v>1</v>
      </c>
      <c r="P14" s="65">
        <v>0</v>
      </c>
      <c r="Q14" s="65">
        <v>1</v>
      </c>
      <c r="R14" s="65">
        <v>1</v>
      </c>
      <c r="S14" s="65">
        <v>1</v>
      </c>
      <c r="T14" s="65">
        <v>2</v>
      </c>
      <c r="U14" s="65">
        <v>0</v>
      </c>
      <c r="V14" s="66">
        <v>0</v>
      </c>
      <c r="W14" s="66">
        <v>0</v>
      </c>
      <c r="X14" s="66">
        <v>1</v>
      </c>
      <c r="Y14" s="66">
        <v>0</v>
      </c>
      <c r="Z14" s="66">
        <v>0</v>
      </c>
      <c r="AA14" s="66">
        <v>0</v>
      </c>
      <c r="AB14" s="66">
        <v>0</v>
      </c>
      <c r="AC14" s="66">
        <v>1</v>
      </c>
      <c r="AD14" s="66">
        <v>0</v>
      </c>
      <c r="AE14" s="66">
        <v>0</v>
      </c>
      <c r="AF14" s="66">
        <v>0</v>
      </c>
      <c r="AG14" s="66">
        <v>0</v>
      </c>
      <c r="AH14" s="66">
        <v>1</v>
      </c>
      <c r="AI14" s="66">
        <v>1</v>
      </c>
      <c r="AJ14" s="66">
        <v>0</v>
      </c>
      <c r="AK14" s="66">
        <v>0</v>
      </c>
      <c r="AL14" s="67">
        <v>18</v>
      </c>
      <c r="AM14" s="67">
        <v>1</v>
      </c>
      <c r="AN14" s="66">
        <v>0</v>
      </c>
      <c r="AO14" s="66">
        <v>1</v>
      </c>
      <c r="AP14" s="66">
        <v>0</v>
      </c>
      <c r="AQ14" s="66">
        <v>0</v>
      </c>
      <c r="AR14" s="66">
        <v>0</v>
      </c>
      <c r="AS14" s="66">
        <v>0</v>
      </c>
      <c r="AT14" s="67">
        <v>1</v>
      </c>
      <c r="AU14" s="68"/>
      <c r="AV14" s="22"/>
      <c r="AW14" s="23"/>
    </row>
    <row r="15" spans="1:49" s="24" customFormat="1" ht="20.100000000000001" customHeight="1">
      <c r="A15" s="26" t="s">
        <v>33</v>
      </c>
      <c r="B15" s="65">
        <v>2</v>
      </c>
      <c r="C15" s="65">
        <v>1</v>
      </c>
      <c r="D15" s="65">
        <v>1</v>
      </c>
      <c r="E15" s="65">
        <v>3</v>
      </c>
      <c r="F15" s="65">
        <v>2</v>
      </c>
      <c r="G15" s="65">
        <v>0</v>
      </c>
      <c r="H15" s="65">
        <v>1</v>
      </c>
      <c r="I15" s="65">
        <v>1</v>
      </c>
      <c r="J15" s="65">
        <v>1</v>
      </c>
      <c r="K15" s="65">
        <v>3</v>
      </c>
      <c r="L15" s="65">
        <v>1</v>
      </c>
      <c r="M15" s="65">
        <v>0</v>
      </c>
      <c r="N15" s="65">
        <v>4</v>
      </c>
      <c r="O15" s="65">
        <v>1</v>
      </c>
      <c r="P15" s="65">
        <v>0</v>
      </c>
      <c r="Q15" s="65">
        <v>1</v>
      </c>
      <c r="R15" s="65">
        <v>2</v>
      </c>
      <c r="S15" s="65">
        <v>1</v>
      </c>
      <c r="T15" s="65">
        <v>6</v>
      </c>
      <c r="U15" s="65">
        <v>1</v>
      </c>
      <c r="V15" s="66">
        <v>0</v>
      </c>
      <c r="W15" s="66">
        <v>0</v>
      </c>
      <c r="X15" s="66">
        <v>0</v>
      </c>
      <c r="Y15" s="66">
        <v>0</v>
      </c>
      <c r="Z15" s="66">
        <v>0</v>
      </c>
      <c r="AA15" s="66">
        <v>0</v>
      </c>
      <c r="AB15" s="66">
        <v>1</v>
      </c>
      <c r="AC15" s="66">
        <v>3</v>
      </c>
      <c r="AD15" s="66">
        <v>0</v>
      </c>
      <c r="AE15" s="66">
        <v>0</v>
      </c>
      <c r="AF15" s="66">
        <v>0</v>
      </c>
      <c r="AG15" s="66">
        <v>0</v>
      </c>
      <c r="AH15" s="66">
        <v>2</v>
      </c>
      <c r="AI15" s="66">
        <v>0</v>
      </c>
      <c r="AJ15" s="66">
        <v>0</v>
      </c>
      <c r="AK15" s="66">
        <v>0</v>
      </c>
      <c r="AL15" s="67">
        <v>38</v>
      </c>
      <c r="AM15" s="67">
        <v>0</v>
      </c>
      <c r="AN15" s="66">
        <v>0</v>
      </c>
      <c r="AO15" s="66">
        <v>1</v>
      </c>
      <c r="AP15" s="66">
        <v>1</v>
      </c>
      <c r="AQ15" s="66">
        <v>0</v>
      </c>
      <c r="AR15" s="66">
        <v>0</v>
      </c>
      <c r="AS15" s="66">
        <v>0</v>
      </c>
      <c r="AT15" s="67">
        <v>2</v>
      </c>
      <c r="AU15" s="68"/>
      <c r="AV15" s="22"/>
      <c r="AW15" s="23"/>
    </row>
    <row r="16" spans="1:49" s="24" customFormat="1" ht="20.100000000000001" customHeight="1">
      <c r="A16" s="24" t="s">
        <v>34</v>
      </c>
      <c r="B16" s="65">
        <v>4</v>
      </c>
      <c r="C16" s="65">
        <v>1</v>
      </c>
      <c r="D16" s="65">
        <v>2</v>
      </c>
      <c r="E16" s="65">
        <v>3</v>
      </c>
      <c r="F16" s="65">
        <v>4</v>
      </c>
      <c r="G16" s="65">
        <v>4</v>
      </c>
      <c r="H16" s="65">
        <v>1</v>
      </c>
      <c r="I16" s="65">
        <v>2</v>
      </c>
      <c r="J16" s="65">
        <v>1</v>
      </c>
      <c r="K16" s="65">
        <v>7</v>
      </c>
      <c r="L16" s="65">
        <v>1</v>
      </c>
      <c r="M16" s="65">
        <v>1</v>
      </c>
      <c r="N16" s="65">
        <v>12</v>
      </c>
      <c r="O16" s="65">
        <v>4</v>
      </c>
      <c r="P16" s="65">
        <v>1</v>
      </c>
      <c r="Q16" s="65">
        <v>3</v>
      </c>
      <c r="R16" s="65">
        <v>6</v>
      </c>
      <c r="S16" s="65">
        <v>5</v>
      </c>
      <c r="T16" s="65">
        <v>13</v>
      </c>
      <c r="U16" s="65">
        <v>1</v>
      </c>
      <c r="V16" s="66">
        <v>0</v>
      </c>
      <c r="W16" s="66">
        <v>2</v>
      </c>
      <c r="X16" s="66">
        <v>3</v>
      </c>
      <c r="Y16" s="66">
        <v>0</v>
      </c>
      <c r="Z16" s="66">
        <v>0</v>
      </c>
      <c r="AA16" s="66">
        <v>0</v>
      </c>
      <c r="AB16" s="66">
        <v>2</v>
      </c>
      <c r="AC16" s="66">
        <v>4</v>
      </c>
      <c r="AD16" s="66">
        <v>0</v>
      </c>
      <c r="AE16" s="66">
        <v>1</v>
      </c>
      <c r="AF16" s="66">
        <v>0</v>
      </c>
      <c r="AG16" s="66">
        <v>1</v>
      </c>
      <c r="AH16" s="66">
        <v>2</v>
      </c>
      <c r="AI16" s="66">
        <v>2</v>
      </c>
      <c r="AJ16" s="66">
        <v>1</v>
      </c>
      <c r="AK16" s="66">
        <v>1</v>
      </c>
      <c r="AL16" s="67">
        <v>95</v>
      </c>
      <c r="AM16" s="67">
        <v>4</v>
      </c>
      <c r="AN16" s="66">
        <v>1</v>
      </c>
      <c r="AO16" s="66">
        <v>3</v>
      </c>
      <c r="AP16" s="66">
        <v>1</v>
      </c>
      <c r="AQ16" s="66">
        <v>0</v>
      </c>
      <c r="AR16" s="66">
        <v>0</v>
      </c>
      <c r="AS16" s="66">
        <v>1</v>
      </c>
      <c r="AT16" s="67">
        <v>6</v>
      </c>
      <c r="AU16" s="68"/>
      <c r="AV16" s="22"/>
      <c r="AW16" s="23"/>
    </row>
    <row r="17" spans="1:49" s="24" customFormat="1" ht="20.100000000000001" customHeight="1">
      <c r="A17" s="24" t="s">
        <v>35</v>
      </c>
      <c r="B17" s="65">
        <v>0</v>
      </c>
      <c r="C17" s="65">
        <v>0</v>
      </c>
      <c r="D17" s="65">
        <v>0</v>
      </c>
      <c r="E17" s="65">
        <v>0</v>
      </c>
      <c r="F17" s="65">
        <v>0</v>
      </c>
      <c r="G17" s="65">
        <v>0</v>
      </c>
      <c r="H17" s="65">
        <v>0</v>
      </c>
      <c r="I17" s="65">
        <v>0</v>
      </c>
      <c r="J17" s="65">
        <v>0</v>
      </c>
      <c r="K17" s="65">
        <v>0</v>
      </c>
      <c r="L17" s="65">
        <v>0</v>
      </c>
      <c r="M17" s="65">
        <v>0</v>
      </c>
      <c r="N17" s="65">
        <v>1</v>
      </c>
      <c r="O17" s="65">
        <v>0</v>
      </c>
      <c r="P17" s="65">
        <v>0</v>
      </c>
      <c r="Q17" s="65">
        <v>0</v>
      </c>
      <c r="R17" s="65">
        <v>0</v>
      </c>
      <c r="S17" s="65">
        <v>0</v>
      </c>
      <c r="T17" s="65">
        <v>0</v>
      </c>
      <c r="U17" s="65">
        <v>0</v>
      </c>
      <c r="V17" s="66">
        <v>0</v>
      </c>
      <c r="W17" s="66">
        <v>0</v>
      </c>
      <c r="X17" s="66">
        <v>0</v>
      </c>
      <c r="Y17" s="66">
        <v>0</v>
      </c>
      <c r="Z17" s="66">
        <v>0</v>
      </c>
      <c r="AA17" s="66">
        <v>0</v>
      </c>
      <c r="AB17" s="66">
        <v>0</v>
      </c>
      <c r="AC17" s="66">
        <v>0</v>
      </c>
      <c r="AD17" s="66">
        <v>0</v>
      </c>
      <c r="AE17" s="66">
        <v>0</v>
      </c>
      <c r="AF17" s="66">
        <v>0</v>
      </c>
      <c r="AG17" s="66">
        <v>0</v>
      </c>
      <c r="AH17" s="66">
        <v>0</v>
      </c>
      <c r="AI17" s="66">
        <v>0</v>
      </c>
      <c r="AJ17" s="66">
        <v>0</v>
      </c>
      <c r="AK17" s="66">
        <v>0</v>
      </c>
      <c r="AL17" s="67">
        <v>1</v>
      </c>
      <c r="AM17" s="67">
        <v>0</v>
      </c>
      <c r="AN17" s="66">
        <v>0</v>
      </c>
      <c r="AO17" s="66">
        <v>0</v>
      </c>
      <c r="AP17" s="66">
        <v>0</v>
      </c>
      <c r="AQ17" s="66">
        <v>0</v>
      </c>
      <c r="AR17" s="66">
        <v>0</v>
      </c>
      <c r="AS17" s="66">
        <v>0</v>
      </c>
      <c r="AT17" s="67">
        <v>0</v>
      </c>
      <c r="AU17" s="68"/>
      <c r="AV17" s="22"/>
      <c r="AW17" s="23"/>
    </row>
    <row r="18" spans="1:49" s="24" customFormat="1" ht="20.100000000000001" customHeight="1">
      <c r="A18" s="24" t="s">
        <v>36</v>
      </c>
      <c r="B18" s="65">
        <v>5</v>
      </c>
      <c r="C18" s="65">
        <v>1</v>
      </c>
      <c r="D18" s="65">
        <v>2</v>
      </c>
      <c r="E18" s="65">
        <v>2</v>
      </c>
      <c r="F18" s="65">
        <v>3</v>
      </c>
      <c r="G18" s="65">
        <v>2</v>
      </c>
      <c r="H18" s="65">
        <v>2</v>
      </c>
      <c r="I18" s="65">
        <v>3</v>
      </c>
      <c r="J18" s="65">
        <v>2</v>
      </c>
      <c r="K18" s="65">
        <v>5</v>
      </c>
      <c r="L18" s="65">
        <v>1</v>
      </c>
      <c r="M18" s="65">
        <v>1</v>
      </c>
      <c r="N18" s="65">
        <v>6</v>
      </c>
      <c r="O18" s="65">
        <v>3</v>
      </c>
      <c r="P18" s="65">
        <v>0</v>
      </c>
      <c r="Q18" s="65">
        <v>3</v>
      </c>
      <c r="R18" s="65">
        <v>6</v>
      </c>
      <c r="S18" s="65">
        <v>2</v>
      </c>
      <c r="T18" s="65">
        <v>8</v>
      </c>
      <c r="U18" s="65">
        <v>0</v>
      </c>
      <c r="V18" s="66">
        <v>0</v>
      </c>
      <c r="W18" s="66">
        <v>4</v>
      </c>
      <c r="X18" s="66">
        <v>2</v>
      </c>
      <c r="Y18" s="66">
        <v>1</v>
      </c>
      <c r="Z18" s="66">
        <v>0</v>
      </c>
      <c r="AA18" s="66">
        <v>0</v>
      </c>
      <c r="AB18" s="66">
        <v>3</v>
      </c>
      <c r="AC18" s="66">
        <v>3</v>
      </c>
      <c r="AD18" s="66">
        <v>1</v>
      </c>
      <c r="AE18" s="66">
        <v>1</v>
      </c>
      <c r="AF18" s="66">
        <v>0</v>
      </c>
      <c r="AG18" s="66">
        <v>1</v>
      </c>
      <c r="AH18" s="66">
        <v>1</v>
      </c>
      <c r="AI18" s="66">
        <v>3</v>
      </c>
      <c r="AJ18" s="66">
        <v>0</v>
      </c>
      <c r="AK18" s="66">
        <v>1</v>
      </c>
      <c r="AL18" s="67">
        <v>78</v>
      </c>
      <c r="AM18" s="67">
        <v>5</v>
      </c>
      <c r="AN18" s="66">
        <v>1</v>
      </c>
      <c r="AO18" s="66">
        <v>4</v>
      </c>
      <c r="AP18" s="66">
        <v>0</v>
      </c>
      <c r="AQ18" s="66">
        <v>0</v>
      </c>
      <c r="AR18" s="66">
        <v>0</v>
      </c>
      <c r="AS18" s="66">
        <v>1</v>
      </c>
      <c r="AT18" s="67">
        <v>6</v>
      </c>
      <c r="AU18" s="68"/>
      <c r="AV18" s="22"/>
      <c r="AW18" s="23"/>
    </row>
    <row r="19" spans="1:49" s="24" customFormat="1" ht="20.100000000000001" customHeight="1">
      <c r="A19" s="24" t="s">
        <v>37</v>
      </c>
      <c r="B19" s="65">
        <v>2</v>
      </c>
      <c r="C19" s="65">
        <v>0</v>
      </c>
      <c r="D19" s="65">
        <v>0</v>
      </c>
      <c r="E19" s="65">
        <v>2</v>
      </c>
      <c r="F19" s="65">
        <v>0</v>
      </c>
      <c r="G19" s="65">
        <v>3</v>
      </c>
      <c r="H19" s="65">
        <v>0</v>
      </c>
      <c r="I19" s="65">
        <v>5</v>
      </c>
      <c r="J19" s="65">
        <v>1</v>
      </c>
      <c r="K19" s="65">
        <v>2</v>
      </c>
      <c r="L19" s="65">
        <v>0</v>
      </c>
      <c r="M19" s="65">
        <v>2</v>
      </c>
      <c r="N19" s="65">
        <v>0</v>
      </c>
      <c r="O19" s="65">
        <v>8</v>
      </c>
      <c r="P19" s="65">
        <v>1</v>
      </c>
      <c r="Q19" s="65">
        <v>2</v>
      </c>
      <c r="R19" s="65">
        <v>0</v>
      </c>
      <c r="S19" s="65">
        <v>0</v>
      </c>
      <c r="T19" s="65">
        <v>2</v>
      </c>
      <c r="U19" s="65">
        <v>1</v>
      </c>
      <c r="V19" s="66">
        <v>1</v>
      </c>
      <c r="W19" s="66">
        <v>5</v>
      </c>
      <c r="X19" s="66">
        <v>3</v>
      </c>
      <c r="Y19" s="66">
        <v>1</v>
      </c>
      <c r="Z19" s="66">
        <v>0</v>
      </c>
      <c r="AA19" s="66">
        <v>1</v>
      </c>
      <c r="AB19" s="66">
        <v>1</v>
      </c>
      <c r="AC19" s="66">
        <v>1</v>
      </c>
      <c r="AD19" s="66">
        <v>2</v>
      </c>
      <c r="AE19" s="66">
        <v>1</v>
      </c>
      <c r="AF19" s="66">
        <v>3</v>
      </c>
      <c r="AG19" s="66">
        <v>2</v>
      </c>
      <c r="AH19" s="66">
        <v>0</v>
      </c>
      <c r="AI19" s="66">
        <v>5</v>
      </c>
      <c r="AJ19" s="66">
        <v>4</v>
      </c>
      <c r="AK19" s="66">
        <v>4</v>
      </c>
      <c r="AL19" s="67">
        <v>65</v>
      </c>
      <c r="AM19" s="67">
        <v>8</v>
      </c>
      <c r="AN19" s="66">
        <v>0</v>
      </c>
      <c r="AO19" s="66">
        <v>3</v>
      </c>
      <c r="AP19" s="66">
        <v>0</v>
      </c>
      <c r="AQ19" s="66">
        <v>0</v>
      </c>
      <c r="AR19" s="66">
        <v>0</v>
      </c>
      <c r="AS19" s="66">
        <v>4</v>
      </c>
      <c r="AT19" s="67">
        <v>7</v>
      </c>
      <c r="AU19" s="68"/>
      <c r="AV19" s="22"/>
      <c r="AW19" s="23"/>
    </row>
    <row r="20" spans="1:49" s="24" customFormat="1" ht="20.100000000000001" customHeight="1">
      <c r="A20" s="24" t="s">
        <v>38</v>
      </c>
      <c r="B20" s="65">
        <v>1</v>
      </c>
      <c r="C20" s="65">
        <v>0</v>
      </c>
      <c r="D20" s="65">
        <v>0</v>
      </c>
      <c r="E20" s="65">
        <v>0</v>
      </c>
      <c r="F20" s="65">
        <v>0</v>
      </c>
      <c r="G20" s="65">
        <v>0</v>
      </c>
      <c r="H20" s="65">
        <v>0</v>
      </c>
      <c r="I20" s="65">
        <v>1</v>
      </c>
      <c r="J20" s="65">
        <v>0</v>
      </c>
      <c r="K20" s="65">
        <v>1</v>
      </c>
      <c r="L20" s="65">
        <v>0</v>
      </c>
      <c r="M20" s="65">
        <v>0</v>
      </c>
      <c r="N20" s="65">
        <v>2</v>
      </c>
      <c r="O20" s="65">
        <v>0</v>
      </c>
      <c r="P20" s="65">
        <v>0</v>
      </c>
      <c r="Q20" s="65">
        <v>0</v>
      </c>
      <c r="R20" s="65">
        <v>0</v>
      </c>
      <c r="S20" s="65">
        <v>1</v>
      </c>
      <c r="T20" s="65">
        <v>1</v>
      </c>
      <c r="U20" s="65">
        <v>0</v>
      </c>
      <c r="V20" s="66">
        <v>0</v>
      </c>
      <c r="W20" s="66">
        <v>0</v>
      </c>
      <c r="X20" s="66">
        <v>0</v>
      </c>
      <c r="Y20" s="66">
        <v>0</v>
      </c>
      <c r="Z20" s="66">
        <v>0</v>
      </c>
      <c r="AA20" s="66">
        <v>0</v>
      </c>
      <c r="AB20" s="66">
        <v>0</v>
      </c>
      <c r="AC20" s="66">
        <v>0</v>
      </c>
      <c r="AD20" s="66">
        <v>0</v>
      </c>
      <c r="AE20" s="66">
        <v>0</v>
      </c>
      <c r="AF20" s="66">
        <v>0</v>
      </c>
      <c r="AG20" s="66">
        <v>0</v>
      </c>
      <c r="AH20" s="66">
        <v>0</v>
      </c>
      <c r="AI20" s="66">
        <v>0</v>
      </c>
      <c r="AJ20" s="66">
        <v>0</v>
      </c>
      <c r="AK20" s="66">
        <v>0</v>
      </c>
      <c r="AL20" s="67">
        <v>7</v>
      </c>
      <c r="AM20" s="67">
        <v>0</v>
      </c>
      <c r="AN20" s="66">
        <v>0</v>
      </c>
      <c r="AO20" s="66">
        <v>0</v>
      </c>
      <c r="AP20" s="66">
        <v>0</v>
      </c>
      <c r="AQ20" s="66">
        <v>0</v>
      </c>
      <c r="AR20" s="66">
        <v>0</v>
      </c>
      <c r="AS20" s="66">
        <v>0</v>
      </c>
      <c r="AT20" s="67">
        <v>0</v>
      </c>
      <c r="AU20" s="68"/>
      <c r="AV20" s="22"/>
      <c r="AW20" s="23"/>
    </row>
    <row r="21" spans="1:49" s="24" customFormat="1" ht="20.100000000000001" customHeight="1">
      <c r="A21" s="24" t="s">
        <v>96</v>
      </c>
      <c r="B21" s="65">
        <v>2</v>
      </c>
      <c r="C21" s="65">
        <v>0</v>
      </c>
      <c r="D21" s="65">
        <v>0</v>
      </c>
      <c r="E21" s="65">
        <v>1</v>
      </c>
      <c r="F21" s="65">
        <v>1</v>
      </c>
      <c r="G21" s="65">
        <v>0</v>
      </c>
      <c r="H21" s="65">
        <v>0</v>
      </c>
      <c r="I21" s="65">
        <v>0</v>
      </c>
      <c r="J21" s="65">
        <v>0</v>
      </c>
      <c r="K21" s="65">
        <v>2</v>
      </c>
      <c r="L21" s="65">
        <v>0</v>
      </c>
      <c r="M21" s="65">
        <v>0</v>
      </c>
      <c r="N21" s="65">
        <v>0</v>
      </c>
      <c r="O21" s="65">
        <v>1</v>
      </c>
      <c r="P21" s="65">
        <v>0</v>
      </c>
      <c r="Q21" s="65">
        <v>0</v>
      </c>
      <c r="R21" s="65">
        <v>1</v>
      </c>
      <c r="S21" s="65">
        <v>2</v>
      </c>
      <c r="T21" s="65">
        <v>1</v>
      </c>
      <c r="U21" s="65">
        <v>1</v>
      </c>
      <c r="V21" s="66">
        <v>0</v>
      </c>
      <c r="W21" s="66">
        <v>1</v>
      </c>
      <c r="X21" s="66">
        <v>1</v>
      </c>
      <c r="Y21" s="66">
        <v>0</v>
      </c>
      <c r="Z21" s="66">
        <v>0</v>
      </c>
      <c r="AA21" s="66">
        <v>1</v>
      </c>
      <c r="AB21" s="66">
        <v>3</v>
      </c>
      <c r="AC21" s="66">
        <v>1</v>
      </c>
      <c r="AD21" s="66">
        <v>0</v>
      </c>
      <c r="AE21" s="66">
        <v>0</v>
      </c>
      <c r="AF21" s="66">
        <v>0</v>
      </c>
      <c r="AG21" s="66">
        <v>1</v>
      </c>
      <c r="AH21" s="66">
        <v>1</v>
      </c>
      <c r="AI21" s="66">
        <v>2</v>
      </c>
      <c r="AJ21" s="66">
        <v>1</v>
      </c>
      <c r="AK21" s="66">
        <v>0</v>
      </c>
      <c r="AL21" s="67">
        <v>24</v>
      </c>
      <c r="AM21" s="67">
        <v>3</v>
      </c>
      <c r="AN21" s="66">
        <v>1</v>
      </c>
      <c r="AO21" s="66">
        <v>1</v>
      </c>
      <c r="AP21" s="66">
        <v>0</v>
      </c>
      <c r="AQ21" s="66">
        <v>0</v>
      </c>
      <c r="AR21" s="66">
        <v>0</v>
      </c>
      <c r="AS21" s="66">
        <v>0</v>
      </c>
      <c r="AT21" s="67">
        <v>2</v>
      </c>
      <c r="AU21" s="68"/>
      <c r="AV21" s="22"/>
      <c r="AW21" s="23"/>
    </row>
    <row r="22" spans="1:49" s="24" customFormat="1" ht="20.100000000000001" customHeight="1">
      <c r="A22" s="24" t="s">
        <v>40</v>
      </c>
      <c r="B22" s="65">
        <v>0</v>
      </c>
      <c r="C22" s="65">
        <v>0</v>
      </c>
      <c r="D22" s="65">
        <v>0</v>
      </c>
      <c r="E22" s="65">
        <v>0</v>
      </c>
      <c r="F22" s="65">
        <v>0</v>
      </c>
      <c r="G22" s="65">
        <v>0</v>
      </c>
      <c r="H22" s="65">
        <v>0</v>
      </c>
      <c r="I22" s="65">
        <v>0</v>
      </c>
      <c r="J22" s="65">
        <v>0</v>
      </c>
      <c r="K22" s="65">
        <v>0</v>
      </c>
      <c r="L22" s="65">
        <v>0</v>
      </c>
      <c r="M22" s="65">
        <v>0</v>
      </c>
      <c r="N22" s="65">
        <v>1</v>
      </c>
      <c r="O22" s="65">
        <v>0</v>
      </c>
      <c r="P22" s="65">
        <v>0</v>
      </c>
      <c r="Q22" s="65">
        <v>0</v>
      </c>
      <c r="R22" s="65">
        <v>0</v>
      </c>
      <c r="S22" s="65">
        <v>0</v>
      </c>
      <c r="T22" s="65">
        <v>0</v>
      </c>
      <c r="U22" s="65">
        <v>0</v>
      </c>
      <c r="V22" s="66">
        <v>0</v>
      </c>
      <c r="W22" s="66">
        <v>0</v>
      </c>
      <c r="X22" s="66">
        <v>0</v>
      </c>
      <c r="Y22" s="66">
        <v>0</v>
      </c>
      <c r="Z22" s="66">
        <v>0</v>
      </c>
      <c r="AA22" s="66">
        <v>0</v>
      </c>
      <c r="AB22" s="66">
        <v>0</v>
      </c>
      <c r="AC22" s="66">
        <v>0</v>
      </c>
      <c r="AD22" s="66">
        <v>0</v>
      </c>
      <c r="AE22" s="66">
        <v>0</v>
      </c>
      <c r="AF22" s="66">
        <v>0</v>
      </c>
      <c r="AG22" s="66">
        <v>0</v>
      </c>
      <c r="AH22" s="66">
        <v>0</v>
      </c>
      <c r="AI22" s="66">
        <v>0</v>
      </c>
      <c r="AJ22" s="66">
        <v>0</v>
      </c>
      <c r="AK22" s="66">
        <v>0</v>
      </c>
      <c r="AL22" s="67">
        <v>1</v>
      </c>
      <c r="AM22" s="67">
        <v>0</v>
      </c>
      <c r="AN22" s="66">
        <v>0</v>
      </c>
      <c r="AO22" s="66">
        <v>0</v>
      </c>
      <c r="AP22" s="66">
        <v>0</v>
      </c>
      <c r="AQ22" s="66">
        <v>0</v>
      </c>
      <c r="AR22" s="66">
        <v>0</v>
      </c>
      <c r="AS22" s="66">
        <v>0</v>
      </c>
      <c r="AT22" s="67">
        <v>0</v>
      </c>
      <c r="AU22" s="68"/>
      <c r="AV22" s="22"/>
      <c r="AW22" s="23"/>
    </row>
    <row r="23" spans="1:49" s="24" customFormat="1" ht="20.100000000000001" customHeight="1">
      <c r="A23" s="24" t="s">
        <v>41</v>
      </c>
      <c r="B23" s="65">
        <v>1</v>
      </c>
      <c r="C23" s="65">
        <v>0</v>
      </c>
      <c r="D23" s="65">
        <v>1</v>
      </c>
      <c r="E23" s="65">
        <v>1</v>
      </c>
      <c r="F23" s="65">
        <v>1</v>
      </c>
      <c r="G23" s="65">
        <v>0</v>
      </c>
      <c r="H23" s="65">
        <v>0</v>
      </c>
      <c r="I23" s="65">
        <v>0</v>
      </c>
      <c r="J23" s="65">
        <v>0</v>
      </c>
      <c r="K23" s="65">
        <v>1</v>
      </c>
      <c r="L23" s="65">
        <v>0</v>
      </c>
      <c r="M23" s="65">
        <v>0</v>
      </c>
      <c r="N23" s="65">
        <v>2</v>
      </c>
      <c r="O23" s="65">
        <v>1</v>
      </c>
      <c r="P23" s="65">
        <v>0</v>
      </c>
      <c r="Q23" s="65">
        <v>0</v>
      </c>
      <c r="R23" s="65">
        <v>2</v>
      </c>
      <c r="S23" s="65">
        <v>1</v>
      </c>
      <c r="T23" s="65">
        <v>1</v>
      </c>
      <c r="U23" s="65">
        <v>0</v>
      </c>
      <c r="V23" s="66">
        <v>0</v>
      </c>
      <c r="W23" s="66">
        <v>1</v>
      </c>
      <c r="X23" s="66">
        <v>1</v>
      </c>
      <c r="Y23" s="66">
        <v>0</v>
      </c>
      <c r="Z23" s="66">
        <v>0</v>
      </c>
      <c r="AA23" s="66">
        <v>0</v>
      </c>
      <c r="AB23" s="66">
        <v>2</v>
      </c>
      <c r="AC23" s="66">
        <v>0</v>
      </c>
      <c r="AD23" s="66">
        <v>0</v>
      </c>
      <c r="AE23" s="66">
        <v>0</v>
      </c>
      <c r="AF23" s="66">
        <v>0</v>
      </c>
      <c r="AG23" s="66">
        <v>0</v>
      </c>
      <c r="AH23" s="66">
        <v>1</v>
      </c>
      <c r="AI23" s="66">
        <v>1</v>
      </c>
      <c r="AJ23" s="66">
        <v>0</v>
      </c>
      <c r="AK23" s="66">
        <v>0</v>
      </c>
      <c r="AL23" s="67">
        <v>18</v>
      </c>
      <c r="AM23" s="67">
        <v>0</v>
      </c>
      <c r="AN23" s="66">
        <v>1</v>
      </c>
      <c r="AO23" s="66">
        <v>0</v>
      </c>
      <c r="AP23" s="66">
        <v>0</v>
      </c>
      <c r="AQ23" s="66">
        <v>0</v>
      </c>
      <c r="AR23" s="66">
        <v>0</v>
      </c>
      <c r="AS23" s="66">
        <v>0</v>
      </c>
      <c r="AT23" s="67">
        <v>1</v>
      </c>
      <c r="AU23" s="68"/>
      <c r="AV23" s="22"/>
      <c r="AW23" s="23"/>
    </row>
    <row r="24" spans="1:49" s="24" customFormat="1" ht="20.100000000000001" customHeight="1">
      <c r="A24" s="27" t="s">
        <v>42</v>
      </c>
      <c r="B24" s="65">
        <v>1</v>
      </c>
      <c r="C24" s="65">
        <v>0</v>
      </c>
      <c r="D24" s="65">
        <v>0</v>
      </c>
      <c r="E24" s="65">
        <v>0</v>
      </c>
      <c r="F24" s="65">
        <v>1</v>
      </c>
      <c r="G24" s="65">
        <v>0</v>
      </c>
      <c r="H24" s="65">
        <v>0</v>
      </c>
      <c r="I24" s="65">
        <v>1</v>
      </c>
      <c r="J24" s="65">
        <v>0</v>
      </c>
      <c r="K24" s="65">
        <v>1</v>
      </c>
      <c r="L24" s="65">
        <v>0</v>
      </c>
      <c r="M24" s="65">
        <v>0</v>
      </c>
      <c r="N24" s="65">
        <v>0</v>
      </c>
      <c r="O24" s="65">
        <v>1</v>
      </c>
      <c r="P24" s="65">
        <v>0</v>
      </c>
      <c r="Q24" s="65">
        <v>1</v>
      </c>
      <c r="R24" s="65">
        <v>0</v>
      </c>
      <c r="S24" s="65">
        <v>1</v>
      </c>
      <c r="T24" s="65">
        <v>1</v>
      </c>
      <c r="U24" s="65">
        <v>0</v>
      </c>
      <c r="V24" s="66">
        <v>0</v>
      </c>
      <c r="W24" s="66">
        <v>1</v>
      </c>
      <c r="X24" s="66">
        <v>1</v>
      </c>
      <c r="Y24" s="66">
        <v>0</v>
      </c>
      <c r="Z24" s="66">
        <v>0</v>
      </c>
      <c r="AA24" s="66">
        <v>0</v>
      </c>
      <c r="AB24" s="66">
        <v>0</v>
      </c>
      <c r="AC24" s="66">
        <v>0</v>
      </c>
      <c r="AD24" s="66">
        <v>0</v>
      </c>
      <c r="AE24" s="66">
        <v>0</v>
      </c>
      <c r="AF24" s="66">
        <v>0</v>
      </c>
      <c r="AG24" s="66">
        <v>1</v>
      </c>
      <c r="AH24" s="66">
        <v>1</v>
      </c>
      <c r="AI24" s="66">
        <v>1</v>
      </c>
      <c r="AJ24" s="66">
        <v>1</v>
      </c>
      <c r="AK24" s="66">
        <v>1</v>
      </c>
      <c r="AL24" s="67">
        <v>15</v>
      </c>
      <c r="AM24" s="67">
        <v>3</v>
      </c>
      <c r="AN24" s="66">
        <v>0</v>
      </c>
      <c r="AO24" s="66">
        <v>0</v>
      </c>
      <c r="AP24" s="66">
        <v>0</v>
      </c>
      <c r="AQ24" s="66">
        <v>0</v>
      </c>
      <c r="AR24" s="66">
        <v>0</v>
      </c>
      <c r="AS24" s="66">
        <v>1</v>
      </c>
      <c r="AT24" s="67">
        <v>1</v>
      </c>
      <c r="AU24" s="68"/>
      <c r="AV24" s="22"/>
      <c r="AW24" s="23"/>
    </row>
    <row r="25" spans="1:49" s="24" customFormat="1" ht="20.100000000000001" customHeight="1">
      <c r="A25" s="24" t="s">
        <v>43</v>
      </c>
      <c r="B25" s="65">
        <v>0</v>
      </c>
      <c r="C25" s="65">
        <v>0</v>
      </c>
      <c r="D25" s="65">
        <v>0</v>
      </c>
      <c r="E25" s="65">
        <v>0</v>
      </c>
      <c r="F25" s="65">
        <v>0</v>
      </c>
      <c r="G25" s="65">
        <v>0</v>
      </c>
      <c r="H25" s="65">
        <v>0</v>
      </c>
      <c r="I25" s="65">
        <v>0</v>
      </c>
      <c r="J25" s="65">
        <v>0</v>
      </c>
      <c r="K25" s="65">
        <v>0</v>
      </c>
      <c r="L25" s="65">
        <v>0</v>
      </c>
      <c r="M25" s="65">
        <v>0</v>
      </c>
      <c r="N25" s="65">
        <v>1</v>
      </c>
      <c r="O25" s="65">
        <v>0</v>
      </c>
      <c r="P25" s="65">
        <v>0</v>
      </c>
      <c r="Q25" s="65">
        <v>0</v>
      </c>
      <c r="R25" s="65">
        <v>0</v>
      </c>
      <c r="S25" s="65">
        <v>0</v>
      </c>
      <c r="T25" s="65">
        <v>0</v>
      </c>
      <c r="U25" s="65">
        <v>0</v>
      </c>
      <c r="V25" s="66">
        <v>0</v>
      </c>
      <c r="W25" s="66">
        <v>0</v>
      </c>
      <c r="X25" s="66">
        <v>0</v>
      </c>
      <c r="Y25" s="66">
        <v>0</v>
      </c>
      <c r="Z25" s="66">
        <v>0</v>
      </c>
      <c r="AA25" s="66">
        <v>0</v>
      </c>
      <c r="AB25" s="66">
        <v>0</v>
      </c>
      <c r="AC25" s="66">
        <v>0</v>
      </c>
      <c r="AD25" s="66">
        <v>0</v>
      </c>
      <c r="AE25" s="66">
        <v>0</v>
      </c>
      <c r="AF25" s="66">
        <v>0</v>
      </c>
      <c r="AG25" s="66">
        <v>0</v>
      </c>
      <c r="AH25" s="66">
        <v>0</v>
      </c>
      <c r="AI25" s="66">
        <v>0</v>
      </c>
      <c r="AJ25" s="66">
        <v>0</v>
      </c>
      <c r="AK25" s="66">
        <v>0</v>
      </c>
      <c r="AL25" s="67">
        <v>1</v>
      </c>
      <c r="AM25" s="67">
        <v>0</v>
      </c>
      <c r="AN25" s="66">
        <v>0</v>
      </c>
      <c r="AO25" s="66">
        <v>0</v>
      </c>
      <c r="AP25" s="66">
        <v>0</v>
      </c>
      <c r="AQ25" s="66">
        <v>0</v>
      </c>
      <c r="AR25" s="66">
        <v>0</v>
      </c>
      <c r="AS25" s="66">
        <v>0</v>
      </c>
      <c r="AT25" s="67">
        <v>0</v>
      </c>
      <c r="AU25" s="68"/>
      <c r="AV25" s="22"/>
      <c r="AW25" s="23"/>
    </row>
    <row r="26" spans="1:49" s="24" customFormat="1" ht="20.100000000000001" customHeight="1">
      <c r="A26" s="24" t="s">
        <v>44</v>
      </c>
      <c r="B26" s="65">
        <v>0</v>
      </c>
      <c r="C26" s="65">
        <v>0</v>
      </c>
      <c r="D26" s="65">
        <v>0</v>
      </c>
      <c r="E26" s="65">
        <v>0</v>
      </c>
      <c r="F26" s="65">
        <v>0</v>
      </c>
      <c r="G26" s="65">
        <v>0</v>
      </c>
      <c r="H26" s="65">
        <v>0</v>
      </c>
      <c r="I26" s="65">
        <v>0</v>
      </c>
      <c r="J26" s="65">
        <v>0</v>
      </c>
      <c r="K26" s="65">
        <v>0</v>
      </c>
      <c r="L26" s="65">
        <v>0</v>
      </c>
      <c r="M26" s="65">
        <v>0</v>
      </c>
      <c r="N26" s="65">
        <v>1</v>
      </c>
      <c r="O26" s="65">
        <v>0</v>
      </c>
      <c r="P26" s="65">
        <v>0</v>
      </c>
      <c r="Q26" s="65">
        <v>0</v>
      </c>
      <c r="R26" s="65">
        <v>0</v>
      </c>
      <c r="S26" s="65">
        <v>0</v>
      </c>
      <c r="T26" s="65">
        <v>0</v>
      </c>
      <c r="U26" s="65">
        <v>0</v>
      </c>
      <c r="V26" s="66">
        <v>0</v>
      </c>
      <c r="W26" s="66">
        <v>0</v>
      </c>
      <c r="X26" s="66">
        <v>0</v>
      </c>
      <c r="Y26" s="66">
        <v>0</v>
      </c>
      <c r="Z26" s="66">
        <v>0</v>
      </c>
      <c r="AA26" s="66">
        <v>0</v>
      </c>
      <c r="AB26" s="66">
        <v>0</v>
      </c>
      <c r="AC26" s="66">
        <v>0</v>
      </c>
      <c r="AD26" s="66">
        <v>0</v>
      </c>
      <c r="AE26" s="66">
        <v>0</v>
      </c>
      <c r="AF26" s="66">
        <v>0</v>
      </c>
      <c r="AG26" s="66">
        <v>0</v>
      </c>
      <c r="AH26" s="66">
        <v>0</v>
      </c>
      <c r="AI26" s="66">
        <v>0</v>
      </c>
      <c r="AJ26" s="66">
        <v>0</v>
      </c>
      <c r="AK26" s="66">
        <v>0</v>
      </c>
      <c r="AL26" s="67">
        <v>1</v>
      </c>
      <c r="AM26" s="67">
        <v>0</v>
      </c>
      <c r="AN26" s="66">
        <v>0</v>
      </c>
      <c r="AO26" s="66">
        <v>0</v>
      </c>
      <c r="AP26" s="66">
        <v>0</v>
      </c>
      <c r="AQ26" s="66">
        <v>0</v>
      </c>
      <c r="AR26" s="66">
        <v>0</v>
      </c>
      <c r="AS26" s="66">
        <v>0</v>
      </c>
      <c r="AT26" s="67">
        <v>0</v>
      </c>
      <c r="AU26" s="68"/>
      <c r="AV26" s="22"/>
      <c r="AW26" s="23"/>
    </row>
    <row r="27" spans="1:49" s="24" customFormat="1" ht="20.100000000000001" customHeight="1">
      <c r="A27" s="24" t="s">
        <v>45</v>
      </c>
      <c r="B27" s="65">
        <v>0</v>
      </c>
      <c r="C27" s="65">
        <v>0</v>
      </c>
      <c r="D27" s="65">
        <v>0</v>
      </c>
      <c r="E27" s="65">
        <v>0</v>
      </c>
      <c r="F27" s="65">
        <v>0</v>
      </c>
      <c r="G27" s="65">
        <v>0</v>
      </c>
      <c r="H27" s="65">
        <v>0</v>
      </c>
      <c r="I27" s="65">
        <v>0</v>
      </c>
      <c r="J27" s="65">
        <v>0</v>
      </c>
      <c r="K27" s="65">
        <v>0</v>
      </c>
      <c r="L27" s="65">
        <v>0</v>
      </c>
      <c r="M27" s="65">
        <v>0</v>
      </c>
      <c r="N27" s="65">
        <v>1</v>
      </c>
      <c r="O27" s="65">
        <v>0</v>
      </c>
      <c r="P27" s="65">
        <v>0</v>
      </c>
      <c r="Q27" s="65">
        <v>0</v>
      </c>
      <c r="R27" s="65">
        <v>0</v>
      </c>
      <c r="S27" s="65">
        <v>0</v>
      </c>
      <c r="T27" s="65">
        <v>0</v>
      </c>
      <c r="U27" s="65">
        <v>0</v>
      </c>
      <c r="V27" s="66">
        <v>0</v>
      </c>
      <c r="W27" s="66">
        <v>0</v>
      </c>
      <c r="X27" s="66">
        <v>0</v>
      </c>
      <c r="Y27" s="66">
        <v>0</v>
      </c>
      <c r="Z27" s="66">
        <v>0</v>
      </c>
      <c r="AA27" s="66">
        <v>0</v>
      </c>
      <c r="AB27" s="66">
        <v>0</v>
      </c>
      <c r="AC27" s="66">
        <v>0</v>
      </c>
      <c r="AD27" s="66">
        <v>0</v>
      </c>
      <c r="AE27" s="66">
        <v>0</v>
      </c>
      <c r="AF27" s="66">
        <v>0</v>
      </c>
      <c r="AG27" s="66">
        <v>0</v>
      </c>
      <c r="AH27" s="66">
        <v>0</v>
      </c>
      <c r="AI27" s="66">
        <v>0</v>
      </c>
      <c r="AJ27" s="66">
        <v>0</v>
      </c>
      <c r="AK27" s="66">
        <v>0</v>
      </c>
      <c r="AL27" s="67">
        <v>1</v>
      </c>
      <c r="AM27" s="67">
        <v>0</v>
      </c>
      <c r="AN27" s="66">
        <v>0</v>
      </c>
      <c r="AO27" s="66">
        <v>0</v>
      </c>
      <c r="AP27" s="66">
        <v>0</v>
      </c>
      <c r="AQ27" s="66">
        <v>0</v>
      </c>
      <c r="AR27" s="66">
        <v>0</v>
      </c>
      <c r="AS27" s="66">
        <v>0</v>
      </c>
      <c r="AT27" s="67">
        <v>0</v>
      </c>
      <c r="AU27" s="68"/>
      <c r="AV27" s="22"/>
      <c r="AW27" s="23"/>
    </row>
    <row r="28" spans="1:49" s="71" customFormat="1" ht="21.75" customHeight="1" thickBot="1">
      <c r="A28" s="69" t="s">
        <v>46</v>
      </c>
      <c r="B28" s="70">
        <v>44</v>
      </c>
      <c r="C28" s="70">
        <v>6</v>
      </c>
      <c r="D28" s="70">
        <v>11</v>
      </c>
      <c r="E28" s="70">
        <v>23</v>
      </c>
      <c r="F28" s="70">
        <v>26</v>
      </c>
      <c r="G28" s="70">
        <v>28</v>
      </c>
      <c r="H28" s="70">
        <v>12</v>
      </c>
      <c r="I28" s="70">
        <v>26</v>
      </c>
      <c r="J28" s="70">
        <v>14</v>
      </c>
      <c r="K28" s="70">
        <v>51</v>
      </c>
      <c r="L28" s="70">
        <v>9</v>
      </c>
      <c r="M28" s="70">
        <v>8</v>
      </c>
      <c r="N28" s="70">
        <v>55</v>
      </c>
      <c r="O28" s="70">
        <v>35</v>
      </c>
      <c r="P28" s="70">
        <v>6</v>
      </c>
      <c r="Q28" s="70">
        <v>19</v>
      </c>
      <c r="R28" s="70">
        <v>34</v>
      </c>
      <c r="S28" s="70">
        <v>27</v>
      </c>
      <c r="T28" s="70">
        <v>68</v>
      </c>
      <c r="U28" s="70">
        <v>10</v>
      </c>
      <c r="V28" s="70">
        <v>1</v>
      </c>
      <c r="W28" s="70">
        <v>25</v>
      </c>
      <c r="X28" s="70">
        <v>23</v>
      </c>
      <c r="Y28" s="70">
        <v>4</v>
      </c>
      <c r="Z28" s="70">
        <v>1</v>
      </c>
      <c r="AA28" s="70">
        <v>5</v>
      </c>
      <c r="AB28" s="70">
        <v>20</v>
      </c>
      <c r="AC28" s="70">
        <v>26</v>
      </c>
      <c r="AD28" s="70">
        <v>5</v>
      </c>
      <c r="AE28" s="70">
        <v>5</v>
      </c>
      <c r="AF28" s="70">
        <v>4</v>
      </c>
      <c r="AG28" s="70">
        <v>9</v>
      </c>
      <c r="AH28" s="70">
        <v>17</v>
      </c>
      <c r="AI28" s="70">
        <v>24</v>
      </c>
      <c r="AJ28" s="70">
        <v>10</v>
      </c>
      <c r="AK28" s="70">
        <v>14</v>
      </c>
      <c r="AL28" s="70">
        <v>705</v>
      </c>
      <c r="AM28" s="70">
        <v>39</v>
      </c>
      <c r="AN28" s="70">
        <v>7</v>
      </c>
      <c r="AO28" s="70">
        <v>24</v>
      </c>
      <c r="AP28" s="70">
        <v>3</v>
      </c>
      <c r="AQ28" s="70">
        <v>1</v>
      </c>
      <c r="AR28" s="70">
        <v>1</v>
      </c>
      <c r="AS28" s="70">
        <v>10</v>
      </c>
      <c r="AT28" s="70">
        <v>46</v>
      </c>
      <c r="AU28" s="68"/>
      <c r="AV28" s="22"/>
      <c r="AW28" s="23"/>
    </row>
    <row r="29" spans="1:49" s="74" customFormat="1" ht="16.5" customHeight="1">
      <c r="A29" s="30" t="s">
        <v>47</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72"/>
      <c r="AM29" s="72"/>
      <c r="AN29" s="35"/>
      <c r="AO29" s="35"/>
      <c r="AP29" s="35"/>
      <c r="AQ29" s="35"/>
      <c r="AR29" s="35"/>
      <c r="AS29" s="35"/>
      <c r="AT29" s="35"/>
      <c r="AU29" s="73"/>
      <c r="AW29" s="23"/>
    </row>
    <row r="30" spans="1:49">
      <c r="A30" s="33"/>
      <c r="B30" s="35"/>
      <c r="C30" s="35"/>
      <c r="D30" s="35"/>
      <c r="E30" s="35"/>
      <c r="F30" s="35"/>
      <c r="G30" s="35"/>
      <c r="H30" s="35"/>
      <c r="I30" s="35"/>
      <c r="J30" s="35"/>
      <c r="K30" s="35"/>
      <c r="L30" s="35"/>
      <c r="M30" s="35"/>
      <c r="N30" s="35"/>
      <c r="O30" s="35"/>
      <c r="P30" s="35"/>
      <c r="Q30" s="35"/>
      <c r="R30" s="35"/>
      <c r="S30" s="35"/>
      <c r="T30" s="35"/>
      <c r="U30" s="35"/>
      <c r="V30" s="36"/>
      <c r="W30" s="35"/>
      <c r="X30" s="35"/>
      <c r="Y30" s="35"/>
      <c r="Z30" s="35"/>
      <c r="AA30" s="35"/>
      <c r="AB30" s="35"/>
      <c r="AC30" s="35"/>
      <c r="AD30" s="35"/>
      <c r="AE30" s="35"/>
      <c r="AF30" s="35"/>
      <c r="AG30" s="35"/>
      <c r="AH30" s="35"/>
      <c r="AI30" s="35"/>
      <c r="AJ30" s="35"/>
      <c r="AK30" s="35"/>
      <c r="AL30" s="75"/>
      <c r="AM30" s="35"/>
      <c r="AN30" s="35"/>
      <c r="AO30" s="35"/>
      <c r="AP30" s="35"/>
      <c r="AQ30" s="35"/>
      <c r="AR30" s="35"/>
      <c r="AS30" s="35"/>
      <c r="AT30" s="36"/>
    </row>
    <row r="31" spans="1:49">
      <c r="A31" s="35"/>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6"/>
    </row>
    <row r="32" spans="1:49">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row>
  </sheetData>
  <mergeCells count="5">
    <mergeCell ref="A2:AT2"/>
    <mergeCell ref="A3:AT3"/>
    <mergeCell ref="A4:AT4"/>
    <mergeCell ref="B6:AK7"/>
    <mergeCell ref="AN6:AT7"/>
  </mergeCells>
  <hyperlinks>
    <hyperlink ref="A1" location="Índice!A1" display="Volver al Índice" xr:uid="{6E5574BA-63DB-416E-85F5-F1F6B39588B8}"/>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22786-4B70-4772-BC37-89DB3CD6B464}">
  <dimension ref="A1:AB1577"/>
  <sheetViews>
    <sheetView showGridLines="0" workbookViewId="0"/>
  </sheetViews>
  <sheetFormatPr baseColWidth="10" defaultRowHeight="12.75"/>
  <cols>
    <col min="1" max="1" width="22" style="7" bestFit="1" customWidth="1"/>
    <col min="2" max="2" width="12.85546875" style="7" bestFit="1" customWidth="1"/>
    <col min="3" max="3" width="19.5703125" style="7" bestFit="1" customWidth="1"/>
    <col min="4" max="4" width="26.7109375" style="7" bestFit="1" customWidth="1"/>
    <col min="5" max="16384" width="11.42578125" style="7"/>
  </cols>
  <sheetData>
    <row r="1" spans="1:28" s="336" customFormat="1">
      <c r="A1" s="1430" t="s">
        <v>1209</v>
      </c>
      <c r="E1" s="337"/>
    </row>
    <row r="2" spans="1:28" s="336" customFormat="1" ht="27" customHeight="1">
      <c r="A2" s="338" t="s">
        <v>179</v>
      </c>
      <c r="B2" s="338"/>
      <c r="C2" s="338"/>
      <c r="D2" s="338"/>
      <c r="E2" s="338"/>
      <c r="F2" s="338"/>
      <c r="G2" s="338"/>
      <c r="H2" s="338"/>
      <c r="I2" s="338"/>
      <c r="J2" s="338"/>
      <c r="K2" s="338"/>
      <c r="L2" s="338"/>
      <c r="M2" s="338"/>
      <c r="N2" s="338"/>
      <c r="O2" s="338"/>
      <c r="P2" s="338"/>
      <c r="Q2" s="338"/>
      <c r="R2" s="338"/>
    </row>
    <row r="3" spans="1:28" s="336" customFormat="1" ht="18.75">
      <c r="A3" s="339">
        <v>45443</v>
      </c>
      <c r="B3" s="339"/>
      <c r="C3" s="339"/>
      <c r="D3" s="339"/>
      <c r="E3" s="339"/>
      <c r="F3" s="339"/>
      <c r="G3" s="339"/>
      <c r="H3" s="339"/>
      <c r="I3" s="339"/>
      <c r="J3" s="339"/>
      <c r="K3" s="339"/>
      <c r="L3" s="339"/>
      <c r="M3" s="339"/>
      <c r="N3" s="339"/>
      <c r="O3" s="339"/>
      <c r="P3" s="339"/>
      <c r="Q3" s="339"/>
      <c r="R3" s="339"/>
    </row>
    <row r="4" spans="1:28" s="336" customFormat="1" ht="16.5">
      <c r="A4" s="340" t="s">
        <v>122</v>
      </c>
      <c r="B4" s="340"/>
      <c r="C4" s="340"/>
      <c r="D4" s="340"/>
      <c r="E4" s="340"/>
      <c r="F4" s="340"/>
      <c r="G4" s="340"/>
      <c r="H4" s="340"/>
      <c r="I4" s="340"/>
      <c r="J4" s="340"/>
      <c r="K4" s="340"/>
      <c r="L4" s="340"/>
      <c r="M4" s="340"/>
      <c r="N4" s="340"/>
      <c r="O4" s="340"/>
      <c r="P4" s="340"/>
      <c r="Q4" s="340"/>
      <c r="R4" s="340"/>
    </row>
    <row r="5" spans="1:28" s="336" customFormat="1" ht="13.5">
      <c r="A5" s="341"/>
      <c r="E5" s="337"/>
    </row>
    <row r="6" spans="1:28" s="336" customFormat="1" ht="13.5" customHeight="1">
      <c r="A6" s="342" t="s">
        <v>180</v>
      </c>
      <c r="B6" s="343" t="s">
        <v>181</v>
      </c>
      <c r="C6" s="344"/>
      <c r="D6" s="344"/>
      <c r="E6" s="345" t="s">
        <v>182</v>
      </c>
      <c r="F6" s="344" t="s">
        <v>138</v>
      </c>
      <c r="G6" s="344"/>
      <c r="H6" s="346"/>
      <c r="I6" s="343" t="s">
        <v>140</v>
      </c>
      <c r="J6" s="344"/>
      <c r="K6" s="346"/>
      <c r="L6" s="343" t="s">
        <v>142</v>
      </c>
      <c r="M6" s="344"/>
      <c r="N6" s="346"/>
      <c r="O6" s="345" t="s">
        <v>183</v>
      </c>
      <c r="P6" s="347" t="s">
        <v>145</v>
      </c>
      <c r="Q6" s="348"/>
      <c r="R6" s="345" t="s">
        <v>184</v>
      </c>
    </row>
    <row r="7" spans="1:28" s="336" customFormat="1">
      <c r="A7" s="349"/>
      <c r="B7" s="350" t="s">
        <v>185</v>
      </c>
      <c r="C7" s="351" t="s">
        <v>186</v>
      </c>
      <c r="D7" s="352" t="s">
        <v>187</v>
      </c>
      <c r="E7" s="353"/>
      <c r="F7" s="354" t="s">
        <v>188</v>
      </c>
      <c r="G7" s="355" t="s">
        <v>189</v>
      </c>
      <c r="H7" s="355" t="s">
        <v>190</v>
      </c>
      <c r="I7" s="355" t="s">
        <v>188</v>
      </c>
      <c r="J7" s="355" t="s">
        <v>189</v>
      </c>
      <c r="K7" s="355" t="s">
        <v>190</v>
      </c>
      <c r="L7" s="355" t="s">
        <v>188</v>
      </c>
      <c r="M7" s="355" t="s">
        <v>189</v>
      </c>
      <c r="N7" s="355" t="s">
        <v>190</v>
      </c>
      <c r="O7" s="356"/>
      <c r="P7" s="355" t="s">
        <v>188</v>
      </c>
      <c r="Q7" s="355" t="s">
        <v>189</v>
      </c>
      <c r="R7" s="356"/>
    </row>
    <row r="8" spans="1:28" s="336" customFormat="1" ht="13.5">
      <c r="A8" s="357" t="s">
        <v>191</v>
      </c>
      <c r="B8" s="357" t="s">
        <v>2</v>
      </c>
      <c r="C8" s="357" t="s">
        <v>192</v>
      </c>
      <c r="D8" s="357" t="s">
        <v>192</v>
      </c>
      <c r="E8" s="358">
        <v>632</v>
      </c>
      <c r="F8" s="359">
        <v>8403.8628399999998</v>
      </c>
      <c r="G8" s="360">
        <v>799.26462000000004</v>
      </c>
      <c r="H8" s="360">
        <v>9203.1274600000015</v>
      </c>
      <c r="I8" s="360">
        <v>18036.549480000001</v>
      </c>
      <c r="J8" s="360">
        <v>3594.3433100000002</v>
      </c>
      <c r="K8" s="360">
        <v>21630.892789999998</v>
      </c>
      <c r="L8" s="360">
        <v>1370.4224099999999</v>
      </c>
      <c r="M8" s="360">
        <v>141.36847</v>
      </c>
      <c r="N8" s="360">
        <v>1511.7908799999998</v>
      </c>
      <c r="O8" s="360">
        <v>32345.811129999998</v>
      </c>
      <c r="P8" s="360">
        <v>39009.861060000003</v>
      </c>
      <c r="Q8" s="360">
        <v>16.99774</v>
      </c>
      <c r="R8" s="361">
        <v>39026.858799999995</v>
      </c>
      <c r="S8" s="7"/>
      <c r="T8" s="7"/>
      <c r="U8" s="7"/>
      <c r="V8" s="7"/>
      <c r="W8" s="7"/>
      <c r="X8" s="7"/>
      <c r="Y8" s="7"/>
      <c r="Z8" s="7"/>
      <c r="AA8" s="7"/>
      <c r="AB8" s="7"/>
    </row>
    <row r="9" spans="1:28" s="336" customFormat="1" ht="13.5">
      <c r="A9" s="362"/>
      <c r="B9" s="362"/>
      <c r="C9" s="357" t="s">
        <v>193</v>
      </c>
      <c r="D9" s="357" t="s">
        <v>193</v>
      </c>
      <c r="E9" s="358">
        <v>1</v>
      </c>
      <c r="F9" s="359">
        <v>32347.10397</v>
      </c>
      <c r="G9" s="360">
        <v>2475.2340800000002</v>
      </c>
      <c r="H9" s="360">
        <v>34822.338049999998</v>
      </c>
      <c r="I9" s="360">
        <v>80153.368569999991</v>
      </c>
      <c r="J9" s="360">
        <v>12605.457039999999</v>
      </c>
      <c r="K9" s="360">
        <v>92758.82561</v>
      </c>
      <c r="L9" s="360">
        <v>3292.1931199999999</v>
      </c>
      <c r="M9" s="360">
        <v>733.80240000000003</v>
      </c>
      <c r="N9" s="360">
        <v>4025.9955199999999</v>
      </c>
      <c r="O9" s="360">
        <v>131607.15918000002</v>
      </c>
      <c r="P9" s="360">
        <v>80464.730069999991</v>
      </c>
      <c r="Q9" s="360">
        <v>279.79971999999998</v>
      </c>
      <c r="R9" s="361">
        <v>80744.529790000001</v>
      </c>
      <c r="S9" s="7"/>
      <c r="T9" s="7"/>
      <c r="U9" s="7"/>
      <c r="V9" s="7"/>
      <c r="W9" s="7"/>
      <c r="X9" s="7"/>
      <c r="Y9" s="7"/>
      <c r="Z9" s="7"/>
      <c r="AA9" s="7"/>
      <c r="AB9" s="7"/>
    </row>
    <row r="10" spans="1:28" s="336" customFormat="1" ht="13.5">
      <c r="A10" s="362"/>
      <c r="B10" s="362"/>
      <c r="C10" s="357" t="s">
        <v>194</v>
      </c>
      <c r="D10" s="357" t="s">
        <v>195</v>
      </c>
      <c r="E10" s="358">
        <v>3</v>
      </c>
      <c r="F10" s="359">
        <v>15216.05337</v>
      </c>
      <c r="G10" s="360">
        <v>1665.5655200000001</v>
      </c>
      <c r="H10" s="360">
        <v>16881.618890000002</v>
      </c>
      <c r="I10" s="360">
        <v>24009.62959</v>
      </c>
      <c r="J10" s="360">
        <v>3067.9693900000002</v>
      </c>
      <c r="K10" s="360">
        <v>27077.598979999999</v>
      </c>
      <c r="L10" s="360">
        <v>779.48937000000001</v>
      </c>
      <c r="M10" s="360">
        <v>87.777990000000003</v>
      </c>
      <c r="N10" s="360">
        <v>867.26735999999994</v>
      </c>
      <c r="O10" s="360">
        <v>44826.485229999998</v>
      </c>
      <c r="P10" s="360">
        <v>88813.565150000009</v>
      </c>
      <c r="Q10" s="360">
        <v>1769.7714799999999</v>
      </c>
      <c r="R10" s="361">
        <v>90583.336629999991</v>
      </c>
      <c r="S10" s="7"/>
      <c r="T10" s="7"/>
      <c r="U10" s="7"/>
      <c r="V10" s="7"/>
      <c r="W10" s="7"/>
      <c r="X10" s="7"/>
      <c r="Y10" s="7"/>
      <c r="Z10" s="7"/>
      <c r="AA10" s="7"/>
      <c r="AB10" s="7"/>
    </row>
    <row r="11" spans="1:28" s="336" customFormat="1" ht="13.5">
      <c r="A11" s="362"/>
      <c r="B11" s="357" t="s">
        <v>3</v>
      </c>
      <c r="C11" s="357" t="s">
        <v>196</v>
      </c>
      <c r="D11" s="357" t="s">
        <v>196</v>
      </c>
      <c r="E11" s="358">
        <v>30</v>
      </c>
      <c r="F11" s="359">
        <v>12533.35543</v>
      </c>
      <c r="G11" s="360">
        <v>4072.7731100000001</v>
      </c>
      <c r="H11" s="360">
        <v>16606.128539999998</v>
      </c>
      <c r="I11" s="360">
        <v>62633.750110000001</v>
      </c>
      <c r="J11" s="360">
        <v>9537.4419899999994</v>
      </c>
      <c r="K11" s="360">
        <v>72171.1921</v>
      </c>
      <c r="L11" s="360">
        <v>4635.6956100000007</v>
      </c>
      <c r="M11" s="360">
        <v>1042.1716999999999</v>
      </c>
      <c r="N11" s="360">
        <v>5677.8673099999996</v>
      </c>
      <c r="O11" s="360">
        <v>94455.187950000007</v>
      </c>
      <c r="P11" s="360">
        <v>29300.545829999999</v>
      </c>
      <c r="Q11" s="360">
        <v>2687.32483</v>
      </c>
      <c r="R11" s="361">
        <v>31987.87066</v>
      </c>
      <c r="S11" s="7"/>
      <c r="T11" s="7"/>
      <c r="U11" s="7"/>
      <c r="V11" s="7"/>
      <c r="W11" s="7"/>
      <c r="X11" s="7"/>
      <c r="Y11" s="7"/>
      <c r="Z11" s="7"/>
      <c r="AA11" s="7"/>
      <c r="AB11" s="7"/>
    </row>
    <row r="12" spans="1:28" s="336" customFormat="1" ht="13.5">
      <c r="A12" s="362"/>
      <c r="B12" s="362"/>
      <c r="C12" s="357" t="s">
        <v>197</v>
      </c>
      <c r="D12" s="357" t="s">
        <v>197</v>
      </c>
      <c r="E12" s="358">
        <v>29</v>
      </c>
      <c r="F12" s="359">
        <v>64372.84996</v>
      </c>
      <c r="G12" s="360">
        <v>10422.94082</v>
      </c>
      <c r="H12" s="360">
        <v>74795.790779999996</v>
      </c>
      <c r="I12" s="360">
        <v>219140.02945</v>
      </c>
      <c r="J12" s="360">
        <v>40530.582759999998</v>
      </c>
      <c r="K12" s="360">
        <v>259670.61221000002</v>
      </c>
      <c r="L12" s="360">
        <v>24562.686020000001</v>
      </c>
      <c r="M12" s="360">
        <v>8338.4600099999989</v>
      </c>
      <c r="N12" s="360">
        <v>32901.146030000004</v>
      </c>
      <c r="O12" s="360">
        <v>367367.54901999998</v>
      </c>
      <c r="P12" s="360">
        <v>353637.54414000001</v>
      </c>
      <c r="Q12" s="360">
        <v>16996.656790000001</v>
      </c>
      <c r="R12" s="361">
        <v>370634.20092999999</v>
      </c>
      <c r="S12" s="7"/>
      <c r="T12" s="7"/>
      <c r="U12" s="7"/>
      <c r="V12" s="7"/>
      <c r="W12" s="7"/>
      <c r="X12" s="7"/>
      <c r="Y12" s="7"/>
      <c r="Z12" s="7"/>
      <c r="AA12" s="7"/>
      <c r="AB12" s="7"/>
    </row>
    <row r="13" spans="1:28" s="336" customFormat="1" ht="13.5">
      <c r="A13" s="362"/>
      <c r="B13" s="362"/>
      <c r="C13" s="362"/>
      <c r="D13" s="362"/>
      <c r="E13" s="363">
        <v>574</v>
      </c>
      <c r="F13" s="364">
        <v>5976.8371200000001</v>
      </c>
      <c r="G13" s="365">
        <v>1343.6962100000001</v>
      </c>
      <c r="H13" s="365">
        <v>7320.5333300000002</v>
      </c>
      <c r="I13" s="365">
        <v>32092.115229999999</v>
      </c>
      <c r="J13" s="365">
        <v>6965.4868699999997</v>
      </c>
      <c r="K13" s="365">
        <v>39057.602100000004</v>
      </c>
      <c r="L13" s="365">
        <v>1356.55945</v>
      </c>
      <c r="M13" s="365">
        <v>583.29269999999997</v>
      </c>
      <c r="N13" s="365">
        <v>1939.8521499999999</v>
      </c>
      <c r="O13" s="365">
        <v>48317.987580000001</v>
      </c>
      <c r="P13" s="365">
        <v>6.0646700000000004</v>
      </c>
      <c r="Q13" s="365">
        <v>0.89778999999999998</v>
      </c>
      <c r="R13" s="366">
        <v>6.9624600000000001</v>
      </c>
      <c r="S13" s="7"/>
      <c r="T13" s="7"/>
      <c r="U13" s="7"/>
      <c r="V13" s="7"/>
      <c r="W13" s="7"/>
      <c r="X13" s="7"/>
      <c r="Y13" s="7"/>
      <c r="Z13" s="7"/>
      <c r="AA13" s="7"/>
      <c r="AB13" s="7"/>
    </row>
    <row r="14" spans="1:28" s="336" customFormat="1" ht="13.5">
      <c r="A14" s="362"/>
      <c r="B14" s="362"/>
      <c r="C14" s="357" t="s">
        <v>198</v>
      </c>
      <c r="D14" s="357" t="s">
        <v>199</v>
      </c>
      <c r="E14" s="358">
        <v>31</v>
      </c>
      <c r="F14" s="359">
        <v>6260.5596699999996</v>
      </c>
      <c r="G14" s="360">
        <v>424.96080999999998</v>
      </c>
      <c r="H14" s="360">
        <v>6685.5204800000001</v>
      </c>
      <c r="I14" s="360">
        <v>49290.449850000005</v>
      </c>
      <c r="J14" s="360">
        <v>6085.3823899999998</v>
      </c>
      <c r="K14" s="360">
        <v>55375.832240000003</v>
      </c>
      <c r="L14" s="360">
        <v>6154.4554800000005</v>
      </c>
      <c r="M14" s="360">
        <v>333.12450000000001</v>
      </c>
      <c r="N14" s="360">
        <v>6487.5799800000004</v>
      </c>
      <c r="O14" s="360">
        <v>68548.932700000005</v>
      </c>
      <c r="P14" s="360">
        <v>22117.490570000002</v>
      </c>
      <c r="Q14" s="360">
        <v>756.40171999999995</v>
      </c>
      <c r="R14" s="361">
        <v>22873.89229</v>
      </c>
      <c r="S14" s="7"/>
      <c r="T14" s="7"/>
      <c r="U14" s="7"/>
      <c r="V14" s="7"/>
      <c r="W14" s="7"/>
      <c r="X14" s="7"/>
      <c r="Y14" s="7"/>
      <c r="Z14" s="7"/>
      <c r="AA14" s="7"/>
      <c r="AB14" s="7"/>
    </row>
    <row r="15" spans="1:28" s="336" customFormat="1" ht="13.5">
      <c r="A15" s="362"/>
      <c r="B15" s="362"/>
      <c r="C15" s="357" t="s">
        <v>200</v>
      </c>
      <c r="D15" s="357" t="s">
        <v>201</v>
      </c>
      <c r="E15" s="358">
        <v>33</v>
      </c>
      <c r="F15" s="359">
        <v>76018.634829999995</v>
      </c>
      <c r="G15" s="360">
        <v>84985.449909999996</v>
      </c>
      <c r="H15" s="360">
        <v>161004.08474000002</v>
      </c>
      <c r="I15" s="360">
        <v>217512.64691000001</v>
      </c>
      <c r="J15" s="360">
        <v>84738.301480000009</v>
      </c>
      <c r="K15" s="360">
        <v>302250.94838999998</v>
      </c>
      <c r="L15" s="360">
        <v>27034.81409</v>
      </c>
      <c r="M15" s="360">
        <v>16341.28484</v>
      </c>
      <c r="N15" s="360">
        <v>43376.09893</v>
      </c>
      <c r="O15" s="360">
        <v>506631.13205999997</v>
      </c>
      <c r="P15" s="360">
        <v>435917.81063999998</v>
      </c>
      <c r="Q15" s="360">
        <v>128969.54367</v>
      </c>
      <c r="R15" s="361">
        <v>564887.35430999997</v>
      </c>
      <c r="S15" s="7"/>
      <c r="T15" s="7"/>
      <c r="U15" s="7"/>
      <c r="V15" s="7"/>
      <c r="W15" s="7"/>
      <c r="X15" s="7"/>
      <c r="Y15" s="7"/>
      <c r="Z15" s="7"/>
      <c r="AA15" s="7"/>
      <c r="AB15" s="7"/>
    </row>
    <row r="16" spans="1:28" s="336" customFormat="1" ht="13.5">
      <c r="A16" s="362"/>
      <c r="B16" s="362"/>
      <c r="C16" s="362"/>
      <c r="D16" s="362"/>
      <c r="E16" s="363">
        <v>34</v>
      </c>
      <c r="F16" s="364">
        <v>8074.1007</v>
      </c>
      <c r="G16" s="365">
        <v>4639.5776100000003</v>
      </c>
      <c r="H16" s="365">
        <v>12713.678310000001</v>
      </c>
      <c r="I16" s="365">
        <v>35592.573539999998</v>
      </c>
      <c r="J16" s="365">
        <v>10783.22228</v>
      </c>
      <c r="K16" s="365">
        <v>46375.795819999999</v>
      </c>
      <c r="L16" s="365">
        <v>4205.6710899999998</v>
      </c>
      <c r="M16" s="365">
        <v>1231.2829999999999</v>
      </c>
      <c r="N16" s="365">
        <v>5436.9540900000002</v>
      </c>
      <c r="O16" s="365">
        <v>64526.428220000002</v>
      </c>
      <c r="P16" s="365">
        <v>20.484990000000003</v>
      </c>
      <c r="Q16" s="365">
        <v>6.5961499999999997</v>
      </c>
      <c r="R16" s="366">
        <v>27.081139999999998</v>
      </c>
      <c r="S16" s="7"/>
      <c r="T16" s="7"/>
      <c r="U16" s="7"/>
      <c r="V16" s="7"/>
      <c r="W16" s="7"/>
      <c r="X16" s="7"/>
      <c r="Y16" s="7"/>
      <c r="Z16" s="7"/>
      <c r="AA16" s="7"/>
      <c r="AB16" s="7"/>
    </row>
    <row r="17" spans="1:28" s="336" customFormat="1" ht="13.5">
      <c r="A17" s="362"/>
      <c r="B17" s="362"/>
      <c r="C17" s="362"/>
      <c r="D17" s="362"/>
      <c r="E17" s="363">
        <v>460</v>
      </c>
      <c r="F17" s="364">
        <v>17680.797280000003</v>
      </c>
      <c r="G17" s="365">
        <v>3119.5781499999998</v>
      </c>
      <c r="H17" s="365">
        <v>20800.37543</v>
      </c>
      <c r="I17" s="365">
        <v>56913.089909999995</v>
      </c>
      <c r="J17" s="365">
        <v>14229.74086</v>
      </c>
      <c r="K17" s="365">
        <v>71142.83077</v>
      </c>
      <c r="L17" s="365">
        <v>5859.6596300000001</v>
      </c>
      <c r="M17" s="365">
        <v>2768.0415099999996</v>
      </c>
      <c r="N17" s="365">
        <v>8627.701140000001</v>
      </c>
      <c r="O17" s="365">
        <v>100570.90734000001</v>
      </c>
      <c r="P17" s="365">
        <v>18.023569999999999</v>
      </c>
      <c r="Q17" s="365">
        <v>8.7349999999999994</v>
      </c>
      <c r="R17" s="366">
        <v>26.758569999999999</v>
      </c>
      <c r="S17" s="7"/>
      <c r="T17" s="7"/>
      <c r="U17" s="7"/>
      <c r="V17" s="7"/>
      <c r="W17" s="7"/>
      <c r="X17" s="7"/>
      <c r="Y17" s="7"/>
      <c r="Z17" s="7"/>
      <c r="AA17" s="7"/>
      <c r="AB17" s="7"/>
    </row>
    <row r="18" spans="1:28" s="336" customFormat="1" ht="13.5">
      <c r="A18" s="362"/>
      <c r="B18" s="362"/>
      <c r="C18" s="362"/>
      <c r="D18" s="362"/>
      <c r="E18" s="363">
        <v>550</v>
      </c>
      <c r="F18" s="364">
        <v>7081.3151600000001</v>
      </c>
      <c r="G18" s="365">
        <v>1671.66275</v>
      </c>
      <c r="H18" s="365">
        <v>8752.9779099999996</v>
      </c>
      <c r="I18" s="365">
        <v>20541.823499999999</v>
      </c>
      <c r="J18" s="365">
        <v>7731.1753399999998</v>
      </c>
      <c r="K18" s="365">
        <v>28272.99884</v>
      </c>
      <c r="L18" s="365">
        <v>982.53932999999995</v>
      </c>
      <c r="M18" s="365">
        <v>601.59503000000007</v>
      </c>
      <c r="N18" s="365">
        <v>1584.13436</v>
      </c>
      <c r="O18" s="365">
        <v>38610.111109999998</v>
      </c>
      <c r="P18" s="365">
        <v>5.9507899999999996</v>
      </c>
      <c r="Q18" s="365">
        <v>4.58866</v>
      </c>
      <c r="R18" s="366">
        <v>10.53945</v>
      </c>
      <c r="S18" s="7"/>
      <c r="T18" s="7"/>
      <c r="U18" s="7"/>
      <c r="V18" s="7"/>
      <c r="W18" s="7"/>
      <c r="X18" s="7"/>
      <c r="Y18" s="7"/>
      <c r="Z18" s="7"/>
      <c r="AA18" s="7"/>
      <c r="AB18" s="7"/>
    </row>
    <row r="19" spans="1:28" s="336" customFormat="1" ht="13.5">
      <c r="A19" s="362"/>
      <c r="B19" s="357" t="s">
        <v>202</v>
      </c>
      <c r="C19" s="357" t="s">
        <v>203</v>
      </c>
      <c r="D19" s="357" t="s">
        <v>203</v>
      </c>
      <c r="E19" s="358">
        <v>95</v>
      </c>
      <c r="F19" s="359">
        <v>42767.920700000002</v>
      </c>
      <c r="G19" s="360">
        <v>8181.2609000000002</v>
      </c>
      <c r="H19" s="360">
        <v>50949.181600000004</v>
      </c>
      <c r="I19" s="360">
        <v>111497.55878000001</v>
      </c>
      <c r="J19" s="360">
        <v>34147.201229999999</v>
      </c>
      <c r="K19" s="360">
        <v>145644.76001</v>
      </c>
      <c r="L19" s="360">
        <v>6396.5437300000003</v>
      </c>
      <c r="M19" s="360">
        <v>369.24076000000002</v>
      </c>
      <c r="N19" s="360">
        <v>6765.78449</v>
      </c>
      <c r="O19" s="360">
        <v>203359.7261</v>
      </c>
      <c r="P19" s="360">
        <v>102034.74936</v>
      </c>
      <c r="Q19" s="360">
        <v>309.71679</v>
      </c>
      <c r="R19" s="361">
        <v>102344.46615000001</v>
      </c>
      <c r="S19" s="7"/>
      <c r="T19" s="7"/>
      <c r="U19" s="7"/>
      <c r="V19" s="7"/>
      <c r="W19" s="7"/>
      <c r="X19" s="7"/>
      <c r="Y19" s="7"/>
      <c r="Z19" s="7"/>
      <c r="AA19" s="7"/>
      <c r="AB19" s="7"/>
    </row>
    <row r="20" spans="1:28" s="336" customFormat="1" ht="13.5">
      <c r="A20" s="362"/>
      <c r="B20" s="362"/>
      <c r="C20" s="357" t="s">
        <v>204</v>
      </c>
      <c r="D20" s="357" t="s">
        <v>204</v>
      </c>
      <c r="E20" s="358">
        <v>96</v>
      </c>
      <c r="F20" s="359">
        <v>23201.692510000001</v>
      </c>
      <c r="G20" s="360">
        <v>1778.1694</v>
      </c>
      <c r="H20" s="360">
        <v>24979.86191</v>
      </c>
      <c r="I20" s="360">
        <v>83364.680430000008</v>
      </c>
      <c r="J20" s="360">
        <v>11918.55091</v>
      </c>
      <c r="K20" s="360">
        <v>95283.231339999998</v>
      </c>
      <c r="L20" s="360">
        <v>8506.3103800000008</v>
      </c>
      <c r="M20" s="360">
        <v>2070.4322999999999</v>
      </c>
      <c r="N20" s="360">
        <v>10576.742679999999</v>
      </c>
      <c r="O20" s="360">
        <v>130839.83593</v>
      </c>
      <c r="P20" s="360">
        <v>97539.933420000001</v>
      </c>
      <c r="Q20" s="360">
        <v>394.13103999999998</v>
      </c>
      <c r="R20" s="361">
        <v>97934.064459999994</v>
      </c>
      <c r="S20" s="7"/>
      <c r="T20" s="7"/>
      <c r="U20" s="7"/>
      <c r="V20" s="7"/>
      <c r="W20" s="7"/>
      <c r="X20" s="7"/>
      <c r="Y20" s="7"/>
      <c r="Z20" s="7"/>
      <c r="AA20" s="7"/>
      <c r="AB20" s="7"/>
    </row>
    <row r="21" spans="1:28" s="336" customFormat="1" ht="13.5">
      <c r="A21" s="362"/>
      <c r="B21" s="357" t="s">
        <v>5</v>
      </c>
      <c r="C21" s="357" t="s">
        <v>5</v>
      </c>
      <c r="D21" s="357" t="s">
        <v>5</v>
      </c>
      <c r="E21" s="358">
        <v>109</v>
      </c>
      <c r="F21" s="359">
        <v>21867.723489999997</v>
      </c>
      <c r="G21" s="360">
        <v>7847.0150400000002</v>
      </c>
      <c r="H21" s="360">
        <v>29714.738530000002</v>
      </c>
      <c r="I21" s="360">
        <v>123481.25195999999</v>
      </c>
      <c r="J21" s="360">
        <v>29280.342190000003</v>
      </c>
      <c r="K21" s="360">
        <v>152761.59415000002</v>
      </c>
      <c r="L21" s="360">
        <v>2155.7635399999999</v>
      </c>
      <c r="M21" s="360">
        <v>2723.9482499999999</v>
      </c>
      <c r="N21" s="360">
        <v>4879.7117900000003</v>
      </c>
      <c r="O21" s="360">
        <v>187356.04446999999</v>
      </c>
      <c r="P21" s="360">
        <v>20.311029999999999</v>
      </c>
      <c r="Q21" s="360">
        <v>4.9839099999999998</v>
      </c>
      <c r="R21" s="361">
        <v>25.29494</v>
      </c>
      <c r="S21" s="7"/>
      <c r="T21" s="7"/>
      <c r="U21" s="7"/>
      <c r="V21" s="7"/>
      <c r="W21" s="7"/>
      <c r="X21" s="7"/>
      <c r="Y21" s="7"/>
      <c r="Z21" s="7"/>
      <c r="AA21" s="7"/>
      <c r="AB21" s="7"/>
    </row>
    <row r="22" spans="1:28" s="336" customFormat="1" ht="13.5">
      <c r="A22" s="362"/>
      <c r="B22" s="362"/>
      <c r="C22" s="362"/>
      <c r="D22" s="362"/>
      <c r="E22" s="363">
        <v>106</v>
      </c>
      <c r="F22" s="364">
        <v>309034.54495999997</v>
      </c>
      <c r="G22" s="365">
        <v>300491.19567000004</v>
      </c>
      <c r="H22" s="365">
        <v>609525.74063000001</v>
      </c>
      <c r="I22" s="365">
        <v>1022966.62179</v>
      </c>
      <c r="J22" s="365">
        <v>601240.26289000001</v>
      </c>
      <c r="K22" s="365">
        <v>1624206.8846800001</v>
      </c>
      <c r="L22" s="365">
        <v>167947.68480000002</v>
      </c>
      <c r="M22" s="365">
        <v>94440.728480000005</v>
      </c>
      <c r="N22" s="365">
        <v>262388.41327999998</v>
      </c>
      <c r="O22" s="365">
        <v>2496121.03859</v>
      </c>
      <c r="P22" s="365">
        <v>2187295.61045</v>
      </c>
      <c r="Q22" s="365">
        <v>407588.19492000004</v>
      </c>
      <c r="R22" s="366">
        <v>2594883.8053699997</v>
      </c>
      <c r="S22" s="7"/>
      <c r="T22" s="7"/>
      <c r="U22" s="7"/>
      <c r="V22" s="7"/>
      <c r="W22" s="7"/>
      <c r="X22" s="7"/>
      <c r="Y22" s="7"/>
      <c r="Z22" s="7"/>
      <c r="AA22" s="7"/>
      <c r="AB22" s="7"/>
    </row>
    <row r="23" spans="1:28" s="336" customFormat="1" ht="13.5">
      <c r="A23" s="362"/>
      <c r="B23" s="362"/>
      <c r="C23" s="362"/>
      <c r="D23" s="362"/>
      <c r="E23" s="363">
        <v>107</v>
      </c>
      <c r="F23" s="364">
        <v>50752.64301</v>
      </c>
      <c r="G23" s="365">
        <v>50630.153030000001</v>
      </c>
      <c r="H23" s="365">
        <v>101382.79604</v>
      </c>
      <c r="I23" s="365">
        <v>68140.04797</v>
      </c>
      <c r="J23" s="365">
        <v>43854.160450000003</v>
      </c>
      <c r="K23" s="365">
        <v>111994.20842</v>
      </c>
      <c r="L23" s="365">
        <v>2280.8838900000001</v>
      </c>
      <c r="M23" s="365">
        <v>4846.2793899999997</v>
      </c>
      <c r="N23" s="365">
        <v>7127.1632800000007</v>
      </c>
      <c r="O23" s="365">
        <v>220504.16774</v>
      </c>
      <c r="P23" s="365">
        <v>118.64273</v>
      </c>
      <c r="Q23" s="365">
        <v>11.259969999999999</v>
      </c>
      <c r="R23" s="366">
        <v>129.90270000000001</v>
      </c>
      <c r="S23" s="7"/>
      <c r="T23" s="7"/>
      <c r="U23" s="7"/>
      <c r="V23" s="7"/>
      <c r="W23" s="7"/>
      <c r="X23" s="7"/>
      <c r="Y23" s="7"/>
      <c r="Z23" s="7"/>
      <c r="AA23" s="7"/>
      <c r="AB23" s="7"/>
    </row>
    <row r="24" spans="1:28" s="336" customFormat="1" ht="13.5">
      <c r="A24" s="362"/>
      <c r="B24" s="362"/>
      <c r="C24" s="362"/>
      <c r="D24" s="362"/>
      <c r="E24" s="363">
        <v>639</v>
      </c>
      <c r="F24" s="364">
        <v>17233.658729999999</v>
      </c>
      <c r="G24" s="365">
        <v>7521.8605800000005</v>
      </c>
      <c r="H24" s="365">
        <v>24755.51931</v>
      </c>
      <c r="I24" s="365">
        <v>54970.428690000001</v>
      </c>
      <c r="J24" s="365">
        <v>24451.68705</v>
      </c>
      <c r="K24" s="365">
        <v>79422.115739999994</v>
      </c>
      <c r="L24" s="365">
        <v>2705.3412499999999</v>
      </c>
      <c r="M24" s="365">
        <v>3763.90265</v>
      </c>
      <c r="N24" s="365">
        <v>6469.2439000000004</v>
      </c>
      <c r="O24" s="365">
        <v>110646.87895</v>
      </c>
      <c r="P24" s="365">
        <v>34.970669999999998</v>
      </c>
      <c r="Q24" s="365">
        <v>3.91351</v>
      </c>
      <c r="R24" s="366">
        <v>38.884180000000001</v>
      </c>
      <c r="S24" s="7"/>
      <c r="T24" s="7"/>
      <c r="U24" s="7"/>
      <c r="V24" s="7"/>
      <c r="W24" s="7"/>
      <c r="X24" s="7"/>
      <c r="Y24" s="7"/>
      <c r="Z24" s="7"/>
      <c r="AA24" s="7"/>
      <c r="AB24" s="7"/>
    </row>
    <row r="25" spans="1:28" s="336" customFormat="1" ht="13.5">
      <c r="A25" s="362"/>
      <c r="B25" s="362"/>
      <c r="C25" s="362"/>
      <c r="D25" s="362"/>
      <c r="E25" s="363">
        <v>687</v>
      </c>
      <c r="F25" s="364">
        <v>4047.2260099999999</v>
      </c>
      <c r="G25" s="365">
        <v>17524.669679999999</v>
      </c>
      <c r="H25" s="365">
        <v>21571.895690000001</v>
      </c>
      <c r="I25" s="365">
        <v>2042.5081</v>
      </c>
      <c r="J25" s="365">
        <v>5109.0170900000003</v>
      </c>
      <c r="K25" s="365">
        <v>7151.5251900000003</v>
      </c>
      <c r="L25" s="365">
        <v>4152.6873599999999</v>
      </c>
      <c r="M25" s="365">
        <v>5125.8222100000003</v>
      </c>
      <c r="N25" s="365">
        <v>9278.5095700000002</v>
      </c>
      <c r="O25" s="365">
        <v>38001.93045</v>
      </c>
      <c r="P25" s="365">
        <v>0</v>
      </c>
      <c r="Q25" s="365">
        <v>0</v>
      </c>
      <c r="R25" s="366">
        <v>0</v>
      </c>
      <c r="S25" s="7"/>
      <c r="T25" s="7"/>
      <c r="U25" s="7"/>
      <c r="V25" s="7"/>
      <c r="W25" s="7"/>
      <c r="X25" s="7"/>
      <c r="Y25" s="7"/>
      <c r="Z25" s="7"/>
      <c r="AA25" s="7"/>
      <c r="AB25" s="7"/>
    </row>
    <row r="26" spans="1:28" s="336" customFormat="1" ht="13.5">
      <c r="A26" s="362"/>
      <c r="B26" s="362"/>
      <c r="C26" s="362"/>
      <c r="D26" s="357" t="s">
        <v>205</v>
      </c>
      <c r="E26" s="358">
        <v>110</v>
      </c>
      <c r="F26" s="359">
        <v>68673.044620000001</v>
      </c>
      <c r="G26" s="360">
        <v>56830.881590000005</v>
      </c>
      <c r="H26" s="360">
        <v>125503.92620999999</v>
      </c>
      <c r="I26" s="360">
        <v>224370.71252</v>
      </c>
      <c r="J26" s="360">
        <v>171490.12688</v>
      </c>
      <c r="K26" s="360">
        <v>395860.8394</v>
      </c>
      <c r="L26" s="360">
        <v>17440.585890000002</v>
      </c>
      <c r="M26" s="360">
        <v>12253.03916</v>
      </c>
      <c r="N26" s="360">
        <v>29693.625050000002</v>
      </c>
      <c r="O26" s="360">
        <v>551058.39065999992</v>
      </c>
      <c r="P26" s="360">
        <v>484.25943999999998</v>
      </c>
      <c r="Q26" s="360">
        <v>19.182700000000001</v>
      </c>
      <c r="R26" s="361">
        <v>503.44213999999999</v>
      </c>
      <c r="S26" s="7"/>
      <c r="T26" s="7"/>
      <c r="U26" s="7"/>
      <c r="V26" s="7"/>
      <c r="W26" s="7"/>
      <c r="X26" s="7"/>
      <c r="Y26" s="7"/>
      <c r="Z26" s="7"/>
      <c r="AA26" s="7"/>
      <c r="AB26" s="7"/>
    </row>
    <row r="27" spans="1:28" s="336" customFormat="1" ht="13.5">
      <c r="A27" s="362"/>
      <c r="B27" s="362"/>
      <c r="C27" s="362"/>
      <c r="D27" s="357" t="s">
        <v>206</v>
      </c>
      <c r="E27" s="358">
        <v>597</v>
      </c>
      <c r="F27" s="359">
        <v>22092.85255</v>
      </c>
      <c r="G27" s="360">
        <v>10546.67964</v>
      </c>
      <c r="H27" s="360">
        <v>32639.532190000002</v>
      </c>
      <c r="I27" s="360">
        <v>72732.750849999997</v>
      </c>
      <c r="J27" s="360">
        <v>38822.55055</v>
      </c>
      <c r="K27" s="360">
        <v>111555.30140000001</v>
      </c>
      <c r="L27" s="360">
        <v>7089.5982599999998</v>
      </c>
      <c r="M27" s="360">
        <v>3156.1597099999999</v>
      </c>
      <c r="N27" s="360">
        <v>10245.757970000001</v>
      </c>
      <c r="O27" s="360">
        <v>154440.59156</v>
      </c>
      <c r="P27" s="360">
        <v>15.59173</v>
      </c>
      <c r="Q27" s="360">
        <v>34.582029999999996</v>
      </c>
      <c r="R27" s="361">
        <v>50.173760000000001</v>
      </c>
      <c r="S27" s="7"/>
      <c r="T27" s="7"/>
      <c r="U27" s="7"/>
      <c r="V27" s="7"/>
      <c r="W27" s="7"/>
      <c r="X27" s="7"/>
      <c r="Y27" s="7"/>
      <c r="Z27" s="7"/>
      <c r="AA27" s="7"/>
      <c r="AB27" s="7"/>
    </row>
    <row r="28" spans="1:28" s="336" customFormat="1" ht="13.5">
      <c r="A28" s="362"/>
      <c r="B28" s="362"/>
      <c r="C28" s="362"/>
      <c r="D28" s="357" t="s">
        <v>207</v>
      </c>
      <c r="E28" s="358">
        <v>455</v>
      </c>
      <c r="F28" s="359">
        <v>21632.625110000001</v>
      </c>
      <c r="G28" s="360">
        <v>7537.1533399999998</v>
      </c>
      <c r="H28" s="360">
        <v>29169.778449999998</v>
      </c>
      <c r="I28" s="360">
        <v>91997.36020000001</v>
      </c>
      <c r="J28" s="360">
        <v>34382.524100000002</v>
      </c>
      <c r="K28" s="360">
        <v>126379.88429999999</v>
      </c>
      <c r="L28" s="360">
        <v>6492.6114400000006</v>
      </c>
      <c r="M28" s="360">
        <v>7110.6183000000001</v>
      </c>
      <c r="N28" s="360">
        <v>13603.229740000001</v>
      </c>
      <c r="O28" s="360">
        <v>169152.89249</v>
      </c>
      <c r="P28" s="360">
        <v>14.45768</v>
      </c>
      <c r="Q28" s="360">
        <v>7.8103699999999998</v>
      </c>
      <c r="R28" s="361">
        <v>22.268049999999999</v>
      </c>
      <c r="S28" s="7"/>
      <c r="T28" s="7"/>
      <c r="U28" s="7"/>
      <c r="V28" s="7"/>
      <c r="W28" s="7"/>
      <c r="X28" s="7"/>
      <c r="Y28" s="7"/>
      <c r="Z28" s="7"/>
      <c r="AA28" s="7"/>
      <c r="AB28" s="7"/>
    </row>
    <row r="29" spans="1:28" s="336" customFormat="1" ht="13.5">
      <c r="A29" s="362"/>
      <c r="B29" s="362"/>
      <c r="C29" s="362"/>
      <c r="D29" s="357" t="s">
        <v>208</v>
      </c>
      <c r="E29" s="358">
        <v>528</v>
      </c>
      <c r="F29" s="359">
        <v>50728.389739999999</v>
      </c>
      <c r="G29" s="360">
        <v>39722.418610000001</v>
      </c>
      <c r="H29" s="360">
        <v>90450.808349999992</v>
      </c>
      <c r="I29" s="360">
        <v>207388.68471999999</v>
      </c>
      <c r="J29" s="360">
        <v>86279.482480000006</v>
      </c>
      <c r="K29" s="360">
        <v>293668.16719999997</v>
      </c>
      <c r="L29" s="360">
        <v>15679.60629</v>
      </c>
      <c r="M29" s="360">
        <v>12659.582390000001</v>
      </c>
      <c r="N29" s="360">
        <v>28339.188679999999</v>
      </c>
      <c r="O29" s="360">
        <v>412458.16422999999</v>
      </c>
      <c r="P29" s="360">
        <v>56.236249999999998</v>
      </c>
      <c r="Q29" s="360">
        <v>33.620950000000001</v>
      </c>
      <c r="R29" s="361">
        <v>89.857199999999992</v>
      </c>
      <c r="S29" s="7"/>
      <c r="T29" s="7"/>
      <c r="U29" s="7"/>
      <c r="V29" s="7"/>
      <c r="W29" s="7"/>
      <c r="X29" s="7"/>
      <c r="Y29" s="7"/>
      <c r="Z29" s="7"/>
      <c r="AA29" s="7"/>
      <c r="AB29" s="7"/>
    </row>
    <row r="30" spans="1:28" s="336" customFormat="1" ht="13.5">
      <c r="A30" s="362"/>
      <c r="B30" s="362"/>
      <c r="C30" s="362"/>
      <c r="D30" s="357" t="s">
        <v>209</v>
      </c>
      <c r="E30" s="358">
        <v>649</v>
      </c>
      <c r="F30" s="359">
        <v>6917.3404700000001</v>
      </c>
      <c r="G30" s="360">
        <v>1530.1777299999999</v>
      </c>
      <c r="H30" s="360">
        <v>8447.5181999999986</v>
      </c>
      <c r="I30" s="360">
        <v>33462.797630000001</v>
      </c>
      <c r="J30" s="360">
        <v>14298.55776</v>
      </c>
      <c r="K30" s="360">
        <v>47761.355389999997</v>
      </c>
      <c r="L30" s="360">
        <v>3666.5957899999999</v>
      </c>
      <c r="M30" s="360">
        <v>2854.0354400000001</v>
      </c>
      <c r="N30" s="360">
        <v>6520.6312300000009</v>
      </c>
      <c r="O30" s="360">
        <v>62729.504820000002</v>
      </c>
      <c r="P30" s="360">
        <v>5.9135200000000001</v>
      </c>
      <c r="Q30" s="360">
        <v>1.87615</v>
      </c>
      <c r="R30" s="361">
        <v>7.7896700000000001</v>
      </c>
      <c r="S30" s="7"/>
      <c r="T30" s="7"/>
      <c r="U30" s="7"/>
      <c r="V30" s="7"/>
      <c r="W30" s="7"/>
      <c r="X30" s="7"/>
      <c r="Y30" s="7"/>
      <c r="Z30" s="7"/>
      <c r="AA30" s="7"/>
      <c r="AB30" s="7"/>
    </row>
    <row r="31" spans="1:28" s="336" customFormat="1" ht="13.5">
      <c r="A31" s="362"/>
      <c r="B31" s="362"/>
      <c r="C31" s="362"/>
      <c r="D31" s="357" t="s">
        <v>210</v>
      </c>
      <c r="E31" s="358">
        <v>660</v>
      </c>
      <c r="F31" s="359">
        <v>4441.56646</v>
      </c>
      <c r="G31" s="360">
        <v>1300.3695700000001</v>
      </c>
      <c r="H31" s="360">
        <v>5741.9360299999998</v>
      </c>
      <c r="I31" s="360">
        <v>31987.116690000003</v>
      </c>
      <c r="J31" s="360">
        <v>13373.733249999999</v>
      </c>
      <c r="K31" s="360">
        <v>45360.84994</v>
      </c>
      <c r="L31" s="360">
        <v>3441.6962100000001</v>
      </c>
      <c r="M31" s="360">
        <v>1729.81674</v>
      </c>
      <c r="N31" s="360">
        <v>5171.5129500000003</v>
      </c>
      <c r="O31" s="360">
        <v>56274.298920000001</v>
      </c>
      <c r="P31" s="360">
        <v>2.97654</v>
      </c>
      <c r="Q31" s="360">
        <v>1.0842400000000001</v>
      </c>
      <c r="R31" s="361">
        <v>4.0607800000000003</v>
      </c>
      <c r="S31" s="7"/>
      <c r="T31" s="7"/>
      <c r="U31" s="7"/>
      <c r="V31" s="7"/>
      <c r="W31" s="7"/>
      <c r="X31" s="7"/>
      <c r="Y31" s="7"/>
      <c r="Z31" s="7"/>
      <c r="AA31" s="7"/>
      <c r="AB31" s="7"/>
    </row>
    <row r="32" spans="1:28" s="336" customFormat="1" ht="13.5">
      <c r="A32" s="362"/>
      <c r="B32" s="362"/>
      <c r="C32" s="362"/>
      <c r="D32" s="357" t="s">
        <v>211</v>
      </c>
      <c r="E32" s="358">
        <v>393</v>
      </c>
      <c r="F32" s="359">
        <v>30700.268989999997</v>
      </c>
      <c r="G32" s="360">
        <v>25079.497449999999</v>
      </c>
      <c r="H32" s="360">
        <v>55779.766439999999</v>
      </c>
      <c r="I32" s="360">
        <v>85551.861720000001</v>
      </c>
      <c r="J32" s="360">
        <v>77282.368409999995</v>
      </c>
      <c r="K32" s="360">
        <v>162834.23012999998</v>
      </c>
      <c r="L32" s="360">
        <v>5505.8192199999994</v>
      </c>
      <c r="M32" s="360">
        <v>9063.7614900000008</v>
      </c>
      <c r="N32" s="360">
        <v>14569.58071</v>
      </c>
      <c r="O32" s="360">
        <v>233183.57728</v>
      </c>
      <c r="P32" s="360">
        <v>12.370709999999999</v>
      </c>
      <c r="Q32" s="360">
        <v>8.6276399999999995</v>
      </c>
      <c r="R32" s="361">
        <v>20.998349999999999</v>
      </c>
      <c r="S32" s="7"/>
      <c r="T32" s="7"/>
      <c r="U32" s="7"/>
      <c r="V32" s="7"/>
      <c r="W32" s="7"/>
      <c r="X32" s="7"/>
      <c r="Y32" s="7"/>
      <c r="Z32" s="7"/>
      <c r="AA32" s="7"/>
      <c r="AB32" s="7"/>
    </row>
    <row r="33" spans="1:28" s="336" customFormat="1" ht="13.5">
      <c r="A33" s="362"/>
      <c r="B33" s="362"/>
      <c r="C33" s="362"/>
      <c r="D33" s="357" t="s">
        <v>212</v>
      </c>
      <c r="E33" s="358">
        <v>678</v>
      </c>
      <c r="F33" s="359">
        <v>14469.37448</v>
      </c>
      <c r="G33" s="360">
        <v>5273.60437</v>
      </c>
      <c r="H33" s="360">
        <v>19742.978850000003</v>
      </c>
      <c r="I33" s="360">
        <v>38241.800020000002</v>
      </c>
      <c r="J33" s="360">
        <v>15041.068720000001</v>
      </c>
      <c r="K33" s="360">
        <v>53282.868740000005</v>
      </c>
      <c r="L33" s="360">
        <v>1128.2832800000001</v>
      </c>
      <c r="M33" s="360">
        <v>185.23765</v>
      </c>
      <c r="N33" s="360">
        <v>1313.5209299999999</v>
      </c>
      <c r="O33" s="360">
        <v>74339.368519999989</v>
      </c>
      <c r="P33" s="360">
        <v>25.09844</v>
      </c>
      <c r="Q33" s="360">
        <v>12.694990000000001</v>
      </c>
      <c r="R33" s="361">
        <v>37.793430000000001</v>
      </c>
      <c r="S33" s="7"/>
      <c r="T33" s="7"/>
      <c r="U33" s="7"/>
      <c r="V33" s="7"/>
      <c r="W33" s="7"/>
      <c r="X33" s="7"/>
      <c r="Y33" s="7"/>
      <c r="Z33" s="7"/>
      <c r="AA33" s="7"/>
      <c r="AB33" s="7"/>
    </row>
    <row r="34" spans="1:28" s="336" customFormat="1" ht="13.5">
      <c r="A34" s="362"/>
      <c r="B34" s="362"/>
      <c r="C34" s="357" t="s">
        <v>213</v>
      </c>
      <c r="D34" s="357" t="s">
        <v>213</v>
      </c>
      <c r="E34" s="358">
        <v>115</v>
      </c>
      <c r="F34" s="359">
        <v>10765.125310000001</v>
      </c>
      <c r="G34" s="360">
        <v>5278.0503499999995</v>
      </c>
      <c r="H34" s="360">
        <v>16043.175660000001</v>
      </c>
      <c r="I34" s="360">
        <v>45215.086439999999</v>
      </c>
      <c r="J34" s="360">
        <v>19049.027140000002</v>
      </c>
      <c r="K34" s="360">
        <v>64264.113579999997</v>
      </c>
      <c r="L34" s="360">
        <v>3473.8722699999998</v>
      </c>
      <c r="M34" s="360">
        <v>1031.2198800000001</v>
      </c>
      <c r="N34" s="360">
        <v>4505.0921500000004</v>
      </c>
      <c r="O34" s="360">
        <v>84812.381389999995</v>
      </c>
      <c r="P34" s="360">
        <v>32052.203129999998</v>
      </c>
      <c r="Q34" s="360">
        <v>1399.6442</v>
      </c>
      <c r="R34" s="361">
        <v>33451.847329999997</v>
      </c>
      <c r="S34" s="7"/>
      <c r="T34" s="7"/>
      <c r="U34" s="7"/>
      <c r="V34" s="7"/>
      <c r="W34" s="7"/>
      <c r="X34" s="7"/>
      <c r="Y34" s="7"/>
      <c r="Z34" s="7"/>
      <c r="AA34" s="7"/>
      <c r="AB34" s="7"/>
    </row>
    <row r="35" spans="1:28" s="336" customFormat="1" ht="13.5">
      <c r="A35" s="362"/>
      <c r="B35" s="362"/>
      <c r="C35" s="357" t="s">
        <v>214</v>
      </c>
      <c r="D35" s="357" t="s">
        <v>215</v>
      </c>
      <c r="E35" s="358">
        <v>464</v>
      </c>
      <c r="F35" s="359">
        <v>12004.52743</v>
      </c>
      <c r="G35" s="360">
        <v>1781.87051</v>
      </c>
      <c r="H35" s="360">
        <v>13786.397939999999</v>
      </c>
      <c r="I35" s="360">
        <v>55761.295570000002</v>
      </c>
      <c r="J35" s="360">
        <v>13763.346680000001</v>
      </c>
      <c r="K35" s="360">
        <v>69524.642250000004</v>
      </c>
      <c r="L35" s="360">
        <v>1757.92642</v>
      </c>
      <c r="M35" s="360">
        <v>1332.90455</v>
      </c>
      <c r="N35" s="360">
        <v>3090.83097</v>
      </c>
      <c r="O35" s="360">
        <v>86401.871159999995</v>
      </c>
      <c r="P35" s="360">
        <v>37660.79898</v>
      </c>
      <c r="Q35" s="360">
        <v>146.63354999999999</v>
      </c>
      <c r="R35" s="361">
        <v>37807.432529999998</v>
      </c>
      <c r="S35" s="7"/>
      <c r="T35" s="7"/>
      <c r="U35" s="7"/>
      <c r="V35" s="7"/>
      <c r="W35" s="7"/>
      <c r="X35" s="7"/>
      <c r="Y35" s="7"/>
      <c r="Z35" s="7"/>
      <c r="AA35" s="7"/>
      <c r="AB35" s="7"/>
    </row>
    <row r="36" spans="1:28" s="336" customFormat="1" ht="13.5">
      <c r="A36" s="362"/>
      <c r="B36" s="362"/>
      <c r="C36" s="357" t="s">
        <v>216</v>
      </c>
      <c r="D36" s="357" t="s">
        <v>217</v>
      </c>
      <c r="E36" s="358">
        <v>119</v>
      </c>
      <c r="F36" s="359">
        <v>17458.881079999999</v>
      </c>
      <c r="G36" s="360">
        <v>18623.41246</v>
      </c>
      <c r="H36" s="360">
        <v>36082.293539999999</v>
      </c>
      <c r="I36" s="360">
        <v>55055.117960000003</v>
      </c>
      <c r="J36" s="360">
        <v>24001.11189</v>
      </c>
      <c r="K36" s="360">
        <v>79056.229849999989</v>
      </c>
      <c r="L36" s="360">
        <v>4178.8108199999997</v>
      </c>
      <c r="M36" s="360">
        <v>1590.1921599999998</v>
      </c>
      <c r="N36" s="360">
        <v>5769.0029800000002</v>
      </c>
      <c r="O36" s="360">
        <v>120907.52637000001</v>
      </c>
      <c r="P36" s="360">
        <v>34705.759159999994</v>
      </c>
      <c r="Q36" s="360">
        <v>672.53595999999993</v>
      </c>
      <c r="R36" s="361">
        <v>35378.295119999995</v>
      </c>
      <c r="S36" s="7"/>
      <c r="T36" s="7"/>
      <c r="U36" s="7"/>
      <c r="V36" s="7"/>
      <c r="W36" s="7"/>
      <c r="X36" s="7"/>
      <c r="Y36" s="7"/>
      <c r="Z36" s="7"/>
      <c r="AA36" s="7"/>
      <c r="AB36" s="7"/>
    </row>
    <row r="37" spans="1:28" s="336" customFormat="1" ht="13.5">
      <c r="A37" s="362"/>
      <c r="B37" s="357" t="s">
        <v>6</v>
      </c>
      <c r="C37" s="357" t="s">
        <v>218</v>
      </c>
      <c r="D37" s="357" t="s">
        <v>6</v>
      </c>
      <c r="E37" s="358">
        <v>59</v>
      </c>
      <c r="F37" s="359">
        <v>70939.276620000004</v>
      </c>
      <c r="G37" s="360">
        <v>15714.79833</v>
      </c>
      <c r="H37" s="360">
        <v>86654.074950000009</v>
      </c>
      <c r="I37" s="360">
        <v>162060.73251</v>
      </c>
      <c r="J37" s="360">
        <v>28462.872749999999</v>
      </c>
      <c r="K37" s="360">
        <v>190523.60525999998</v>
      </c>
      <c r="L37" s="360">
        <v>12391.219570000001</v>
      </c>
      <c r="M37" s="360">
        <v>4733.2955499999998</v>
      </c>
      <c r="N37" s="360">
        <v>17124.51512</v>
      </c>
      <c r="O37" s="360">
        <v>294302.19532999996</v>
      </c>
      <c r="P37" s="360">
        <v>322306.0013</v>
      </c>
      <c r="Q37" s="360">
        <v>5199.9503700000005</v>
      </c>
      <c r="R37" s="361">
        <v>327505.95167000004</v>
      </c>
      <c r="S37" s="7"/>
      <c r="T37" s="7"/>
      <c r="U37" s="7"/>
      <c r="V37" s="7"/>
      <c r="W37" s="7"/>
      <c r="X37" s="7"/>
      <c r="Y37" s="7"/>
      <c r="Z37" s="7"/>
      <c r="AA37" s="7"/>
      <c r="AB37" s="7"/>
    </row>
    <row r="38" spans="1:28" s="336" customFormat="1" ht="13.5">
      <c r="A38" s="362"/>
      <c r="B38" s="362"/>
      <c r="C38" s="362"/>
      <c r="D38" s="362"/>
      <c r="E38" s="363">
        <v>691</v>
      </c>
      <c r="F38" s="364">
        <v>4646.7410799999998</v>
      </c>
      <c r="G38" s="365">
        <v>312.49059999999997</v>
      </c>
      <c r="H38" s="365">
        <v>4959.2316799999999</v>
      </c>
      <c r="I38" s="365">
        <v>22403.413170000003</v>
      </c>
      <c r="J38" s="365">
        <v>1361.1496599999998</v>
      </c>
      <c r="K38" s="365">
        <v>23764.562829999999</v>
      </c>
      <c r="L38" s="365">
        <v>119.69354</v>
      </c>
      <c r="M38" s="365">
        <v>8.2440800000000003</v>
      </c>
      <c r="N38" s="365">
        <v>127.93762</v>
      </c>
      <c r="O38" s="365">
        <v>28851.73213</v>
      </c>
      <c r="P38" s="365">
        <v>4.2142299999999997</v>
      </c>
      <c r="Q38" s="365">
        <v>0.37657000000000002</v>
      </c>
      <c r="R38" s="366">
        <v>4.5907999999999998</v>
      </c>
      <c r="S38" s="7"/>
      <c r="T38" s="7"/>
      <c r="U38" s="7"/>
      <c r="V38" s="7"/>
      <c r="W38" s="7"/>
      <c r="X38" s="7"/>
      <c r="Y38" s="7"/>
      <c r="Z38" s="7"/>
      <c r="AA38" s="7"/>
      <c r="AB38" s="7"/>
    </row>
    <row r="39" spans="1:28" s="336" customFormat="1" ht="13.5">
      <c r="A39" s="362"/>
      <c r="B39" s="357" t="s">
        <v>7</v>
      </c>
      <c r="C39" s="357" t="s">
        <v>7</v>
      </c>
      <c r="D39" s="357" t="s">
        <v>7</v>
      </c>
      <c r="E39" s="358">
        <v>4</v>
      </c>
      <c r="F39" s="359">
        <v>89502.359349999999</v>
      </c>
      <c r="G39" s="360">
        <v>55159.290840000001</v>
      </c>
      <c r="H39" s="360">
        <v>144661.65018999999</v>
      </c>
      <c r="I39" s="360">
        <v>313134.02932999999</v>
      </c>
      <c r="J39" s="360">
        <v>95774.608739999996</v>
      </c>
      <c r="K39" s="360">
        <v>408908.63806999999</v>
      </c>
      <c r="L39" s="360">
        <v>25934.360989999997</v>
      </c>
      <c r="M39" s="360">
        <v>12322.71711</v>
      </c>
      <c r="N39" s="360">
        <v>38257.078099999999</v>
      </c>
      <c r="O39" s="360">
        <v>591827.36635999999</v>
      </c>
      <c r="P39" s="360">
        <v>377815.0526</v>
      </c>
      <c r="Q39" s="360">
        <v>33994.03544</v>
      </c>
      <c r="R39" s="361">
        <v>411809.08804</v>
      </c>
      <c r="S39" s="7"/>
      <c r="T39" s="7"/>
      <c r="U39" s="7"/>
      <c r="V39" s="7"/>
      <c r="W39" s="7"/>
      <c r="X39" s="7"/>
      <c r="Y39" s="7"/>
      <c r="Z39" s="7"/>
      <c r="AA39" s="7"/>
      <c r="AB39" s="7"/>
    </row>
    <row r="40" spans="1:28" s="336" customFormat="1" ht="13.5">
      <c r="A40" s="362"/>
      <c r="B40" s="362"/>
      <c r="C40" s="362"/>
      <c r="D40" s="362"/>
      <c r="E40" s="363">
        <v>488</v>
      </c>
      <c r="F40" s="364">
        <v>10160.25569</v>
      </c>
      <c r="G40" s="365">
        <v>2578.3824199999999</v>
      </c>
      <c r="H40" s="365">
        <v>12738.63811</v>
      </c>
      <c r="I40" s="365">
        <v>34361.054369999998</v>
      </c>
      <c r="J40" s="365">
        <v>6733.8954699999995</v>
      </c>
      <c r="K40" s="365">
        <v>41094.949840000001</v>
      </c>
      <c r="L40" s="365">
        <v>776.51189999999997</v>
      </c>
      <c r="M40" s="365">
        <v>165.60917999999998</v>
      </c>
      <c r="N40" s="365">
        <v>942.12108000000001</v>
      </c>
      <c r="O40" s="365">
        <v>54775.709029999998</v>
      </c>
      <c r="P40" s="365">
        <v>20.672720000000002</v>
      </c>
      <c r="Q40" s="365">
        <v>2.6823399999999999</v>
      </c>
      <c r="R40" s="366">
        <v>23.355060000000002</v>
      </c>
      <c r="S40" s="7"/>
      <c r="T40" s="7"/>
      <c r="U40" s="7"/>
      <c r="V40" s="7"/>
      <c r="W40" s="7"/>
      <c r="X40" s="7"/>
      <c r="Y40" s="7"/>
      <c r="Z40" s="7"/>
      <c r="AA40" s="7"/>
      <c r="AB40" s="7"/>
    </row>
    <row r="41" spans="1:28" s="336" customFormat="1" ht="13.5">
      <c r="A41" s="362"/>
      <c r="B41" s="362"/>
      <c r="C41" s="357" t="s">
        <v>219</v>
      </c>
      <c r="D41" s="357" t="s">
        <v>219</v>
      </c>
      <c r="E41" s="358">
        <v>627</v>
      </c>
      <c r="F41" s="359">
        <v>6024.0094300000001</v>
      </c>
      <c r="G41" s="360">
        <v>45.560459999999999</v>
      </c>
      <c r="H41" s="360">
        <v>6069.5698899999998</v>
      </c>
      <c r="I41" s="360">
        <v>26673.48732</v>
      </c>
      <c r="J41" s="360">
        <v>1776.4463500000002</v>
      </c>
      <c r="K41" s="360">
        <v>28449.933670000002</v>
      </c>
      <c r="L41" s="360">
        <v>179.73302999999999</v>
      </c>
      <c r="M41" s="360">
        <v>26.985139999999998</v>
      </c>
      <c r="N41" s="360">
        <v>206.71817000000001</v>
      </c>
      <c r="O41" s="360">
        <v>34726.221729999997</v>
      </c>
      <c r="P41" s="360">
        <v>59058.467840000005</v>
      </c>
      <c r="Q41" s="360">
        <v>21.21895</v>
      </c>
      <c r="R41" s="361">
        <v>59079.68679</v>
      </c>
      <c r="S41" s="7"/>
      <c r="T41" s="7"/>
      <c r="U41" s="7"/>
      <c r="V41" s="7"/>
      <c r="W41" s="7"/>
      <c r="X41" s="7"/>
      <c r="Y41" s="7"/>
      <c r="Z41" s="7"/>
      <c r="AA41" s="7"/>
      <c r="AB41" s="7"/>
    </row>
    <row r="42" spans="1:28" s="336" customFormat="1" ht="13.5">
      <c r="A42" s="362"/>
      <c r="B42" s="362"/>
      <c r="C42" s="357" t="s">
        <v>220</v>
      </c>
      <c r="D42" s="357" t="s">
        <v>220</v>
      </c>
      <c r="E42" s="358">
        <v>9</v>
      </c>
      <c r="F42" s="359">
        <v>50268.394229999998</v>
      </c>
      <c r="G42" s="360">
        <v>20251.087480000002</v>
      </c>
      <c r="H42" s="360">
        <v>70519.481709999993</v>
      </c>
      <c r="I42" s="360">
        <v>82366.623510000005</v>
      </c>
      <c r="J42" s="360">
        <v>13448.851970000002</v>
      </c>
      <c r="K42" s="360">
        <v>95815.475480000008</v>
      </c>
      <c r="L42" s="360">
        <v>4897.4926799999994</v>
      </c>
      <c r="M42" s="360">
        <v>1317.4912199999999</v>
      </c>
      <c r="N42" s="360">
        <v>6214.9839000000002</v>
      </c>
      <c r="O42" s="360">
        <v>172549.94109000001</v>
      </c>
      <c r="P42" s="360">
        <v>294590.33838999999</v>
      </c>
      <c r="Q42" s="360">
        <v>15740.760400000001</v>
      </c>
      <c r="R42" s="361">
        <v>310331.09879000002</v>
      </c>
      <c r="S42" s="7"/>
      <c r="T42" s="7"/>
      <c r="U42" s="7"/>
      <c r="V42" s="7"/>
      <c r="W42" s="7"/>
      <c r="X42" s="7"/>
      <c r="Y42" s="7"/>
      <c r="Z42" s="7"/>
      <c r="AA42" s="7"/>
      <c r="AB42" s="7"/>
    </row>
    <row r="43" spans="1:28" s="336" customFormat="1" ht="13.5">
      <c r="A43" s="362"/>
      <c r="B43" s="357" t="s">
        <v>8</v>
      </c>
      <c r="C43" s="357" t="s">
        <v>221</v>
      </c>
      <c r="D43" s="357" t="s">
        <v>89</v>
      </c>
      <c r="E43" s="358">
        <v>505</v>
      </c>
      <c r="F43" s="359">
        <v>36556.146890000004</v>
      </c>
      <c r="G43" s="360">
        <v>45945.575950000006</v>
      </c>
      <c r="H43" s="360">
        <v>82501.722840000002</v>
      </c>
      <c r="I43" s="360">
        <v>134241.93418000001</v>
      </c>
      <c r="J43" s="360">
        <v>74624.857060000009</v>
      </c>
      <c r="K43" s="360">
        <v>208866.79124000002</v>
      </c>
      <c r="L43" s="360">
        <v>6143.1289000000006</v>
      </c>
      <c r="M43" s="360">
        <v>4170.0120299999999</v>
      </c>
      <c r="N43" s="360">
        <v>10313.14093</v>
      </c>
      <c r="O43" s="360">
        <v>301681.65500999999</v>
      </c>
      <c r="P43" s="360">
        <v>58.57535</v>
      </c>
      <c r="Q43" s="360">
        <v>17.789650000000002</v>
      </c>
      <c r="R43" s="361">
        <v>76.364999999999995</v>
      </c>
      <c r="S43" s="7"/>
      <c r="T43" s="7"/>
      <c r="U43" s="7"/>
      <c r="V43" s="7"/>
      <c r="W43" s="7"/>
      <c r="X43" s="7"/>
      <c r="Y43" s="7"/>
      <c r="Z43" s="7"/>
      <c r="AA43" s="7"/>
      <c r="AB43" s="7"/>
    </row>
    <row r="44" spans="1:28" s="336" customFormat="1" ht="13.5">
      <c r="A44" s="362"/>
      <c r="B44" s="362"/>
      <c r="C44" s="362"/>
      <c r="D44" s="357" t="s">
        <v>8</v>
      </c>
      <c r="E44" s="358">
        <v>135</v>
      </c>
      <c r="F44" s="359">
        <v>67029.531709999996</v>
      </c>
      <c r="G44" s="360">
        <v>92705.594620000003</v>
      </c>
      <c r="H44" s="360">
        <v>159735.12633</v>
      </c>
      <c r="I44" s="360">
        <v>69370.541760000007</v>
      </c>
      <c r="J44" s="360">
        <v>62312.824759999996</v>
      </c>
      <c r="K44" s="360">
        <v>131683.36651999998</v>
      </c>
      <c r="L44" s="360">
        <v>7624.94679</v>
      </c>
      <c r="M44" s="360">
        <v>11514.80942</v>
      </c>
      <c r="N44" s="360">
        <v>19139.75621</v>
      </c>
      <c r="O44" s="360">
        <v>310558.24906</v>
      </c>
      <c r="P44" s="360">
        <v>56.930050000000001</v>
      </c>
      <c r="Q44" s="360">
        <v>121.39592999999999</v>
      </c>
      <c r="R44" s="361">
        <v>178.32598000000002</v>
      </c>
      <c r="S44" s="7"/>
      <c r="T44" s="7"/>
      <c r="U44" s="7"/>
      <c r="V44" s="7"/>
      <c r="W44" s="7"/>
      <c r="X44" s="7"/>
      <c r="Y44" s="7"/>
      <c r="Z44" s="7"/>
      <c r="AA44" s="7"/>
      <c r="AB44" s="7"/>
    </row>
    <row r="45" spans="1:28" s="336" customFormat="1" ht="13.5">
      <c r="A45" s="362"/>
      <c r="B45" s="362"/>
      <c r="C45" s="362"/>
      <c r="D45" s="362"/>
      <c r="E45" s="363">
        <v>294</v>
      </c>
      <c r="F45" s="364">
        <v>24122.48587</v>
      </c>
      <c r="G45" s="365">
        <v>60336.537079999995</v>
      </c>
      <c r="H45" s="365">
        <v>84459.022949999999</v>
      </c>
      <c r="I45" s="365">
        <v>66587.205189999993</v>
      </c>
      <c r="J45" s="365">
        <v>41344.782209999998</v>
      </c>
      <c r="K45" s="365">
        <v>107931.98740000001</v>
      </c>
      <c r="L45" s="365">
        <v>6534.8046299999996</v>
      </c>
      <c r="M45" s="365">
        <v>5796.3110500000003</v>
      </c>
      <c r="N45" s="365">
        <v>12331.115679999999</v>
      </c>
      <c r="O45" s="365">
        <v>204722.12603000001</v>
      </c>
      <c r="P45" s="365">
        <v>23.628769999999999</v>
      </c>
      <c r="Q45" s="365">
        <v>19.398610000000001</v>
      </c>
      <c r="R45" s="366">
        <v>43.027380000000001</v>
      </c>
      <c r="S45" s="7"/>
      <c r="T45" s="7"/>
      <c r="U45" s="7"/>
      <c r="V45" s="7"/>
      <c r="W45" s="7"/>
      <c r="X45" s="7"/>
      <c r="Y45" s="7"/>
      <c r="Z45" s="7"/>
      <c r="AA45" s="7"/>
      <c r="AB45" s="7"/>
    </row>
    <row r="46" spans="1:28" s="336" customFormat="1" ht="13.5">
      <c r="A46" s="362"/>
      <c r="B46" s="362"/>
      <c r="C46" s="362"/>
      <c r="D46" s="362"/>
      <c r="E46" s="363">
        <v>441</v>
      </c>
      <c r="F46" s="364">
        <v>8858.0581700000002</v>
      </c>
      <c r="G46" s="365">
        <v>5324.96958</v>
      </c>
      <c r="H46" s="365">
        <v>14183.027749999999</v>
      </c>
      <c r="I46" s="365">
        <v>19093.013989999999</v>
      </c>
      <c r="J46" s="365">
        <v>10356.88572</v>
      </c>
      <c r="K46" s="365">
        <v>29449.899710000002</v>
      </c>
      <c r="L46" s="365">
        <v>647.05190000000005</v>
      </c>
      <c r="M46" s="365">
        <v>15.360299999999999</v>
      </c>
      <c r="N46" s="365">
        <v>662.41219999999998</v>
      </c>
      <c r="O46" s="365">
        <v>44295.339659999998</v>
      </c>
      <c r="P46" s="365">
        <v>10.37266</v>
      </c>
      <c r="Q46" s="365">
        <v>4.1105100000000006</v>
      </c>
      <c r="R46" s="366">
        <v>14.483169999999999</v>
      </c>
      <c r="S46" s="7"/>
      <c r="T46" s="7"/>
      <c r="U46" s="7"/>
      <c r="V46" s="7"/>
      <c r="W46" s="7"/>
      <c r="X46" s="7"/>
      <c r="Y46" s="7"/>
      <c r="Z46" s="7"/>
      <c r="AA46" s="7"/>
      <c r="AB46" s="7"/>
    </row>
    <row r="47" spans="1:28" s="336" customFormat="1" ht="13.5">
      <c r="A47" s="362"/>
      <c r="B47" s="362"/>
      <c r="C47" s="362"/>
      <c r="D47" s="362"/>
      <c r="E47" s="363">
        <v>494</v>
      </c>
      <c r="F47" s="364">
        <v>30811.788980000001</v>
      </c>
      <c r="G47" s="365">
        <v>18103.244079999997</v>
      </c>
      <c r="H47" s="365">
        <v>48915.033060000002</v>
      </c>
      <c r="I47" s="365">
        <v>107669.83571</v>
      </c>
      <c r="J47" s="365">
        <v>36140.139619999994</v>
      </c>
      <c r="K47" s="365">
        <v>143809.97533000002</v>
      </c>
      <c r="L47" s="365">
        <v>6302.7400499999994</v>
      </c>
      <c r="M47" s="365">
        <v>4588.5540499999997</v>
      </c>
      <c r="N47" s="365">
        <v>10891.294099999999</v>
      </c>
      <c r="O47" s="365">
        <v>203616.30249</v>
      </c>
      <c r="P47" s="365">
        <v>67.621679999999998</v>
      </c>
      <c r="Q47" s="365">
        <v>20.784209999999998</v>
      </c>
      <c r="R47" s="366">
        <v>88.405889999999999</v>
      </c>
      <c r="S47" s="7"/>
      <c r="T47" s="7"/>
      <c r="U47" s="7"/>
      <c r="V47" s="7"/>
      <c r="W47" s="7"/>
      <c r="X47" s="7"/>
      <c r="Y47" s="7"/>
      <c r="Z47" s="7"/>
      <c r="AA47" s="7"/>
      <c r="AB47" s="7"/>
    </row>
    <row r="48" spans="1:28" s="336" customFormat="1" ht="13.5">
      <c r="A48" s="362"/>
      <c r="B48" s="362"/>
      <c r="C48" s="362"/>
      <c r="D48" s="357" t="s">
        <v>93</v>
      </c>
      <c r="E48" s="358">
        <v>509</v>
      </c>
      <c r="F48" s="359">
        <v>21044.388070000001</v>
      </c>
      <c r="G48" s="360">
        <v>7686.7152500000002</v>
      </c>
      <c r="H48" s="360">
        <v>28731.103320000002</v>
      </c>
      <c r="I48" s="360">
        <v>91072.934819999995</v>
      </c>
      <c r="J48" s="360">
        <v>19405.123620000002</v>
      </c>
      <c r="K48" s="360">
        <v>110478.05843999999</v>
      </c>
      <c r="L48" s="360">
        <v>974878.53524</v>
      </c>
      <c r="M48" s="360">
        <v>814938.27017999999</v>
      </c>
      <c r="N48" s="360">
        <v>1789816.8054200001</v>
      </c>
      <c r="O48" s="360">
        <v>1929025.9671800002</v>
      </c>
      <c r="P48" s="360">
        <v>68.33211</v>
      </c>
      <c r="Q48" s="360">
        <v>26.883880000000001</v>
      </c>
      <c r="R48" s="361">
        <v>95.215990000000005</v>
      </c>
      <c r="S48" s="7"/>
      <c r="T48" s="7"/>
      <c r="U48" s="7"/>
      <c r="V48" s="7"/>
      <c r="W48" s="7"/>
      <c r="X48" s="7"/>
      <c r="Y48" s="7"/>
      <c r="Z48" s="7"/>
      <c r="AA48" s="7"/>
      <c r="AB48" s="7"/>
    </row>
    <row r="49" spans="1:28" s="336" customFormat="1" ht="13.5">
      <c r="A49" s="362"/>
      <c r="B49" s="362"/>
      <c r="C49" s="362"/>
      <c r="D49" s="357" t="s">
        <v>92</v>
      </c>
      <c r="E49" s="358">
        <v>139</v>
      </c>
      <c r="F49" s="359">
        <v>176210.00091999999</v>
      </c>
      <c r="G49" s="360">
        <v>176012.79180000001</v>
      </c>
      <c r="H49" s="360">
        <v>352222.79272000003</v>
      </c>
      <c r="I49" s="360">
        <v>272551.12777999998</v>
      </c>
      <c r="J49" s="360">
        <v>216261.65977</v>
      </c>
      <c r="K49" s="360">
        <v>488812.78755000001</v>
      </c>
      <c r="L49" s="360">
        <v>1275125.30449</v>
      </c>
      <c r="M49" s="360">
        <v>1303078.06192</v>
      </c>
      <c r="N49" s="360">
        <v>2578203.3664099998</v>
      </c>
      <c r="O49" s="360">
        <v>3419238.9466800001</v>
      </c>
      <c r="P49" s="360">
        <v>1656606.0399800001</v>
      </c>
      <c r="Q49" s="360">
        <v>1126884.96958</v>
      </c>
      <c r="R49" s="361">
        <v>2783491.0095600002</v>
      </c>
      <c r="S49" s="7"/>
      <c r="T49" s="7"/>
      <c r="U49" s="7"/>
      <c r="V49" s="7"/>
      <c r="W49" s="7"/>
      <c r="X49" s="7"/>
      <c r="Y49" s="7"/>
      <c r="Z49" s="7"/>
      <c r="AA49" s="7"/>
      <c r="AB49" s="7"/>
    </row>
    <row r="50" spans="1:28" s="336" customFormat="1" ht="13.5">
      <c r="A50" s="362"/>
      <c r="B50" s="362"/>
      <c r="C50" s="362"/>
      <c r="D50" s="357" t="s">
        <v>222</v>
      </c>
      <c r="E50" s="358">
        <v>584</v>
      </c>
      <c r="F50" s="359">
        <v>387.20506</v>
      </c>
      <c r="G50" s="360">
        <v>0</v>
      </c>
      <c r="H50" s="360">
        <v>387.20506</v>
      </c>
      <c r="I50" s="360">
        <v>2401.8648700000003</v>
      </c>
      <c r="J50" s="360">
        <v>3748.9104400000001</v>
      </c>
      <c r="K50" s="360">
        <v>6150.77531</v>
      </c>
      <c r="L50" s="360">
        <v>77.4405</v>
      </c>
      <c r="M50" s="360">
        <v>1651.8717300000001</v>
      </c>
      <c r="N50" s="360">
        <v>1729.31223</v>
      </c>
      <c r="O50" s="360">
        <v>8267.2925999999989</v>
      </c>
      <c r="P50" s="360">
        <v>0</v>
      </c>
      <c r="Q50" s="360">
        <v>0</v>
      </c>
      <c r="R50" s="361">
        <v>0</v>
      </c>
      <c r="S50" s="7"/>
      <c r="T50" s="7"/>
      <c r="U50" s="7"/>
      <c r="V50" s="7"/>
      <c r="W50" s="7"/>
      <c r="X50" s="7"/>
      <c r="Y50" s="7"/>
      <c r="Z50" s="7"/>
      <c r="AA50" s="7"/>
      <c r="AB50" s="7"/>
    </row>
    <row r="51" spans="1:28" s="336" customFormat="1" ht="13.5">
      <c r="A51" s="362"/>
      <c r="B51" s="357" t="s">
        <v>9</v>
      </c>
      <c r="C51" s="357" t="s">
        <v>223</v>
      </c>
      <c r="D51" s="357" t="s">
        <v>224</v>
      </c>
      <c r="E51" s="358">
        <v>466</v>
      </c>
      <c r="F51" s="359">
        <v>16153.713669999999</v>
      </c>
      <c r="G51" s="360">
        <v>8103.9182799999999</v>
      </c>
      <c r="H51" s="360">
        <v>24257.631949999999</v>
      </c>
      <c r="I51" s="360">
        <v>48765.861950000006</v>
      </c>
      <c r="J51" s="360">
        <v>7231.9020700000001</v>
      </c>
      <c r="K51" s="360">
        <v>55997.764020000002</v>
      </c>
      <c r="L51" s="360">
        <v>1033.1100999999999</v>
      </c>
      <c r="M51" s="360">
        <v>573.28439000000003</v>
      </c>
      <c r="N51" s="360">
        <v>1606.3944899999999</v>
      </c>
      <c r="O51" s="360">
        <v>81861.790459999989</v>
      </c>
      <c r="P51" s="360">
        <v>38932.475740000002</v>
      </c>
      <c r="Q51" s="360">
        <v>1265.11023</v>
      </c>
      <c r="R51" s="361">
        <v>40197.58597</v>
      </c>
      <c r="S51" s="7"/>
      <c r="T51" s="7"/>
      <c r="U51" s="7"/>
      <c r="V51" s="7"/>
      <c r="W51" s="7"/>
      <c r="X51" s="7"/>
      <c r="Y51" s="7"/>
      <c r="Z51" s="7"/>
      <c r="AA51" s="7"/>
      <c r="AB51" s="7"/>
    </row>
    <row r="52" spans="1:28" s="336" customFormat="1" ht="13.5">
      <c r="A52" s="362"/>
      <c r="B52" s="362"/>
      <c r="C52" s="357" t="s">
        <v>9</v>
      </c>
      <c r="D52" s="357" t="s">
        <v>9</v>
      </c>
      <c r="E52" s="358">
        <v>97</v>
      </c>
      <c r="F52" s="359">
        <v>93354.610349999988</v>
      </c>
      <c r="G52" s="360">
        <v>84016.722840000002</v>
      </c>
      <c r="H52" s="360">
        <v>177371.33319</v>
      </c>
      <c r="I52" s="360">
        <v>321756.69844999997</v>
      </c>
      <c r="J52" s="360">
        <v>225126.71402000001</v>
      </c>
      <c r="K52" s="360">
        <v>546883.41246999998</v>
      </c>
      <c r="L52" s="360">
        <v>28583.39459</v>
      </c>
      <c r="M52" s="360">
        <v>19767.813100000003</v>
      </c>
      <c r="N52" s="360">
        <v>48351.207689999996</v>
      </c>
      <c r="O52" s="360">
        <v>772605.95334999997</v>
      </c>
      <c r="P52" s="360">
        <v>649420.98454999994</v>
      </c>
      <c r="Q52" s="360">
        <v>44471.642119999997</v>
      </c>
      <c r="R52" s="361">
        <v>693892.62666999991</v>
      </c>
      <c r="S52" s="7"/>
      <c r="T52" s="7"/>
      <c r="U52" s="7"/>
      <c r="V52" s="7"/>
      <c r="W52" s="7"/>
      <c r="X52" s="7"/>
      <c r="Y52" s="7"/>
      <c r="Z52" s="7"/>
      <c r="AA52" s="7"/>
      <c r="AB52" s="7"/>
    </row>
    <row r="53" spans="1:28" s="336" customFormat="1" ht="13.5">
      <c r="A53" s="362"/>
      <c r="B53" s="362"/>
      <c r="C53" s="362"/>
      <c r="D53" s="362"/>
      <c r="E53" s="363">
        <v>502</v>
      </c>
      <c r="F53" s="364">
        <v>19184.408030000002</v>
      </c>
      <c r="G53" s="365">
        <v>10169.58632</v>
      </c>
      <c r="H53" s="365">
        <v>29353.994350000001</v>
      </c>
      <c r="I53" s="365">
        <v>53444.209640000001</v>
      </c>
      <c r="J53" s="365">
        <v>33864.507030000001</v>
      </c>
      <c r="K53" s="365">
        <v>87308.716670000009</v>
      </c>
      <c r="L53" s="365">
        <v>976.80498999999998</v>
      </c>
      <c r="M53" s="365">
        <v>2063.8541599999999</v>
      </c>
      <c r="N53" s="365">
        <v>3040.65915</v>
      </c>
      <c r="O53" s="365">
        <v>119703.37016999999</v>
      </c>
      <c r="P53" s="365">
        <v>20.713159999999998</v>
      </c>
      <c r="Q53" s="365">
        <v>3.2597300000000002</v>
      </c>
      <c r="R53" s="366">
        <v>23.97289</v>
      </c>
      <c r="S53" s="7"/>
      <c r="T53" s="7"/>
      <c r="U53" s="7"/>
      <c r="V53" s="7"/>
      <c r="W53" s="7"/>
      <c r="X53" s="7"/>
      <c r="Y53" s="7"/>
      <c r="Z53" s="7"/>
      <c r="AA53" s="7"/>
      <c r="AB53" s="7"/>
    </row>
    <row r="54" spans="1:28" s="336" customFormat="1" ht="13.5">
      <c r="A54" s="362"/>
      <c r="B54" s="362"/>
      <c r="C54" s="362"/>
      <c r="D54" s="362"/>
      <c r="E54" s="363">
        <v>617</v>
      </c>
      <c r="F54" s="364">
        <v>3572.47559</v>
      </c>
      <c r="G54" s="365">
        <v>2225.1308899999999</v>
      </c>
      <c r="H54" s="365">
        <v>5797.6064800000004</v>
      </c>
      <c r="I54" s="365">
        <v>29232.816449999998</v>
      </c>
      <c r="J54" s="365">
        <v>19525.810850000002</v>
      </c>
      <c r="K54" s="365">
        <v>48758.6273</v>
      </c>
      <c r="L54" s="365">
        <v>1877.48768</v>
      </c>
      <c r="M54" s="365">
        <v>2659.2787999999996</v>
      </c>
      <c r="N54" s="365">
        <v>4536.7664800000002</v>
      </c>
      <c r="O54" s="365">
        <v>59093.000260000001</v>
      </c>
      <c r="P54" s="365">
        <v>5.3436899999999996</v>
      </c>
      <c r="Q54" s="365">
        <v>2.4565000000000001</v>
      </c>
      <c r="R54" s="366">
        <v>7.8001899999999997</v>
      </c>
      <c r="S54" s="7"/>
      <c r="T54" s="7"/>
      <c r="U54" s="7"/>
      <c r="V54" s="7"/>
      <c r="W54" s="7"/>
      <c r="X54" s="7"/>
      <c r="Y54" s="7"/>
      <c r="Z54" s="7"/>
      <c r="AA54" s="7"/>
      <c r="AB54" s="7"/>
    </row>
    <row r="55" spans="1:28" s="336" customFormat="1" ht="13.5">
      <c r="A55" s="362"/>
      <c r="B55" s="362"/>
      <c r="C55" s="362"/>
      <c r="D55" s="357" t="s">
        <v>225</v>
      </c>
      <c r="E55" s="358">
        <v>377</v>
      </c>
      <c r="F55" s="359">
        <v>13540.672869999999</v>
      </c>
      <c r="G55" s="360">
        <v>3526.0402300000001</v>
      </c>
      <c r="H55" s="360">
        <v>17066.713100000001</v>
      </c>
      <c r="I55" s="360">
        <v>37118.6662</v>
      </c>
      <c r="J55" s="360">
        <v>15876.58656</v>
      </c>
      <c r="K55" s="360">
        <v>52995.252759999996</v>
      </c>
      <c r="L55" s="360">
        <v>932.82739000000004</v>
      </c>
      <c r="M55" s="360">
        <v>601.7993100000001</v>
      </c>
      <c r="N55" s="360">
        <v>1534.6267</v>
      </c>
      <c r="O55" s="360">
        <v>71596.592560000005</v>
      </c>
      <c r="P55" s="360">
        <v>17.54654</v>
      </c>
      <c r="Q55" s="360">
        <v>3.9454600000000002</v>
      </c>
      <c r="R55" s="361">
        <v>21.492000000000001</v>
      </c>
      <c r="S55" s="7"/>
      <c r="T55" s="7"/>
      <c r="U55" s="7"/>
      <c r="V55" s="7"/>
      <c r="W55" s="7"/>
      <c r="X55" s="7"/>
      <c r="Y55" s="7"/>
      <c r="Z55" s="7"/>
      <c r="AA55" s="7"/>
      <c r="AB55" s="7"/>
    </row>
    <row r="56" spans="1:28" s="336" customFormat="1" ht="13.5">
      <c r="A56" s="362"/>
      <c r="B56" s="362"/>
      <c r="C56" s="362"/>
      <c r="D56" s="357" t="s">
        <v>226</v>
      </c>
      <c r="E56" s="358">
        <v>620</v>
      </c>
      <c r="F56" s="359">
        <v>5404.9766500000005</v>
      </c>
      <c r="G56" s="360">
        <v>764.91024000000004</v>
      </c>
      <c r="H56" s="360">
        <v>6169.8868899999998</v>
      </c>
      <c r="I56" s="360">
        <v>27833.54148</v>
      </c>
      <c r="J56" s="360">
        <v>8090.7564699999994</v>
      </c>
      <c r="K56" s="360">
        <v>35924.29795</v>
      </c>
      <c r="L56" s="360">
        <v>76.743229999999997</v>
      </c>
      <c r="M56" s="360">
        <v>38.786610000000003</v>
      </c>
      <c r="N56" s="360">
        <v>115.52983999999999</v>
      </c>
      <c r="O56" s="360">
        <v>42209.714679999997</v>
      </c>
      <c r="P56" s="360">
        <v>8.5699599999999982</v>
      </c>
      <c r="Q56" s="360">
        <v>2.7054099999999996</v>
      </c>
      <c r="R56" s="361">
        <v>11.275370000000001</v>
      </c>
      <c r="S56" s="7"/>
      <c r="T56" s="7"/>
      <c r="U56" s="7"/>
      <c r="V56" s="7"/>
      <c r="W56" s="7"/>
      <c r="X56" s="7"/>
      <c r="Y56" s="7"/>
      <c r="Z56" s="7"/>
      <c r="AA56" s="7"/>
      <c r="AB56" s="7"/>
    </row>
    <row r="57" spans="1:28" s="336" customFormat="1" ht="13.5">
      <c r="A57" s="362"/>
      <c r="B57" s="362"/>
      <c r="C57" s="362"/>
      <c r="D57" s="362"/>
      <c r="E57" s="363">
        <v>325</v>
      </c>
      <c r="F57" s="364">
        <v>20773.538280000001</v>
      </c>
      <c r="G57" s="365">
        <v>13898.591630000001</v>
      </c>
      <c r="H57" s="365">
        <v>34672.129909999996</v>
      </c>
      <c r="I57" s="365">
        <v>63251.347849999998</v>
      </c>
      <c r="J57" s="365">
        <v>37153.122229999994</v>
      </c>
      <c r="K57" s="365">
        <v>100404.47008</v>
      </c>
      <c r="L57" s="365">
        <v>3106.6874400000002</v>
      </c>
      <c r="M57" s="365">
        <v>2284.0703399999998</v>
      </c>
      <c r="N57" s="365">
        <v>5390.7577799999999</v>
      </c>
      <c r="O57" s="365">
        <v>140467.35777</v>
      </c>
      <c r="P57" s="365">
        <v>47.676279999999998</v>
      </c>
      <c r="Q57" s="365">
        <v>13.99653</v>
      </c>
      <c r="R57" s="366">
        <v>61.672809999999998</v>
      </c>
      <c r="S57" s="7"/>
      <c r="T57" s="7"/>
      <c r="U57" s="7"/>
      <c r="V57" s="7"/>
      <c r="W57" s="7"/>
      <c r="X57" s="7"/>
      <c r="Y57" s="7"/>
      <c r="Z57" s="7"/>
      <c r="AA57" s="7"/>
      <c r="AB57" s="7"/>
    </row>
    <row r="58" spans="1:28" s="336" customFormat="1" ht="13.5">
      <c r="A58" s="362"/>
      <c r="B58" s="362"/>
      <c r="C58" s="357" t="s">
        <v>227</v>
      </c>
      <c r="D58" s="357" t="s">
        <v>228</v>
      </c>
      <c r="E58" s="358">
        <v>102</v>
      </c>
      <c r="F58" s="359">
        <v>22296.961050000002</v>
      </c>
      <c r="G58" s="360">
        <v>1160.2095300000001</v>
      </c>
      <c r="H58" s="360">
        <v>23457.170579999998</v>
      </c>
      <c r="I58" s="360">
        <v>48770.268969999997</v>
      </c>
      <c r="J58" s="360">
        <v>12896.777539999999</v>
      </c>
      <c r="K58" s="360">
        <v>61667.04651</v>
      </c>
      <c r="L58" s="360">
        <v>1321.4649899999999</v>
      </c>
      <c r="M58" s="360">
        <v>1396.4442799999999</v>
      </c>
      <c r="N58" s="360">
        <v>2717.9092700000001</v>
      </c>
      <c r="O58" s="360">
        <v>87842.126359999995</v>
      </c>
      <c r="P58" s="360">
        <v>68979.320779999995</v>
      </c>
      <c r="Q58" s="360">
        <v>277.01141999999999</v>
      </c>
      <c r="R58" s="361">
        <v>69256.332200000004</v>
      </c>
      <c r="S58" s="7"/>
      <c r="T58" s="7"/>
      <c r="U58" s="7"/>
      <c r="V58" s="7"/>
      <c r="W58" s="7"/>
      <c r="X58" s="7"/>
      <c r="Y58" s="7"/>
      <c r="Z58" s="7"/>
      <c r="AA58" s="7"/>
      <c r="AB58" s="7"/>
    </row>
    <row r="59" spans="1:28" s="336" customFormat="1" ht="13.5">
      <c r="A59" s="362"/>
      <c r="B59" s="362"/>
      <c r="C59" s="357" t="s">
        <v>229</v>
      </c>
      <c r="D59" s="357" t="s">
        <v>230</v>
      </c>
      <c r="E59" s="358">
        <v>376</v>
      </c>
      <c r="F59" s="359">
        <v>706.72821999999996</v>
      </c>
      <c r="G59" s="360">
        <v>43.650419999999997</v>
      </c>
      <c r="H59" s="360">
        <v>750.37864000000002</v>
      </c>
      <c r="I59" s="360">
        <v>6292.48873</v>
      </c>
      <c r="J59" s="360">
        <v>1738.1380300000001</v>
      </c>
      <c r="K59" s="360">
        <v>8030.6267600000001</v>
      </c>
      <c r="L59" s="360">
        <v>0.69621</v>
      </c>
      <c r="M59" s="360">
        <v>6.9449399999999999</v>
      </c>
      <c r="N59" s="360">
        <v>7.6411499999999997</v>
      </c>
      <c r="O59" s="360">
        <v>8788.6465500000013</v>
      </c>
      <c r="P59" s="360">
        <v>0</v>
      </c>
      <c r="Q59" s="360">
        <v>0</v>
      </c>
      <c r="R59" s="361">
        <v>0</v>
      </c>
      <c r="S59" s="7"/>
      <c r="T59" s="7"/>
      <c r="U59" s="7"/>
      <c r="V59" s="7"/>
      <c r="W59" s="7"/>
      <c r="X59" s="7"/>
      <c r="Y59" s="7"/>
      <c r="Z59" s="7"/>
      <c r="AA59" s="7"/>
      <c r="AB59" s="7"/>
    </row>
    <row r="60" spans="1:28" s="336" customFormat="1" ht="13.5">
      <c r="A60" s="362"/>
      <c r="B60" s="362"/>
      <c r="C60" s="362"/>
      <c r="D60" s="357" t="s">
        <v>229</v>
      </c>
      <c r="E60" s="358">
        <v>622</v>
      </c>
      <c r="F60" s="359">
        <v>3882.99485</v>
      </c>
      <c r="G60" s="360">
        <v>3836.1340499999997</v>
      </c>
      <c r="H60" s="360">
        <v>7719.1289000000006</v>
      </c>
      <c r="I60" s="360">
        <v>33981.453130000002</v>
      </c>
      <c r="J60" s="360">
        <v>21092.960520000001</v>
      </c>
      <c r="K60" s="360">
        <v>55074.413649999995</v>
      </c>
      <c r="L60" s="360">
        <v>2272.6386699999998</v>
      </c>
      <c r="M60" s="360">
        <v>979.06431999999995</v>
      </c>
      <c r="N60" s="360">
        <v>3251.7029900000002</v>
      </c>
      <c r="O60" s="360">
        <v>66045.245540000004</v>
      </c>
      <c r="P60" s="360">
        <v>4.0806100000000001</v>
      </c>
      <c r="Q60" s="360">
        <v>6.5206499999999998</v>
      </c>
      <c r="R60" s="361">
        <v>10.60126</v>
      </c>
      <c r="S60" s="7"/>
      <c r="T60" s="7"/>
      <c r="U60" s="7"/>
      <c r="V60" s="7"/>
      <c r="W60" s="7"/>
      <c r="X60" s="7"/>
      <c r="Y60" s="7"/>
      <c r="Z60" s="7"/>
      <c r="AA60" s="7"/>
      <c r="AB60" s="7"/>
    </row>
    <row r="61" spans="1:28" s="336" customFormat="1" ht="13.5">
      <c r="A61" s="362"/>
      <c r="B61" s="357" t="s">
        <v>10</v>
      </c>
      <c r="C61" s="357" t="s">
        <v>10</v>
      </c>
      <c r="D61" s="357" t="s">
        <v>10</v>
      </c>
      <c r="E61" s="358">
        <v>62</v>
      </c>
      <c r="F61" s="359">
        <v>22336.769840000001</v>
      </c>
      <c r="G61" s="360">
        <v>2666.67821</v>
      </c>
      <c r="H61" s="360">
        <v>25003.448049999999</v>
      </c>
      <c r="I61" s="360">
        <v>77414.054449999996</v>
      </c>
      <c r="J61" s="360">
        <v>4262.9427100000003</v>
      </c>
      <c r="K61" s="360">
        <v>81676.997159999999</v>
      </c>
      <c r="L61" s="360">
        <v>4182.7902599999998</v>
      </c>
      <c r="M61" s="360">
        <v>182.65195</v>
      </c>
      <c r="N61" s="360">
        <v>4365.4422100000002</v>
      </c>
      <c r="O61" s="360">
        <v>111045.88742</v>
      </c>
      <c r="P61" s="360">
        <v>54506.899960000002</v>
      </c>
      <c r="Q61" s="360">
        <v>237.07592000000002</v>
      </c>
      <c r="R61" s="361">
        <v>54743.975880000005</v>
      </c>
      <c r="S61" s="7"/>
      <c r="T61" s="7"/>
      <c r="U61" s="7"/>
      <c r="V61" s="7"/>
      <c r="W61" s="7"/>
      <c r="X61" s="7"/>
      <c r="Y61" s="7"/>
      <c r="Z61" s="7"/>
      <c r="AA61" s="7"/>
      <c r="AB61" s="7"/>
    </row>
    <row r="62" spans="1:28" s="336" customFormat="1" ht="13.5">
      <c r="A62" s="362"/>
      <c r="B62" s="357" t="s">
        <v>231</v>
      </c>
      <c r="C62" s="357" t="s">
        <v>231</v>
      </c>
      <c r="D62" s="357" t="s">
        <v>231</v>
      </c>
      <c r="E62" s="358">
        <v>46</v>
      </c>
      <c r="F62" s="359">
        <v>44022.325060000003</v>
      </c>
      <c r="G62" s="360">
        <v>5090.0017699999999</v>
      </c>
      <c r="H62" s="360">
        <v>49112.326829999998</v>
      </c>
      <c r="I62" s="360">
        <v>144919.22491999998</v>
      </c>
      <c r="J62" s="360">
        <v>31308.747159999999</v>
      </c>
      <c r="K62" s="360">
        <v>176227.97208000001</v>
      </c>
      <c r="L62" s="360">
        <v>13882.13226</v>
      </c>
      <c r="M62" s="360">
        <v>3383.1207899999999</v>
      </c>
      <c r="N62" s="360">
        <v>17265.253049999999</v>
      </c>
      <c r="O62" s="360">
        <v>242605.55196000001</v>
      </c>
      <c r="P62" s="360">
        <v>310659.25954</v>
      </c>
      <c r="Q62" s="360">
        <v>9299.9889399999993</v>
      </c>
      <c r="R62" s="361">
        <v>319959.24848000001</v>
      </c>
      <c r="S62" s="7"/>
      <c r="T62" s="7"/>
      <c r="U62" s="7"/>
      <c r="V62" s="7"/>
      <c r="W62" s="7"/>
      <c r="X62" s="7"/>
      <c r="Y62" s="7"/>
      <c r="Z62" s="7"/>
      <c r="AA62" s="7"/>
      <c r="AB62" s="7"/>
    </row>
    <row r="63" spans="1:28" s="336" customFormat="1" ht="13.5">
      <c r="A63" s="362"/>
      <c r="B63" s="362"/>
      <c r="C63" s="362"/>
      <c r="D63" s="362"/>
      <c r="E63" s="363">
        <v>589</v>
      </c>
      <c r="F63" s="364">
        <v>17344.84821</v>
      </c>
      <c r="G63" s="365">
        <v>2681.3433300000002</v>
      </c>
      <c r="H63" s="365">
        <v>20026.19154</v>
      </c>
      <c r="I63" s="365">
        <v>30752.958350000001</v>
      </c>
      <c r="J63" s="365">
        <v>9321.7119399999992</v>
      </c>
      <c r="K63" s="365">
        <v>40074.670290000002</v>
      </c>
      <c r="L63" s="365">
        <v>1907.6895500000001</v>
      </c>
      <c r="M63" s="365">
        <v>317.9477</v>
      </c>
      <c r="N63" s="365">
        <v>2225.6372500000002</v>
      </c>
      <c r="O63" s="365">
        <v>62326.499080000001</v>
      </c>
      <c r="P63" s="365">
        <v>16.083549999999999</v>
      </c>
      <c r="Q63" s="365">
        <v>1.14845</v>
      </c>
      <c r="R63" s="366">
        <v>17.231999999999999</v>
      </c>
      <c r="S63" s="7"/>
      <c r="T63" s="7"/>
      <c r="U63" s="7"/>
      <c r="V63" s="7"/>
      <c r="W63" s="7"/>
      <c r="X63" s="7"/>
      <c r="Y63" s="7"/>
      <c r="Z63" s="7"/>
      <c r="AA63" s="7"/>
      <c r="AB63" s="7"/>
    </row>
    <row r="64" spans="1:28" s="336" customFormat="1" ht="13.5">
      <c r="A64" s="362"/>
      <c r="B64" s="362"/>
      <c r="C64" s="357" t="s">
        <v>232</v>
      </c>
      <c r="D64" s="357" t="s">
        <v>233</v>
      </c>
      <c r="E64" s="358">
        <v>47</v>
      </c>
      <c r="F64" s="359">
        <v>21169.755809999999</v>
      </c>
      <c r="G64" s="360">
        <v>5239.9160599999996</v>
      </c>
      <c r="H64" s="360">
        <v>26409.671870000002</v>
      </c>
      <c r="I64" s="360">
        <v>55076.935380000003</v>
      </c>
      <c r="J64" s="360">
        <v>9560.2871799999994</v>
      </c>
      <c r="K64" s="360">
        <v>64637.222560000002</v>
      </c>
      <c r="L64" s="360">
        <v>1327.4757299999999</v>
      </c>
      <c r="M64" s="360">
        <v>473.25743999999997</v>
      </c>
      <c r="N64" s="360">
        <v>1800.73317</v>
      </c>
      <c r="O64" s="360">
        <v>92847.627599999993</v>
      </c>
      <c r="P64" s="360">
        <v>85318.473610000001</v>
      </c>
      <c r="Q64" s="360">
        <v>205.36870000000002</v>
      </c>
      <c r="R64" s="361">
        <v>85523.842310000007</v>
      </c>
      <c r="S64" s="7"/>
      <c r="T64" s="7"/>
      <c r="U64" s="7"/>
      <c r="V64" s="7"/>
      <c r="W64" s="7"/>
      <c r="X64" s="7"/>
      <c r="Y64" s="7"/>
      <c r="Z64" s="7"/>
      <c r="AA64" s="7"/>
      <c r="AB64" s="7"/>
    </row>
    <row r="65" spans="1:28" s="336" customFormat="1" ht="13.5">
      <c r="A65" s="362"/>
      <c r="B65" s="357" t="s">
        <v>12</v>
      </c>
      <c r="C65" s="357" t="s">
        <v>234</v>
      </c>
      <c r="D65" s="357" t="s">
        <v>235</v>
      </c>
      <c r="E65" s="358">
        <v>66</v>
      </c>
      <c r="F65" s="359">
        <v>36194.485159999997</v>
      </c>
      <c r="G65" s="360">
        <v>22077.928019999999</v>
      </c>
      <c r="H65" s="360">
        <v>58272.413180000003</v>
      </c>
      <c r="I65" s="360">
        <v>97343.975560000006</v>
      </c>
      <c r="J65" s="360">
        <v>21496.032739999999</v>
      </c>
      <c r="K65" s="360">
        <v>118840.0083</v>
      </c>
      <c r="L65" s="360">
        <v>13637.554599999999</v>
      </c>
      <c r="M65" s="360">
        <v>4732.7264100000002</v>
      </c>
      <c r="N65" s="360">
        <v>18370.281010000002</v>
      </c>
      <c r="O65" s="360">
        <v>195482.70249</v>
      </c>
      <c r="P65" s="360">
        <v>261746.15774</v>
      </c>
      <c r="Q65" s="360">
        <v>285315.19554000004</v>
      </c>
      <c r="R65" s="361">
        <v>547061.35327999992</v>
      </c>
      <c r="S65" s="7"/>
      <c r="T65" s="7"/>
      <c r="U65" s="7"/>
      <c r="V65" s="7"/>
      <c r="W65" s="7"/>
      <c r="X65" s="7"/>
      <c r="Y65" s="7"/>
      <c r="Z65" s="7"/>
      <c r="AA65" s="7"/>
      <c r="AB65" s="7"/>
    </row>
    <row r="66" spans="1:28" s="336" customFormat="1" ht="13.5">
      <c r="A66" s="362"/>
      <c r="B66" s="362"/>
      <c r="C66" s="362"/>
      <c r="D66" s="362"/>
      <c r="E66" s="363">
        <v>304</v>
      </c>
      <c r="F66" s="364">
        <v>45035.971219999999</v>
      </c>
      <c r="G66" s="365">
        <v>30205.480500000001</v>
      </c>
      <c r="H66" s="365">
        <v>75241.451719999997</v>
      </c>
      <c r="I66" s="365">
        <v>55338.482329999999</v>
      </c>
      <c r="J66" s="365">
        <v>20281.184670000002</v>
      </c>
      <c r="K66" s="365">
        <v>75619.667000000001</v>
      </c>
      <c r="L66" s="365">
        <v>4355.6788799999995</v>
      </c>
      <c r="M66" s="365">
        <v>1950.1498899999999</v>
      </c>
      <c r="N66" s="365">
        <v>6305.8287699999992</v>
      </c>
      <c r="O66" s="365">
        <v>157166.94749000002</v>
      </c>
      <c r="P66" s="365">
        <v>113.57035999999999</v>
      </c>
      <c r="Q66" s="365">
        <v>51.993180000000002</v>
      </c>
      <c r="R66" s="366">
        <v>165.56354000000002</v>
      </c>
      <c r="S66" s="7"/>
      <c r="T66" s="7"/>
      <c r="U66" s="7"/>
      <c r="V66" s="7"/>
      <c r="W66" s="7"/>
      <c r="X66" s="7"/>
      <c r="Y66" s="7"/>
      <c r="Z66" s="7"/>
      <c r="AA66" s="7"/>
      <c r="AB66" s="7"/>
    </row>
    <row r="67" spans="1:28" s="336" customFormat="1" ht="13.5">
      <c r="A67" s="362"/>
      <c r="B67" s="362"/>
      <c r="C67" s="357" t="s">
        <v>12</v>
      </c>
      <c r="D67" s="357" t="s">
        <v>12</v>
      </c>
      <c r="E67" s="358">
        <v>63</v>
      </c>
      <c r="F67" s="359">
        <v>72158.681559999997</v>
      </c>
      <c r="G67" s="360">
        <v>60148.571899999995</v>
      </c>
      <c r="H67" s="360">
        <v>132307.25346000001</v>
      </c>
      <c r="I67" s="360">
        <v>218527.65002</v>
      </c>
      <c r="J67" s="360">
        <v>68165.539090000006</v>
      </c>
      <c r="K67" s="360">
        <v>286693.18911000004</v>
      </c>
      <c r="L67" s="360">
        <v>24718.660050000002</v>
      </c>
      <c r="M67" s="360">
        <v>13488.759470000001</v>
      </c>
      <c r="N67" s="360">
        <v>38207.419520000003</v>
      </c>
      <c r="O67" s="360">
        <v>457207.86208999995</v>
      </c>
      <c r="P67" s="360">
        <v>362066.99742999999</v>
      </c>
      <c r="Q67" s="360">
        <v>123269.13401000001</v>
      </c>
      <c r="R67" s="361">
        <v>485336.13144000003</v>
      </c>
      <c r="S67" s="7"/>
      <c r="T67" s="7"/>
      <c r="U67" s="7"/>
      <c r="V67" s="7"/>
      <c r="W67" s="7"/>
      <c r="X67" s="7"/>
      <c r="Y67" s="7"/>
      <c r="Z67" s="7"/>
      <c r="AA67" s="7"/>
      <c r="AB67" s="7"/>
    </row>
    <row r="68" spans="1:28" s="336" customFormat="1" ht="13.5">
      <c r="A68" s="362"/>
      <c r="B68" s="362"/>
      <c r="C68" s="362"/>
      <c r="D68" s="362"/>
      <c r="E68" s="363">
        <v>618</v>
      </c>
      <c r="F68" s="364">
        <v>9359.6105700000007</v>
      </c>
      <c r="G68" s="365">
        <v>5600.8197</v>
      </c>
      <c r="H68" s="365">
        <v>14960.430269999999</v>
      </c>
      <c r="I68" s="365">
        <v>23874.77202</v>
      </c>
      <c r="J68" s="365">
        <v>11946.073390000001</v>
      </c>
      <c r="K68" s="365">
        <v>35820.845409999994</v>
      </c>
      <c r="L68" s="365">
        <v>1452.93851</v>
      </c>
      <c r="M68" s="365">
        <v>796.11333999999999</v>
      </c>
      <c r="N68" s="365">
        <v>2249.0518500000003</v>
      </c>
      <c r="O68" s="365">
        <v>53030.327530000002</v>
      </c>
      <c r="P68" s="365">
        <v>6.7997500000000004</v>
      </c>
      <c r="Q68" s="365">
        <v>6.68147</v>
      </c>
      <c r="R68" s="366">
        <v>13.481219999999999</v>
      </c>
      <c r="S68" s="7"/>
      <c r="T68" s="7"/>
      <c r="U68" s="7"/>
      <c r="V68" s="7"/>
      <c r="W68" s="7"/>
      <c r="X68" s="7"/>
      <c r="Y68" s="7"/>
      <c r="Z68" s="7"/>
      <c r="AA68" s="7"/>
      <c r="AB68" s="7"/>
    </row>
    <row r="69" spans="1:28" s="336" customFormat="1" ht="13.5">
      <c r="A69" s="362"/>
      <c r="B69" s="362"/>
      <c r="C69" s="362"/>
      <c r="D69" s="362"/>
      <c r="E69" s="363">
        <v>402</v>
      </c>
      <c r="F69" s="364">
        <v>22993.436460000001</v>
      </c>
      <c r="G69" s="365">
        <v>37239.60742</v>
      </c>
      <c r="H69" s="365">
        <v>60233.043880000005</v>
      </c>
      <c r="I69" s="365">
        <v>58155.429960000001</v>
      </c>
      <c r="J69" s="365">
        <v>20373.738859999998</v>
      </c>
      <c r="K69" s="365">
        <v>78529.168819999992</v>
      </c>
      <c r="L69" s="365">
        <v>2804.9947299999999</v>
      </c>
      <c r="M69" s="365">
        <v>1555.33619</v>
      </c>
      <c r="N69" s="365">
        <v>4360.3309200000003</v>
      </c>
      <c r="O69" s="365">
        <v>143122.54362000001</v>
      </c>
      <c r="P69" s="365">
        <v>29.357830000000003</v>
      </c>
      <c r="Q69" s="365">
        <v>6.7178699999999996</v>
      </c>
      <c r="R69" s="366">
        <v>36.075699999999998</v>
      </c>
      <c r="S69" s="7"/>
      <c r="T69" s="7"/>
      <c r="U69" s="7"/>
      <c r="V69" s="7"/>
      <c r="W69" s="7"/>
      <c r="X69" s="7"/>
      <c r="Y69" s="7"/>
      <c r="Z69" s="7"/>
      <c r="AA69" s="7"/>
      <c r="AB69" s="7"/>
    </row>
    <row r="70" spans="1:28" s="336" customFormat="1" ht="13.5">
      <c r="A70" s="362"/>
      <c r="B70" s="362"/>
      <c r="C70" s="357" t="s">
        <v>236</v>
      </c>
      <c r="D70" s="357" t="s">
        <v>236</v>
      </c>
      <c r="E70" s="358">
        <v>67</v>
      </c>
      <c r="F70" s="359">
        <v>50813.608959999998</v>
      </c>
      <c r="G70" s="360">
        <v>68058.015700000004</v>
      </c>
      <c r="H70" s="360">
        <v>118871.62466</v>
      </c>
      <c r="I70" s="360">
        <v>76088.84534</v>
      </c>
      <c r="J70" s="360">
        <v>43227.997640000001</v>
      </c>
      <c r="K70" s="360">
        <v>119316.84298</v>
      </c>
      <c r="L70" s="360">
        <v>5267.5567699999992</v>
      </c>
      <c r="M70" s="360">
        <v>1857.1848400000001</v>
      </c>
      <c r="N70" s="360">
        <v>7124.74161</v>
      </c>
      <c r="O70" s="360">
        <v>245313.20925000001</v>
      </c>
      <c r="P70" s="360">
        <v>86258.609200000006</v>
      </c>
      <c r="Q70" s="360">
        <v>6695.2831399999995</v>
      </c>
      <c r="R70" s="361">
        <v>92953.892340000006</v>
      </c>
      <c r="S70" s="7"/>
      <c r="T70" s="7"/>
      <c r="U70" s="7"/>
      <c r="V70" s="7"/>
      <c r="W70" s="7"/>
      <c r="X70" s="7"/>
      <c r="Y70" s="7"/>
      <c r="Z70" s="7"/>
      <c r="AA70" s="7"/>
      <c r="AB70" s="7"/>
    </row>
    <row r="71" spans="1:28" s="336" customFormat="1" ht="13.5">
      <c r="A71" s="362"/>
      <c r="B71" s="362"/>
      <c r="C71" s="362"/>
      <c r="D71" s="357" t="s">
        <v>237</v>
      </c>
      <c r="E71" s="358">
        <v>68</v>
      </c>
      <c r="F71" s="359">
        <v>14542.770329999999</v>
      </c>
      <c r="G71" s="360">
        <v>23111.32142</v>
      </c>
      <c r="H71" s="360">
        <v>37654.09175</v>
      </c>
      <c r="I71" s="360">
        <v>105739.23659999999</v>
      </c>
      <c r="J71" s="360">
        <v>112793.8147</v>
      </c>
      <c r="K71" s="360">
        <v>218533.05130000002</v>
      </c>
      <c r="L71" s="360">
        <v>7647.0921500000004</v>
      </c>
      <c r="M71" s="360">
        <v>57473.494939999997</v>
      </c>
      <c r="N71" s="360">
        <v>65120.587090000001</v>
      </c>
      <c r="O71" s="360">
        <v>321307.73014</v>
      </c>
      <c r="P71" s="360">
        <v>27593.944909999998</v>
      </c>
      <c r="Q71" s="360">
        <v>641.48036999999999</v>
      </c>
      <c r="R71" s="361">
        <v>28235.425279999999</v>
      </c>
      <c r="S71" s="7"/>
      <c r="T71" s="7"/>
      <c r="U71" s="7"/>
      <c r="V71" s="7"/>
      <c r="W71" s="7"/>
      <c r="X71" s="7"/>
      <c r="Y71" s="7"/>
      <c r="Z71" s="7"/>
      <c r="AA71" s="7"/>
      <c r="AB71" s="7"/>
    </row>
    <row r="72" spans="1:28" s="336" customFormat="1" ht="13.5">
      <c r="A72" s="362"/>
      <c r="B72" s="362"/>
      <c r="C72" s="357" t="s">
        <v>238</v>
      </c>
      <c r="D72" s="357" t="s">
        <v>238</v>
      </c>
      <c r="E72" s="358">
        <v>69</v>
      </c>
      <c r="F72" s="359">
        <v>33735.214310000003</v>
      </c>
      <c r="G72" s="360">
        <v>8169.2212099999997</v>
      </c>
      <c r="H72" s="360">
        <v>41904.435520000006</v>
      </c>
      <c r="I72" s="360">
        <v>122188.86126000001</v>
      </c>
      <c r="J72" s="360">
        <v>19661.999989999997</v>
      </c>
      <c r="K72" s="360">
        <v>141850.86124999999</v>
      </c>
      <c r="L72" s="360">
        <v>14667.37241</v>
      </c>
      <c r="M72" s="360">
        <v>4271.46605</v>
      </c>
      <c r="N72" s="360">
        <v>18938.838460000003</v>
      </c>
      <c r="O72" s="360">
        <v>202694.13522999999</v>
      </c>
      <c r="P72" s="360">
        <v>78142.476009999998</v>
      </c>
      <c r="Q72" s="360">
        <v>1174.9355</v>
      </c>
      <c r="R72" s="361">
        <v>79317.411510000005</v>
      </c>
      <c r="S72" s="7"/>
      <c r="T72" s="7"/>
      <c r="U72" s="7"/>
      <c r="V72" s="7"/>
      <c r="W72" s="7"/>
      <c r="X72" s="7"/>
      <c r="Y72" s="7"/>
      <c r="Z72" s="7"/>
      <c r="AA72" s="7"/>
      <c r="AB72" s="7"/>
    </row>
    <row r="73" spans="1:28" s="336" customFormat="1" ht="13.5">
      <c r="A73" s="362"/>
      <c r="B73" s="357" t="s">
        <v>239</v>
      </c>
      <c r="C73" s="357" t="s">
        <v>240</v>
      </c>
      <c r="D73" s="357" t="s">
        <v>240</v>
      </c>
      <c r="E73" s="358">
        <v>80</v>
      </c>
      <c r="F73" s="359">
        <v>241084.24085</v>
      </c>
      <c r="G73" s="360">
        <v>2646.32483</v>
      </c>
      <c r="H73" s="360">
        <v>243730.56568</v>
      </c>
      <c r="I73" s="360">
        <v>46763.466270000004</v>
      </c>
      <c r="J73" s="360">
        <v>13905.072980000001</v>
      </c>
      <c r="K73" s="360">
        <v>60668.539250000002</v>
      </c>
      <c r="L73" s="360">
        <v>5264.3309800000006</v>
      </c>
      <c r="M73" s="360">
        <v>997.21586000000002</v>
      </c>
      <c r="N73" s="360">
        <v>6261.54684</v>
      </c>
      <c r="O73" s="360">
        <v>310660.65177</v>
      </c>
      <c r="P73" s="360">
        <v>122998.27141</v>
      </c>
      <c r="Q73" s="360">
        <v>1891.7613200000001</v>
      </c>
      <c r="R73" s="361">
        <v>124890.03273000001</v>
      </c>
      <c r="S73" s="7"/>
      <c r="T73" s="7"/>
      <c r="U73" s="7"/>
      <c r="V73" s="7"/>
      <c r="W73" s="7"/>
      <c r="X73" s="7"/>
      <c r="Y73" s="7"/>
      <c r="Z73" s="7"/>
      <c r="AA73" s="7"/>
      <c r="AB73" s="7"/>
    </row>
    <row r="74" spans="1:28" s="336" customFormat="1" ht="13.5">
      <c r="A74" s="362"/>
      <c r="B74" s="362"/>
      <c r="C74" s="362"/>
      <c r="D74" s="357" t="s">
        <v>241</v>
      </c>
      <c r="E74" s="358">
        <v>428</v>
      </c>
      <c r="F74" s="359">
        <v>15620.16626</v>
      </c>
      <c r="G74" s="360">
        <v>7948.6969400000007</v>
      </c>
      <c r="H74" s="360">
        <v>23568.8632</v>
      </c>
      <c r="I74" s="360">
        <v>45376.227060000005</v>
      </c>
      <c r="J74" s="360">
        <v>2052.5433899999998</v>
      </c>
      <c r="K74" s="360">
        <v>47428.770450000004</v>
      </c>
      <c r="L74" s="360">
        <v>635.03979000000004</v>
      </c>
      <c r="M74" s="360">
        <v>83.43061999999999</v>
      </c>
      <c r="N74" s="360">
        <v>718.47041000000002</v>
      </c>
      <c r="O74" s="360">
        <v>71716.104059999998</v>
      </c>
      <c r="P74" s="360">
        <v>48374.980619999995</v>
      </c>
      <c r="Q74" s="360">
        <v>834.61235999999997</v>
      </c>
      <c r="R74" s="361">
        <v>49209.592979999994</v>
      </c>
      <c r="S74" s="7"/>
      <c r="T74" s="7"/>
      <c r="U74" s="7"/>
      <c r="V74" s="7"/>
      <c r="W74" s="7"/>
      <c r="X74" s="7"/>
      <c r="Y74" s="7"/>
      <c r="Z74" s="7"/>
      <c r="AA74" s="7"/>
      <c r="AB74" s="7"/>
    </row>
    <row r="75" spans="1:28" s="336" customFormat="1" ht="13.5">
      <c r="A75" s="362"/>
      <c r="B75" s="362"/>
      <c r="C75" s="357" t="s">
        <v>242</v>
      </c>
      <c r="D75" s="357" t="s">
        <v>243</v>
      </c>
      <c r="E75" s="358">
        <v>73</v>
      </c>
      <c r="F75" s="359">
        <v>2301.0233399999997</v>
      </c>
      <c r="G75" s="360">
        <v>200.61198999999999</v>
      </c>
      <c r="H75" s="360">
        <v>2501.6353300000001</v>
      </c>
      <c r="I75" s="360">
        <v>10671.76973</v>
      </c>
      <c r="J75" s="360">
        <v>3465.7585299999996</v>
      </c>
      <c r="K75" s="360">
        <v>14137.528259999999</v>
      </c>
      <c r="L75" s="360">
        <v>2688.4893199999997</v>
      </c>
      <c r="M75" s="360">
        <v>1669.2188600000002</v>
      </c>
      <c r="N75" s="360">
        <v>4357.7081799999996</v>
      </c>
      <c r="O75" s="360">
        <v>20996.871769999998</v>
      </c>
      <c r="P75" s="360">
        <v>0.77258000000000004</v>
      </c>
      <c r="Q75" s="360">
        <v>0.22249000000000002</v>
      </c>
      <c r="R75" s="361">
        <v>0.99507000000000001</v>
      </c>
      <c r="S75" s="7"/>
      <c r="T75" s="7"/>
      <c r="U75" s="7"/>
      <c r="V75" s="7"/>
      <c r="W75" s="7"/>
      <c r="X75" s="7"/>
      <c r="Y75" s="7"/>
      <c r="Z75" s="7"/>
      <c r="AA75" s="7"/>
      <c r="AB75" s="7"/>
    </row>
    <row r="76" spans="1:28" s="336" customFormat="1" ht="13.5">
      <c r="A76" s="362"/>
      <c r="B76" s="362"/>
      <c r="C76" s="362"/>
      <c r="D76" s="362"/>
      <c r="E76" s="363">
        <v>482</v>
      </c>
      <c r="F76" s="364">
        <v>39567.716240000002</v>
      </c>
      <c r="G76" s="365">
        <v>8100.4641099999999</v>
      </c>
      <c r="H76" s="365">
        <v>47668.180350000002</v>
      </c>
      <c r="I76" s="365">
        <v>90100.471139999994</v>
      </c>
      <c r="J76" s="365">
        <v>32253.922999999999</v>
      </c>
      <c r="K76" s="365">
        <v>122354.39414</v>
      </c>
      <c r="L76" s="365">
        <v>2026.89427</v>
      </c>
      <c r="M76" s="365">
        <v>765.6345</v>
      </c>
      <c r="N76" s="365">
        <v>2792.5287699999999</v>
      </c>
      <c r="O76" s="365">
        <v>172815.10326</v>
      </c>
      <c r="P76" s="365">
        <v>51.220289999999999</v>
      </c>
      <c r="Q76" s="365">
        <v>12.38015</v>
      </c>
      <c r="R76" s="366">
        <v>63.600439999999999</v>
      </c>
      <c r="S76" s="7"/>
      <c r="T76" s="7"/>
      <c r="U76" s="7"/>
      <c r="V76" s="7"/>
      <c r="W76" s="7"/>
      <c r="X76" s="7"/>
      <c r="Y76" s="7"/>
      <c r="Z76" s="7"/>
      <c r="AA76" s="7"/>
      <c r="AB76" s="7"/>
    </row>
    <row r="77" spans="1:28" s="336" customFormat="1" ht="13.5">
      <c r="A77" s="362"/>
      <c r="B77" s="362"/>
      <c r="C77" s="362"/>
      <c r="D77" s="357" t="s">
        <v>242</v>
      </c>
      <c r="E77" s="358">
        <v>71</v>
      </c>
      <c r="F77" s="359">
        <v>146682.39275</v>
      </c>
      <c r="G77" s="360">
        <v>19184.333469999998</v>
      </c>
      <c r="H77" s="360">
        <v>165866.72622000001</v>
      </c>
      <c r="I77" s="360">
        <v>205376.40011000002</v>
      </c>
      <c r="J77" s="360">
        <v>63125.015530000004</v>
      </c>
      <c r="K77" s="360">
        <v>268501.41563999996</v>
      </c>
      <c r="L77" s="360">
        <v>24842.06005</v>
      </c>
      <c r="M77" s="360">
        <v>19886.36636</v>
      </c>
      <c r="N77" s="360">
        <v>44728.42641</v>
      </c>
      <c r="O77" s="360">
        <v>479096.56826999999</v>
      </c>
      <c r="P77" s="360">
        <v>541854.41838000005</v>
      </c>
      <c r="Q77" s="360">
        <v>18532.317729999999</v>
      </c>
      <c r="R77" s="361">
        <v>560386.73611000006</v>
      </c>
      <c r="S77" s="7"/>
      <c r="T77" s="7"/>
      <c r="U77" s="7"/>
      <c r="V77" s="7"/>
      <c r="W77" s="7"/>
      <c r="X77" s="7"/>
      <c r="Y77" s="7"/>
      <c r="Z77" s="7"/>
      <c r="AA77" s="7"/>
      <c r="AB77" s="7"/>
    </row>
    <row r="78" spans="1:28" s="336" customFormat="1" ht="13.5">
      <c r="A78" s="362"/>
      <c r="B78" s="362"/>
      <c r="C78" s="362"/>
      <c r="D78" s="362"/>
      <c r="E78" s="363">
        <v>72</v>
      </c>
      <c r="F78" s="364">
        <v>17458.709589999999</v>
      </c>
      <c r="G78" s="365">
        <v>5101.58745</v>
      </c>
      <c r="H78" s="365">
        <v>22560.297039999998</v>
      </c>
      <c r="I78" s="365">
        <v>63024.378779999999</v>
      </c>
      <c r="J78" s="365">
        <v>22317.288550000001</v>
      </c>
      <c r="K78" s="365">
        <v>85341.667329999997</v>
      </c>
      <c r="L78" s="365">
        <v>2098.2398199999998</v>
      </c>
      <c r="M78" s="365">
        <v>511.37306000000001</v>
      </c>
      <c r="N78" s="365">
        <v>2609.6128799999997</v>
      </c>
      <c r="O78" s="365">
        <v>110511.57725</v>
      </c>
      <c r="P78" s="365">
        <v>20.753709999999998</v>
      </c>
      <c r="Q78" s="365">
        <v>8.9120600000000003</v>
      </c>
      <c r="R78" s="366">
        <v>29.665770000000002</v>
      </c>
      <c r="S78" s="7"/>
      <c r="T78" s="7"/>
      <c r="U78" s="7"/>
      <c r="V78" s="7"/>
      <c r="W78" s="7"/>
      <c r="X78" s="7"/>
      <c r="Y78" s="7"/>
      <c r="Z78" s="7"/>
      <c r="AA78" s="7"/>
      <c r="AB78" s="7"/>
    </row>
    <row r="79" spans="1:28" s="336" customFormat="1" ht="13.5">
      <c r="A79" s="362"/>
      <c r="B79" s="362"/>
      <c r="C79" s="362"/>
      <c r="D79" s="362"/>
      <c r="E79" s="363">
        <v>484</v>
      </c>
      <c r="F79" s="364">
        <v>7470.0276599999997</v>
      </c>
      <c r="G79" s="365">
        <v>512.46686999999997</v>
      </c>
      <c r="H79" s="365">
        <v>7982.4945299999999</v>
      </c>
      <c r="I79" s="365">
        <v>31868.12429</v>
      </c>
      <c r="J79" s="365">
        <v>21125.397120000001</v>
      </c>
      <c r="K79" s="365">
        <v>52993.521409999994</v>
      </c>
      <c r="L79" s="365">
        <v>1659.4211799999998</v>
      </c>
      <c r="M79" s="365">
        <v>1766.1222399999999</v>
      </c>
      <c r="N79" s="365">
        <v>3425.54342</v>
      </c>
      <c r="O79" s="365">
        <v>64401.559359999999</v>
      </c>
      <c r="P79" s="365">
        <v>23.803660000000001</v>
      </c>
      <c r="Q79" s="365">
        <v>1.27993</v>
      </c>
      <c r="R79" s="366">
        <v>25.083590000000001</v>
      </c>
      <c r="S79" s="7"/>
      <c r="T79" s="7"/>
      <c r="U79" s="7"/>
      <c r="V79" s="7"/>
      <c r="W79" s="7"/>
      <c r="X79" s="7"/>
      <c r="Y79" s="7"/>
      <c r="Z79" s="7"/>
      <c r="AA79" s="7"/>
      <c r="AB79" s="7"/>
    </row>
    <row r="80" spans="1:28" s="336" customFormat="1" ht="13.5">
      <c r="A80" s="362"/>
      <c r="B80" s="362"/>
      <c r="C80" s="362"/>
      <c r="D80" s="362"/>
      <c r="E80" s="363">
        <v>496</v>
      </c>
      <c r="F80" s="364">
        <v>4800.7417300000006</v>
      </c>
      <c r="G80" s="365">
        <v>666.03841</v>
      </c>
      <c r="H80" s="365">
        <v>5466.7801399999998</v>
      </c>
      <c r="I80" s="365">
        <v>30781.032190000002</v>
      </c>
      <c r="J80" s="365">
        <v>6505.8326799999995</v>
      </c>
      <c r="K80" s="365">
        <v>37286.864869999998</v>
      </c>
      <c r="L80" s="365">
        <v>1460.89354</v>
      </c>
      <c r="M80" s="365">
        <v>391.56155999999999</v>
      </c>
      <c r="N80" s="365">
        <v>1852.4551000000001</v>
      </c>
      <c r="O80" s="365">
        <v>44606.100109999999</v>
      </c>
      <c r="P80" s="365">
        <v>4.1730200000000002</v>
      </c>
      <c r="Q80" s="365">
        <v>0.33500000000000002</v>
      </c>
      <c r="R80" s="366">
        <v>4.5080200000000001</v>
      </c>
      <c r="S80" s="7"/>
      <c r="T80" s="7"/>
      <c r="U80" s="7"/>
      <c r="V80" s="7"/>
      <c r="W80" s="7"/>
      <c r="X80" s="7"/>
      <c r="Y80" s="7"/>
      <c r="Z80" s="7"/>
      <c r="AA80" s="7"/>
      <c r="AB80" s="7"/>
    </row>
    <row r="81" spans="1:28" s="336" customFormat="1" ht="13.5">
      <c r="A81" s="362"/>
      <c r="B81" s="362"/>
      <c r="C81" s="357" t="s">
        <v>244</v>
      </c>
      <c r="D81" s="357" t="s">
        <v>244</v>
      </c>
      <c r="E81" s="358">
        <v>74</v>
      </c>
      <c r="F81" s="359">
        <v>6462.3495199999998</v>
      </c>
      <c r="G81" s="360">
        <v>7910.7579100000003</v>
      </c>
      <c r="H81" s="360">
        <v>14373.10743</v>
      </c>
      <c r="I81" s="360">
        <v>34478.828560000002</v>
      </c>
      <c r="J81" s="360">
        <v>6401.0115800000003</v>
      </c>
      <c r="K81" s="360">
        <v>40879.84014</v>
      </c>
      <c r="L81" s="360">
        <v>2749.01487</v>
      </c>
      <c r="M81" s="360">
        <v>407.09717000000001</v>
      </c>
      <c r="N81" s="360">
        <v>3156.11204</v>
      </c>
      <c r="O81" s="360">
        <v>58409.059609999997</v>
      </c>
      <c r="P81" s="360">
        <v>29993.218670000002</v>
      </c>
      <c r="Q81" s="360">
        <v>28489.461350000001</v>
      </c>
      <c r="R81" s="361">
        <v>58482.68002</v>
      </c>
      <c r="S81" s="7"/>
      <c r="T81" s="7"/>
      <c r="U81" s="7"/>
      <c r="V81" s="7"/>
      <c r="W81" s="7"/>
      <c r="X81" s="7"/>
      <c r="Y81" s="7"/>
      <c r="Z81" s="7"/>
      <c r="AA81" s="7"/>
      <c r="AB81" s="7"/>
    </row>
    <row r="82" spans="1:28" s="336" customFormat="1" ht="13.5">
      <c r="A82" s="362"/>
      <c r="B82" s="362"/>
      <c r="C82" s="357" t="s">
        <v>245</v>
      </c>
      <c r="D82" s="357" t="s">
        <v>246</v>
      </c>
      <c r="E82" s="358">
        <v>646</v>
      </c>
      <c r="F82" s="359">
        <v>7251.4987199999996</v>
      </c>
      <c r="G82" s="360">
        <v>1556.6308200000001</v>
      </c>
      <c r="H82" s="360">
        <v>8808.1295399999999</v>
      </c>
      <c r="I82" s="360">
        <v>20272.532809999997</v>
      </c>
      <c r="J82" s="360">
        <v>1111.8052399999999</v>
      </c>
      <c r="K82" s="360">
        <v>21384.338050000002</v>
      </c>
      <c r="L82" s="360">
        <v>315.02934999999997</v>
      </c>
      <c r="M82" s="360">
        <v>1.805E-2</v>
      </c>
      <c r="N82" s="360">
        <v>315.04740000000004</v>
      </c>
      <c r="O82" s="360">
        <v>30507.51499</v>
      </c>
      <c r="P82" s="360">
        <v>23397.546449999998</v>
      </c>
      <c r="Q82" s="360">
        <v>5.0510200000000003</v>
      </c>
      <c r="R82" s="361">
        <v>23402.597470000001</v>
      </c>
      <c r="S82" s="7"/>
      <c r="T82" s="7"/>
      <c r="U82" s="7"/>
      <c r="V82" s="7"/>
      <c r="W82" s="7"/>
      <c r="X82" s="7"/>
      <c r="Y82" s="7"/>
      <c r="Z82" s="7"/>
      <c r="AA82" s="7"/>
      <c r="AB82" s="7"/>
    </row>
    <row r="83" spans="1:28" s="336" customFormat="1" ht="13.5">
      <c r="A83" s="362"/>
      <c r="B83" s="362"/>
      <c r="C83" s="362"/>
      <c r="D83" s="357" t="s">
        <v>245</v>
      </c>
      <c r="E83" s="358">
        <v>78</v>
      </c>
      <c r="F83" s="359">
        <v>18758.722100000003</v>
      </c>
      <c r="G83" s="360">
        <v>1361.6231399999999</v>
      </c>
      <c r="H83" s="360">
        <v>20120.345239999999</v>
      </c>
      <c r="I83" s="360">
        <v>44698.832450000002</v>
      </c>
      <c r="J83" s="360">
        <v>3923.6848599999998</v>
      </c>
      <c r="K83" s="360">
        <v>48622.517310000003</v>
      </c>
      <c r="L83" s="360">
        <v>1707.1041200000002</v>
      </c>
      <c r="M83" s="360">
        <v>589.29835000000003</v>
      </c>
      <c r="N83" s="360">
        <v>2296.40247</v>
      </c>
      <c r="O83" s="360">
        <v>71039.265019999992</v>
      </c>
      <c r="P83" s="360">
        <v>71140.986180000007</v>
      </c>
      <c r="Q83" s="360">
        <v>7466.8996500000003</v>
      </c>
      <c r="R83" s="361">
        <v>78607.885829999999</v>
      </c>
      <c r="S83" s="7"/>
      <c r="T83" s="7"/>
      <c r="U83" s="7"/>
      <c r="V83" s="7"/>
      <c r="W83" s="7"/>
      <c r="X83" s="7"/>
      <c r="Y83" s="7"/>
      <c r="Z83" s="7"/>
      <c r="AA83" s="7"/>
      <c r="AB83" s="7"/>
    </row>
    <row r="84" spans="1:28" s="336" customFormat="1" ht="13.5">
      <c r="A84" s="362"/>
      <c r="B84" s="362"/>
      <c r="C84" s="357" t="s">
        <v>247</v>
      </c>
      <c r="D84" s="357" t="s">
        <v>247</v>
      </c>
      <c r="E84" s="358">
        <v>75</v>
      </c>
      <c r="F84" s="359">
        <v>9195.5617700000003</v>
      </c>
      <c r="G84" s="360">
        <v>735.82911999999999</v>
      </c>
      <c r="H84" s="360">
        <v>9931.3908900000006</v>
      </c>
      <c r="I84" s="360">
        <v>51778.370049999998</v>
      </c>
      <c r="J84" s="360">
        <v>18213.8056</v>
      </c>
      <c r="K84" s="360">
        <v>69992.175650000005</v>
      </c>
      <c r="L84" s="360">
        <v>3189.6501400000002</v>
      </c>
      <c r="M84" s="360">
        <v>1063.6430700000001</v>
      </c>
      <c r="N84" s="360">
        <v>4253.2932099999998</v>
      </c>
      <c r="O84" s="360">
        <v>84176.859750000003</v>
      </c>
      <c r="P84" s="360">
        <v>80333.341950000002</v>
      </c>
      <c r="Q84" s="360">
        <v>538.18699000000004</v>
      </c>
      <c r="R84" s="361">
        <v>80871.528940000004</v>
      </c>
      <c r="S84" s="7"/>
      <c r="T84" s="7"/>
      <c r="U84" s="7"/>
      <c r="V84" s="7"/>
      <c r="W84" s="7"/>
      <c r="X84" s="7"/>
      <c r="Y84" s="7"/>
      <c r="Z84" s="7"/>
      <c r="AA84" s="7"/>
      <c r="AB84" s="7"/>
    </row>
    <row r="85" spans="1:28" s="336" customFormat="1" ht="13.5">
      <c r="A85" s="362"/>
      <c r="B85" s="362"/>
      <c r="C85" s="357" t="s">
        <v>248</v>
      </c>
      <c r="D85" s="357" t="s">
        <v>249</v>
      </c>
      <c r="E85" s="358">
        <v>76</v>
      </c>
      <c r="F85" s="359">
        <v>8840.4488599999986</v>
      </c>
      <c r="G85" s="360">
        <v>2070.7514900000001</v>
      </c>
      <c r="H85" s="360">
        <v>10911.200349999999</v>
      </c>
      <c r="I85" s="360">
        <v>24963.648300000001</v>
      </c>
      <c r="J85" s="360">
        <v>4531.4083200000005</v>
      </c>
      <c r="K85" s="360">
        <v>29495.056619999999</v>
      </c>
      <c r="L85" s="360">
        <v>4199.3604699999996</v>
      </c>
      <c r="M85" s="360">
        <v>1458.09347</v>
      </c>
      <c r="N85" s="360">
        <v>5657.4539400000003</v>
      </c>
      <c r="O85" s="360">
        <v>46063.710909999994</v>
      </c>
      <c r="P85" s="360">
        <v>53346.65395</v>
      </c>
      <c r="Q85" s="360">
        <v>467.77424999999999</v>
      </c>
      <c r="R85" s="361">
        <v>53814.428200000002</v>
      </c>
      <c r="S85" s="7"/>
      <c r="T85" s="7"/>
      <c r="U85" s="7"/>
      <c r="V85" s="7"/>
      <c r="W85" s="7"/>
      <c r="X85" s="7"/>
      <c r="Y85" s="7"/>
      <c r="Z85" s="7"/>
      <c r="AA85" s="7"/>
      <c r="AB85" s="7"/>
    </row>
    <row r="86" spans="1:28" s="336" customFormat="1" ht="13.5">
      <c r="A86" s="362"/>
      <c r="B86" s="357" t="s">
        <v>14</v>
      </c>
      <c r="C86" s="357" t="s">
        <v>250</v>
      </c>
      <c r="D86" s="357" t="s">
        <v>250</v>
      </c>
      <c r="E86" s="358">
        <v>45</v>
      </c>
      <c r="F86" s="359">
        <v>18188.30529</v>
      </c>
      <c r="G86" s="360">
        <v>1888.7982500000001</v>
      </c>
      <c r="H86" s="360">
        <v>20077.10354</v>
      </c>
      <c r="I86" s="360">
        <v>82096.825870000001</v>
      </c>
      <c r="J86" s="360">
        <v>15158.057789999999</v>
      </c>
      <c r="K86" s="360">
        <v>97254.883659999992</v>
      </c>
      <c r="L86" s="360">
        <v>4042.5766600000002</v>
      </c>
      <c r="M86" s="360">
        <v>1155.2798600000001</v>
      </c>
      <c r="N86" s="360">
        <v>5197.8565199999994</v>
      </c>
      <c r="O86" s="360">
        <v>122529.84372</v>
      </c>
      <c r="P86" s="360">
        <v>82888.823480000006</v>
      </c>
      <c r="Q86" s="360">
        <v>551.67537000000004</v>
      </c>
      <c r="R86" s="361">
        <v>83440.498849999989</v>
      </c>
      <c r="S86" s="7"/>
      <c r="T86" s="7"/>
      <c r="U86" s="7"/>
      <c r="V86" s="7"/>
      <c r="W86" s="7"/>
      <c r="X86" s="7"/>
      <c r="Y86" s="7"/>
      <c r="Z86" s="7"/>
      <c r="AA86" s="7"/>
      <c r="AB86" s="7"/>
    </row>
    <row r="87" spans="1:28" s="336" customFormat="1" ht="13.5">
      <c r="A87" s="362"/>
      <c r="B87" s="362"/>
      <c r="C87" s="357" t="s">
        <v>251</v>
      </c>
      <c r="D87" s="357" t="s">
        <v>252</v>
      </c>
      <c r="E87" s="358">
        <v>645</v>
      </c>
      <c r="F87" s="359">
        <v>14886.89638</v>
      </c>
      <c r="G87" s="360">
        <v>7287.4079599999995</v>
      </c>
      <c r="H87" s="360">
        <v>22174.304339999999</v>
      </c>
      <c r="I87" s="360">
        <v>62840.994250000003</v>
      </c>
      <c r="J87" s="360">
        <v>8591.2139499999994</v>
      </c>
      <c r="K87" s="360">
        <v>71432.208200000008</v>
      </c>
      <c r="L87" s="360">
        <v>1919.27828</v>
      </c>
      <c r="M87" s="360">
        <v>41.565839999999994</v>
      </c>
      <c r="N87" s="360">
        <v>1960.8441200000002</v>
      </c>
      <c r="O87" s="360">
        <v>95567.35665999999</v>
      </c>
      <c r="P87" s="360">
        <v>35598.86606</v>
      </c>
      <c r="Q87" s="360">
        <v>47.101779999999998</v>
      </c>
      <c r="R87" s="361">
        <v>35645.967840000005</v>
      </c>
      <c r="S87" s="7"/>
      <c r="T87" s="7"/>
      <c r="U87" s="7"/>
      <c r="V87" s="7"/>
      <c r="W87" s="7"/>
      <c r="X87" s="7"/>
      <c r="Y87" s="7"/>
      <c r="Z87" s="7"/>
      <c r="AA87" s="7"/>
      <c r="AB87" s="7"/>
    </row>
    <row r="88" spans="1:28" s="336" customFormat="1" ht="13.5">
      <c r="A88" s="362"/>
      <c r="B88" s="362"/>
      <c r="C88" s="357" t="s">
        <v>253</v>
      </c>
      <c r="D88" s="357" t="s">
        <v>254</v>
      </c>
      <c r="E88" s="358">
        <v>652</v>
      </c>
      <c r="F88" s="359">
        <v>10259.675029999999</v>
      </c>
      <c r="G88" s="360">
        <v>874.66908000000001</v>
      </c>
      <c r="H88" s="360">
        <v>11134.34411</v>
      </c>
      <c r="I88" s="360">
        <v>41083.202149999997</v>
      </c>
      <c r="J88" s="360">
        <v>5236.8175099999999</v>
      </c>
      <c r="K88" s="360">
        <v>46320.019659999998</v>
      </c>
      <c r="L88" s="360">
        <v>1315.8288200000002</v>
      </c>
      <c r="M88" s="360">
        <v>196.0513</v>
      </c>
      <c r="N88" s="360">
        <v>1511.88012</v>
      </c>
      <c r="O88" s="360">
        <v>58966.243889999998</v>
      </c>
      <c r="P88" s="360">
        <v>7.6193500000000007</v>
      </c>
      <c r="Q88" s="360">
        <v>26.532330000000002</v>
      </c>
      <c r="R88" s="361">
        <v>34.151679999999999</v>
      </c>
      <c r="S88" s="7"/>
      <c r="T88" s="7"/>
      <c r="U88" s="7"/>
      <c r="V88" s="7"/>
      <c r="W88" s="7"/>
      <c r="X88" s="7"/>
      <c r="Y88" s="7"/>
      <c r="Z88" s="7"/>
      <c r="AA88" s="7"/>
      <c r="AB88" s="7"/>
    </row>
    <row r="89" spans="1:28" s="336" customFormat="1" ht="13.5">
      <c r="A89" s="362"/>
      <c r="B89" s="362"/>
      <c r="C89" s="362"/>
      <c r="D89" s="357" t="s">
        <v>253</v>
      </c>
      <c r="E89" s="358">
        <v>36</v>
      </c>
      <c r="F89" s="359">
        <v>348332.10117000004</v>
      </c>
      <c r="G89" s="360">
        <v>285383.77901999996</v>
      </c>
      <c r="H89" s="360">
        <v>633715.88019000005</v>
      </c>
      <c r="I89" s="360">
        <v>661075.27733000007</v>
      </c>
      <c r="J89" s="360">
        <v>385529.96635</v>
      </c>
      <c r="K89" s="360">
        <v>1046605.24368</v>
      </c>
      <c r="L89" s="360">
        <v>102874.35364</v>
      </c>
      <c r="M89" s="360">
        <v>52663.42727</v>
      </c>
      <c r="N89" s="360">
        <v>155537.78091</v>
      </c>
      <c r="O89" s="360">
        <v>1835858.90478</v>
      </c>
      <c r="P89" s="360">
        <v>1814584.08874</v>
      </c>
      <c r="Q89" s="360">
        <v>402796.71769000002</v>
      </c>
      <c r="R89" s="361">
        <v>2217380.8064299999</v>
      </c>
      <c r="S89" s="7"/>
      <c r="T89" s="7"/>
      <c r="U89" s="7"/>
      <c r="V89" s="7"/>
      <c r="W89" s="7"/>
      <c r="X89" s="7"/>
      <c r="Y89" s="7"/>
      <c r="Z89" s="7"/>
      <c r="AA89" s="7"/>
      <c r="AB89" s="7"/>
    </row>
    <row r="90" spans="1:28" s="336" customFormat="1" ht="13.5">
      <c r="A90" s="362"/>
      <c r="B90" s="362"/>
      <c r="C90" s="362"/>
      <c r="D90" s="362"/>
      <c r="E90" s="363">
        <v>37</v>
      </c>
      <c r="F90" s="364">
        <v>41434.646270000005</v>
      </c>
      <c r="G90" s="365">
        <v>12118.29551</v>
      </c>
      <c r="H90" s="365">
        <v>53552.941780000001</v>
      </c>
      <c r="I90" s="365">
        <v>89931.177779999998</v>
      </c>
      <c r="J90" s="365">
        <v>35805.250500000002</v>
      </c>
      <c r="K90" s="365">
        <v>125736.42828000001</v>
      </c>
      <c r="L90" s="365">
        <v>5679.2965300000005</v>
      </c>
      <c r="M90" s="365">
        <v>2555.1722400000003</v>
      </c>
      <c r="N90" s="365">
        <v>8234.4687699999995</v>
      </c>
      <c r="O90" s="365">
        <v>187523.83883000002</v>
      </c>
      <c r="P90" s="365">
        <v>45.763500000000001</v>
      </c>
      <c r="Q90" s="365">
        <v>14.70354</v>
      </c>
      <c r="R90" s="366">
        <v>60.467040000000004</v>
      </c>
      <c r="S90" s="7"/>
      <c r="T90" s="7"/>
      <c r="U90" s="7"/>
      <c r="V90" s="7"/>
      <c r="W90" s="7"/>
      <c r="X90" s="7"/>
      <c r="Y90" s="7"/>
      <c r="Z90" s="7"/>
      <c r="AA90" s="7"/>
      <c r="AB90" s="7"/>
    </row>
    <row r="91" spans="1:28" s="336" customFormat="1" ht="13.5">
      <c r="A91" s="362"/>
      <c r="B91" s="362"/>
      <c r="C91" s="362"/>
      <c r="D91" s="362"/>
      <c r="E91" s="363">
        <v>40</v>
      </c>
      <c r="F91" s="364">
        <v>36052.34906</v>
      </c>
      <c r="G91" s="365">
        <v>4899.0225799999998</v>
      </c>
      <c r="H91" s="365">
        <v>40951.371639999998</v>
      </c>
      <c r="I91" s="365">
        <v>60681.260880000002</v>
      </c>
      <c r="J91" s="365">
        <v>12953.858109999999</v>
      </c>
      <c r="K91" s="365">
        <v>73635.118989999988</v>
      </c>
      <c r="L91" s="365">
        <v>2000.70525</v>
      </c>
      <c r="M91" s="365">
        <v>567.23469999999998</v>
      </c>
      <c r="N91" s="365">
        <v>2567.9399500000004</v>
      </c>
      <c r="O91" s="365">
        <v>117154.43058</v>
      </c>
      <c r="P91" s="365">
        <v>14.460240000000001</v>
      </c>
      <c r="Q91" s="365">
        <v>3.6364399999999999</v>
      </c>
      <c r="R91" s="366">
        <v>18.096679999999999</v>
      </c>
      <c r="S91" s="7"/>
      <c r="T91" s="7"/>
      <c r="U91" s="7"/>
      <c r="V91" s="7"/>
      <c r="W91" s="7"/>
      <c r="X91" s="7"/>
      <c r="Y91" s="7"/>
      <c r="Z91" s="7"/>
      <c r="AA91" s="7"/>
      <c r="AB91" s="7"/>
    </row>
    <row r="92" spans="1:28" s="336" customFormat="1" ht="13.5">
      <c r="A92" s="362"/>
      <c r="B92" s="362"/>
      <c r="C92" s="362"/>
      <c r="D92" s="362"/>
      <c r="E92" s="363">
        <v>435</v>
      </c>
      <c r="F92" s="364">
        <v>46638.09403</v>
      </c>
      <c r="G92" s="365">
        <v>50161.686799999996</v>
      </c>
      <c r="H92" s="365">
        <v>96799.780830000003</v>
      </c>
      <c r="I92" s="365">
        <v>100660.15659999999</v>
      </c>
      <c r="J92" s="365">
        <v>121674.73456999999</v>
      </c>
      <c r="K92" s="365">
        <v>222334.89116999999</v>
      </c>
      <c r="L92" s="365">
        <v>4191.3310899999997</v>
      </c>
      <c r="M92" s="365">
        <v>3240.9729400000001</v>
      </c>
      <c r="N92" s="365">
        <v>7432.3040300000002</v>
      </c>
      <c r="O92" s="365">
        <v>326566.97602999996</v>
      </c>
      <c r="P92" s="365">
        <v>75.701979999999992</v>
      </c>
      <c r="Q92" s="365">
        <v>22.550840000000001</v>
      </c>
      <c r="R92" s="366">
        <v>98.252820000000014</v>
      </c>
      <c r="S92" s="7"/>
      <c r="T92" s="7"/>
      <c r="U92" s="7"/>
      <c r="V92" s="7"/>
      <c r="W92" s="7"/>
      <c r="X92" s="7"/>
      <c r="Y92" s="7"/>
      <c r="Z92" s="7"/>
      <c r="AA92" s="7"/>
      <c r="AB92" s="7"/>
    </row>
    <row r="93" spans="1:28" s="336" customFormat="1" ht="13.5">
      <c r="A93" s="362"/>
      <c r="B93" s="362"/>
      <c r="C93" s="362"/>
      <c r="D93" s="362"/>
      <c r="E93" s="363">
        <v>500</v>
      </c>
      <c r="F93" s="364">
        <v>15786.08353</v>
      </c>
      <c r="G93" s="365">
        <v>11947.01268</v>
      </c>
      <c r="H93" s="365">
        <v>27733.09621</v>
      </c>
      <c r="I93" s="365">
        <v>62999.602450000006</v>
      </c>
      <c r="J93" s="365">
        <v>18871.046899999998</v>
      </c>
      <c r="K93" s="365">
        <v>81870.649349999992</v>
      </c>
      <c r="L93" s="365">
        <v>3785.4933599999999</v>
      </c>
      <c r="M93" s="365">
        <v>2185.8922000000002</v>
      </c>
      <c r="N93" s="365">
        <v>5971.3855599999997</v>
      </c>
      <c r="O93" s="365">
        <v>115575.13112000001</v>
      </c>
      <c r="P93" s="365">
        <v>1106.85419</v>
      </c>
      <c r="Q93" s="365">
        <v>7.1229199999999997</v>
      </c>
      <c r="R93" s="366">
        <v>1113.97711</v>
      </c>
      <c r="S93" s="7"/>
      <c r="T93" s="7"/>
      <c r="U93" s="7"/>
      <c r="V93" s="7"/>
      <c r="W93" s="7"/>
      <c r="X93" s="7"/>
      <c r="Y93" s="7"/>
      <c r="Z93" s="7"/>
      <c r="AA93" s="7"/>
      <c r="AB93" s="7"/>
    </row>
    <row r="94" spans="1:28" s="336" customFormat="1" ht="13.5">
      <c r="A94" s="362"/>
      <c r="B94" s="362"/>
      <c r="C94" s="362"/>
      <c r="D94" s="362"/>
      <c r="E94" s="363">
        <v>638</v>
      </c>
      <c r="F94" s="364">
        <v>17824.164550000001</v>
      </c>
      <c r="G94" s="365">
        <v>23364.615409999999</v>
      </c>
      <c r="H94" s="365">
        <v>41188.77996</v>
      </c>
      <c r="I94" s="365">
        <v>47112.129649999995</v>
      </c>
      <c r="J94" s="365">
        <v>27205.452399999998</v>
      </c>
      <c r="K94" s="365">
        <v>74317.582049999997</v>
      </c>
      <c r="L94" s="365">
        <v>3555.6787400000003</v>
      </c>
      <c r="M94" s="365">
        <v>2375.3602799999999</v>
      </c>
      <c r="N94" s="365">
        <v>5931.0390199999993</v>
      </c>
      <c r="O94" s="365">
        <v>121437.40103000001</v>
      </c>
      <c r="P94" s="365">
        <v>21.683589999999999</v>
      </c>
      <c r="Q94" s="365">
        <v>6.9262799999999993</v>
      </c>
      <c r="R94" s="366">
        <v>28.609869999999997</v>
      </c>
      <c r="S94" s="7"/>
      <c r="T94" s="7"/>
      <c r="U94" s="7"/>
      <c r="V94" s="7"/>
      <c r="W94" s="7"/>
      <c r="X94" s="7"/>
      <c r="Y94" s="7"/>
      <c r="Z94" s="7"/>
      <c r="AA94" s="7"/>
      <c r="AB94" s="7"/>
    </row>
    <row r="95" spans="1:28" s="336" customFormat="1" ht="13.5">
      <c r="A95" s="362"/>
      <c r="B95" s="362"/>
      <c r="C95" s="362"/>
      <c r="D95" s="362"/>
      <c r="E95" s="363">
        <v>295</v>
      </c>
      <c r="F95" s="364">
        <v>68492.190340000001</v>
      </c>
      <c r="G95" s="365">
        <v>24730.036339999999</v>
      </c>
      <c r="H95" s="365">
        <v>93222.226680000007</v>
      </c>
      <c r="I95" s="365">
        <v>86013.486959999995</v>
      </c>
      <c r="J95" s="365">
        <v>55901.186969999995</v>
      </c>
      <c r="K95" s="365">
        <v>141914.67393000002</v>
      </c>
      <c r="L95" s="365">
        <v>4352.7435500000001</v>
      </c>
      <c r="M95" s="365">
        <v>9180.3111199999985</v>
      </c>
      <c r="N95" s="365">
        <v>13533.05467</v>
      </c>
      <c r="O95" s="365">
        <v>248669.95527999999</v>
      </c>
      <c r="P95" s="365">
        <v>165.48479</v>
      </c>
      <c r="Q95" s="365">
        <v>16.420159999999999</v>
      </c>
      <c r="R95" s="366">
        <v>181.90495000000001</v>
      </c>
      <c r="S95" s="7"/>
      <c r="T95" s="7"/>
      <c r="U95" s="7"/>
      <c r="V95" s="7"/>
      <c r="W95" s="7"/>
      <c r="X95" s="7"/>
      <c r="Y95" s="7"/>
      <c r="Z95" s="7"/>
      <c r="AA95" s="7"/>
      <c r="AB95" s="7"/>
    </row>
    <row r="96" spans="1:28" s="336" customFormat="1" ht="13.5">
      <c r="A96" s="362"/>
      <c r="B96" s="362"/>
      <c r="C96" s="362"/>
      <c r="D96" s="362"/>
      <c r="E96" s="363">
        <v>436</v>
      </c>
      <c r="F96" s="364">
        <v>23155.281139999999</v>
      </c>
      <c r="G96" s="365">
        <v>19274.633180000001</v>
      </c>
      <c r="H96" s="365">
        <v>42429.914320000003</v>
      </c>
      <c r="I96" s="365">
        <v>68661.215319999988</v>
      </c>
      <c r="J96" s="365">
        <v>26256.713170000003</v>
      </c>
      <c r="K96" s="365">
        <v>94917.928489999991</v>
      </c>
      <c r="L96" s="365">
        <v>5250.8790899999995</v>
      </c>
      <c r="M96" s="365">
        <v>3957.7588500000002</v>
      </c>
      <c r="N96" s="365">
        <v>9208.6379399999987</v>
      </c>
      <c r="O96" s="365">
        <v>146556.48074999999</v>
      </c>
      <c r="P96" s="365">
        <v>21.458970000000001</v>
      </c>
      <c r="Q96" s="365">
        <v>7.5096300000000005</v>
      </c>
      <c r="R96" s="366">
        <v>28.968599999999999</v>
      </c>
      <c r="S96" s="7"/>
      <c r="T96" s="7"/>
      <c r="U96" s="7"/>
      <c r="V96" s="7"/>
      <c r="W96" s="7"/>
      <c r="X96" s="7"/>
      <c r="Y96" s="7"/>
      <c r="Z96" s="7"/>
      <c r="AA96" s="7"/>
      <c r="AB96" s="7"/>
    </row>
    <row r="97" spans="1:28" s="336" customFormat="1" ht="13.5">
      <c r="A97" s="362"/>
      <c r="B97" s="362"/>
      <c r="C97" s="357" t="s">
        <v>255</v>
      </c>
      <c r="D97" s="357" t="s">
        <v>255</v>
      </c>
      <c r="E97" s="358">
        <v>44</v>
      </c>
      <c r="F97" s="359">
        <v>13580.040939999999</v>
      </c>
      <c r="G97" s="360">
        <v>895.66543000000001</v>
      </c>
      <c r="H97" s="360">
        <v>14475.70637</v>
      </c>
      <c r="I97" s="360">
        <v>41030.35426</v>
      </c>
      <c r="J97" s="360">
        <v>9568.2715000000007</v>
      </c>
      <c r="K97" s="360">
        <v>50598.625759999995</v>
      </c>
      <c r="L97" s="360">
        <v>5420.0042000000003</v>
      </c>
      <c r="M97" s="360">
        <v>1129.0840499999999</v>
      </c>
      <c r="N97" s="360">
        <v>6549.0882499999998</v>
      </c>
      <c r="O97" s="360">
        <v>71623.420379999996</v>
      </c>
      <c r="P97" s="360">
        <v>89286.392469999992</v>
      </c>
      <c r="Q97" s="360">
        <v>2336.4511200000002</v>
      </c>
      <c r="R97" s="361">
        <v>91622.843590000004</v>
      </c>
      <c r="S97" s="7"/>
      <c r="T97" s="7"/>
      <c r="U97" s="7"/>
      <c r="V97" s="7"/>
      <c r="W97" s="7"/>
      <c r="X97" s="7"/>
      <c r="Y97" s="7"/>
      <c r="Z97" s="7"/>
      <c r="AA97" s="7"/>
      <c r="AB97" s="7"/>
    </row>
    <row r="98" spans="1:28" s="336" customFormat="1" ht="13.5">
      <c r="A98" s="362"/>
      <c r="B98" s="357" t="s">
        <v>15</v>
      </c>
      <c r="C98" s="357" t="s">
        <v>256</v>
      </c>
      <c r="D98" s="357" t="s">
        <v>256</v>
      </c>
      <c r="E98" s="358">
        <v>11</v>
      </c>
      <c r="F98" s="359">
        <v>130999.58262</v>
      </c>
      <c r="G98" s="360">
        <v>57599.263039999998</v>
      </c>
      <c r="H98" s="360">
        <v>188598.84565999999</v>
      </c>
      <c r="I98" s="360">
        <v>307491.69024000003</v>
      </c>
      <c r="J98" s="360">
        <v>120241.37548</v>
      </c>
      <c r="K98" s="360">
        <v>427733.06572000001</v>
      </c>
      <c r="L98" s="360">
        <v>31320.67138</v>
      </c>
      <c r="M98" s="360">
        <v>22714.20405</v>
      </c>
      <c r="N98" s="360">
        <v>54034.87543</v>
      </c>
      <c r="O98" s="360">
        <v>670366.78680999996</v>
      </c>
      <c r="P98" s="360">
        <v>1242456.9249200001</v>
      </c>
      <c r="Q98" s="360">
        <v>96223.878790000002</v>
      </c>
      <c r="R98" s="361">
        <v>1338680.8037100001</v>
      </c>
      <c r="S98" s="7"/>
      <c r="T98" s="7"/>
      <c r="U98" s="7"/>
      <c r="V98" s="7"/>
      <c r="W98" s="7"/>
      <c r="X98" s="7"/>
      <c r="Y98" s="7"/>
      <c r="Z98" s="7"/>
      <c r="AA98" s="7"/>
      <c r="AB98" s="7"/>
    </row>
    <row r="99" spans="1:28" s="336" customFormat="1" ht="13.5">
      <c r="A99" s="362"/>
      <c r="B99" s="362"/>
      <c r="C99" s="362"/>
      <c r="D99" s="362"/>
      <c r="E99" s="363">
        <v>12</v>
      </c>
      <c r="F99" s="364">
        <v>11069.78176</v>
      </c>
      <c r="G99" s="365">
        <v>3500.2062400000004</v>
      </c>
      <c r="H99" s="365">
        <v>14569.987999999999</v>
      </c>
      <c r="I99" s="365">
        <v>39706.075039999996</v>
      </c>
      <c r="J99" s="365">
        <v>7432.6548600000006</v>
      </c>
      <c r="K99" s="365">
        <v>47138.729899999998</v>
      </c>
      <c r="L99" s="365">
        <v>989.75540000000001</v>
      </c>
      <c r="M99" s="365">
        <v>766.39731000000006</v>
      </c>
      <c r="N99" s="365">
        <v>1756.1527100000001</v>
      </c>
      <c r="O99" s="365">
        <v>63464.870609999998</v>
      </c>
      <c r="P99" s="365">
        <v>45.804250000000003</v>
      </c>
      <c r="Q99" s="365">
        <v>3.76877</v>
      </c>
      <c r="R99" s="366">
        <v>49.57302</v>
      </c>
      <c r="S99" s="7"/>
      <c r="T99" s="7"/>
      <c r="U99" s="7"/>
      <c r="V99" s="7"/>
      <c r="W99" s="7"/>
      <c r="X99" s="7"/>
      <c r="Y99" s="7"/>
      <c r="Z99" s="7"/>
      <c r="AA99" s="7"/>
      <c r="AB99" s="7"/>
    </row>
    <row r="100" spans="1:28" s="336" customFormat="1" ht="13.5">
      <c r="A100" s="362"/>
      <c r="B100" s="362"/>
      <c r="C100" s="362"/>
      <c r="D100" s="362"/>
      <c r="E100" s="363">
        <v>606</v>
      </c>
      <c r="F100" s="364">
        <v>10330.183660000001</v>
      </c>
      <c r="G100" s="365">
        <v>2050.8296299999997</v>
      </c>
      <c r="H100" s="365">
        <v>12381.013289999999</v>
      </c>
      <c r="I100" s="365">
        <v>34472.663140000004</v>
      </c>
      <c r="J100" s="365">
        <v>7240.7256699999998</v>
      </c>
      <c r="K100" s="365">
        <v>41713.388810000004</v>
      </c>
      <c r="L100" s="365">
        <v>2430.6268799999998</v>
      </c>
      <c r="M100" s="365">
        <v>2681.59458</v>
      </c>
      <c r="N100" s="365">
        <v>5112.2214599999998</v>
      </c>
      <c r="O100" s="365">
        <v>59206.62356</v>
      </c>
      <c r="P100" s="365">
        <v>30.047759999999997</v>
      </c>
      <c r="Q100" s="365">
        <v>4.9238800000000005</v>
      </c>
      <c r="R100" s="366">
        <v>34.971640000000001</v>
      </c>
      <c r="S100" s="7"/>
      <c r="T100" s="7"/>
      <c r="U100" s="7"/>
      <c r="V100" s="7"/>
      <c r="W100" s="7"/>
      <c r="X100" s="7"/>
      <c r="Y100" s="7"/>
      <c r="Z100" s="7"/>
      <c r="AA100" s="7"/>
      <c r="AB100" s="7"/>
    </row>
    <row r="101" spans="1:28" s="336" customFormat="1" ht="13.5">
      <c r="A101" s="362"/>
      <c r="B101" s="362"/>
      <c r="C101" s="362"/>
      <c r="D101" s="362"/>
      <c r="E101" s="363">
        <v>615</v>
      </c>
      <c r="F101" s="364">
        <v>10885.893380000001</v>
      </c>
      <c r="G101" s="365">
        <v>2713.97534</v>
      </c>
      <c r="H101" s="365">
        <v>13599.86872</v>
      </c>
      <c r="I101" s="365">
        <v>26352.125120000001</v>
      </c>
      <c r="J101" s="365">
        <v>2855.1317100000001</v>
      </c>
      <c r="K101" s="365">
        <v>29207.256829999998</v>
      </c>
      <c r="L101" s="365">
        <v>623.24888999999996</v>
      </c>
      <c r="M101" s="365">
        <v>232.44543999999999</v>
      </c>
      <c r="N101" s="365">
        <v>855.69432999999992</v>
      </c>
      <c r="O101" s="365">
        <v>43662.819880000003</v>
      </c>
      <c r="P101" s="365">
        <v>12.213200000000001</v>
      </c>
      <c r="Q101" s="365">
        <v>1.6462999999999999</v>
      </c>
      <c r="R101" s="366">
        <v>13.859500000000001</v>
      </c>
      <c r="S101" s="7"/>
      <c r="T101" s="7"/>
      <c r="U101" s="7"/>
      <c r="V101" s="7"/>
      <c r="W101" s="7"/>
      <c r="X101" s="7"/>
      <c r="Y101" s="7"/>
      <c r="Z101" s="7"/>
      <c r="AA101" s="7"/>
      <c r="AB101" s="7"/>
    </row>
    <row r="102" spans="1:28" s="336" customFormat="1" ht="13.5">
      <c r="A102" s="362"/>
      <c r="B102" s="362"/>
      <c r="C102" s="362"/>
      <c r="D102" s="362"/>
      <c r="E102" s="363">
        <v>290</v>
      </c>
      <c r="F102" s="364">
        <v>53825.925640000001</v>
      </c>
      <c r="G102" s="365">
        <v>46770.037349999999</v>
      </c>
      <c r="H102" s="365">
        <v>100595.96299</v>
      </c>
      <c r="I102" s="365">
        <v>49132.106319999999</v>
      </c>
      <c r="J102" s="365">
        <v>17422.51972</v>
      </c>
      <c r="K102" s="365">
        <v>66554.626040000003</v>
      </c>
      <c r="L102" s="365">
        <v>1019.69962</v>
      </c>
      <c r="M102" s="365">
        <v>3135.3401899999999</v>
      </c>
      <c r="N102" s="365">
        <v>4155.0398100000002</v>
      </c>
      <c r="O102" s="365">
        <v>171305.62883999999</v>
      </c>
      <c r="P102" s="365">
        <v>60.818620000000003</v>
      </c>
      <c r="Q102" s="365">
        <v>54.079000000000001</v>
      </c>
      <c r="R102" s="366">
        <v>114.89761999999999</v>
      </c>
      <c r="S102" s="7"/>
      <c r="T102" s="7"/>
      <c r="U102" s="7"/>
      <c r="V102" s="7"/>
      <c r="W102" s="7"/>
      <c r="X102" s="7"/>
      <c r="Y102" s="7"/>
      <c r="Z102" s="7"/>
      <c r="AA102" s="7"/>
      <c r="AB102" s="7"/>
    </row>
    <row r="103" spans="1:28" s="336" customFormat="1" ht="13.5">
      <c r="A103" s="362"/>
      <c r="B103" s="362"/>
      <c r="C103" s="362"/>
      <c r="D103" s="362"/>
      <c r="E103" s="363">
        <v>415</v>
      </c>
      <c r="F103" s="364">
        <v>13162.06589</v>
      </c>
      <c r="G103" s="365">
        <v>5645.3896299999997</v>
      </c>
      <c r="H103" s="365">
        <v>18807.45552</v>
      </c>
      <c r="I103" s="365">
        <v>46328.18475</v>
      </c>
      <c r="J103" s="365">
        <v>10642.03902</v>
      </c>
      <c r="K103" s="365">
        <v>56970.223770000004</v>
      </c>
      <c r="L103" s="365">
        <v>766.60888999999997</v>
      </c>
      <c r="M103" s="365">
        <v>277.15355</v>
      </c>
      <c r="N103" s="365">
        <v>1043.76244</v>
      </c>
      <c r="O103" s="365">
        <v>76821.441730000006</v>
      </c>
      <c r="P103" s="365">
        <v>27.57</v>
      </c>
      <c r="Q103" s="365">
        <v>39.364220000000003</v>
      </c>
      <c r="R103" s="366">
        <v>66.934219999999996</v>
      </c>
      <c r="S103" s="7"/>
      <c r="T103" s="7"/>
      <c r="U103" s="7"/>
      <c r="V103" s="7"/>
      <c r="W103" s="7"/>
      <c r="X103" s="7"/>
      <c r="Y103" s="7"/>
      <c r="Z103" s="7"/>
      <c r="AA103" s="7"/>
      <c r="AB103" s="7"/>
    </row>
    <row r="104" spans="1:28" s="336" customFormat="1" ht="13.5">
      <c r="A104" s="362"/>
      <c r="B104" s="362"/>
      <c r="C104" s="362"/>
      <c r="D104" s="357" t="s">
        <v>257</v>
      </c>
      <c r="E104" s="358">
        <v>463</v>
      </c>
      <c r="F104" s="359">
        <v>15306.577359999999</v>
      </c>
      <c r="G104" s="360">
        <v>3757.5121400000003</v>
      </c>
      <c r="H104" s="360">
        <v>19064.089499999998</v>
      </c>
      <c r="I104" s="360">
        <v>27521.828699999998</v>
      </c>
      <c r="J104" s="360">
        <v>3967.6142400000003</v>
      </c>
      <c r="K104" s="360">
        <v>31489.442940000001</v>
      </c>
      <c r="L104" s="360">
        <v>762.91150000000005</v>
      </c>
      <c r="M104" s="360">
        <v>624.18190000000004</v>
      </c>
      <c r="N104" s="360">
        <v>1387.0934</v>
      </c>
      <c r="O104" s="360">
        <v>51940.625840000001</v>
      </c>
      <c r="P104" s="360">
        <v>23.50656</v>
      </c>
      <c r="Q104" s="360">
        <v>1.5745899999999999</v>
      </c>
      <c r="R104" s="361">
        <v>25.081150000000001</v>
      </c>
      <c r="S104" s="7"/>
      <c r="T104" s="7"/>
      <c r="U104" s="7"/>
      <c r="V104" s="7"/>
      <c r="W104" s="7"/>
      <c r="X104" s="7"/>
      <c r="Y104" s="7"/>
      <c r="Z104" s="7"/>
      <c r="AA104" s="7"/>
      <c r="AB104" s="7"/>
    </row>
    <row r="105" spans="1:28" s="336" customFormat="1" ht="13.5">
      <c r="A105" s="362"/>
      <c r="B105" s="362"/>
      <c r="C105" s="357" t="s">
        <v>15</v>
      </c>
      <c r="D105" s="357" t="s">
        <v>15</v>
      </c>
      <c r="E105" s="358">
        <v>459</v>
      </c>
      <c r="F105" s="359">
        <v>11780.474689999999</v>
      </c>
      <c r="G105" s="360">
        <v>318.15370000000001</v>
      </c>
      <c r="H105" s="360">
        <v>12098.62839</v>
      </c>
      <c r="I105" s="360">
        <v>56518.006450000001</v>
      </c>
      <c r="J105" s="360">
        <v>12348.191999999999</v>
      </c>
      <c r="K105" s="360">
        <v>68866.198449999996</v>
      </c>
      <c r="L105" s="360">
        <v>3916.5666000000001</v>
      </c>
      <c r="M105" s="360">
        <v>60.779040000000002</v>
      </c>
      <c r="N105" s="360">
        <v>3977.34564</v>
      </c>
      <c r="O105" s="360">
        <v>84942.172480000008</v>
      </c>
      <c r="P105" s="360">
        <v>83336.753280000004</v>
      </c>
      <c r="Q105" s="360">
        <v>228.91960999999998</v>
      </c>
      <c r="R105" s="361">
        <v>83565.672890000002</v>
      </c>
      <c r="S105" s="7"/>
      <c r="T105" s="7"/>
      <c r="U105" s="7"/>
      <c r="V105" s="7"/>
      <c r="W105" s="7"/>
      <c r="X105" s="7"/>
      <c r="Y105" s="7"/>
      <c r="Z105" s="7"/>
      <c r="AA105" s="7"/>
      <c r="AB105" s="7"/>
    </row>
    <row r="106" spans="1:28" s="336" customFormat="1" ht="13.5">
      <c r="A106" s="362"/>
      <c r="B106" s="357" t="s">
        <v>16</v>
      </c>
      <c r="C106" s="357" t="s">
        <v>258</v>
      </c>
      <c r="D106" s="357" t="s">
        <v>258</v>
      </c>
      <c r="E106" s="358">
        <v>88</v>
      </c>
      <c r="F106" s="359">
        <v>31553.770940000002</v>
      </c>
      <c r="G106" s="360">
        <v>7659.7927800000007</v>
      </c>
      <c r="H106" s="360">
        <v>39213.563719999998</v>
      </c>
      <c r="I106" s="360">
        <v>121752.06879999999</v>
      </c>
      <c r="J106" s="360">
        <v>37811.60095</v>
      </c>
      <c r="K106" s="360">
        <v>159563.66975</v>
      </c>
      <c r="L106" s="360">
        <v>10859.041660000001</v>
      </c>
      <c r="M106" s="360">
        <v>5844.0955400000003</v>
      </c>
      <c r="N106" s="360">
        <v>16703.137200000001</v>
      </c>
      <c r="O106" s="360">
        <v>215480.37066999997</v>
      </c>
      <c r="P106" s="360">
        <v>105524.19118000001</v>
      </c>
      <c r="Q106" s="360">
        <v>3524.6127799999999</v>
      </c>
      <c r="R106" s="361">
        <v>109048.80395999999</v>
      </c>
      <c r="S106" s="7"/>
      <c r="T106" s="7"/>
      <c r="U106" s="7"/>
      <c r="V106" s="7"/>
      <c r="W106" s="7"/>
      <c r="X106" s="7"/>
      <c r="Y106" s="7"/>
      <c r="Z106" s="7"/>
      <c r="AA106" s="7"/>
      <c r="AB106" s="7"/>
    </row>
    <row r="107" spans="1:28" s="336" customFormat="1" ht="13.5">
      <c r="A107" s="362"/>
      <c r="B107" s="362"/>
      <c r="C107" s="357" t="s">
        <v>259</v>
      </c>
      <c r="D107" s="357" t="s">
        <v>260</v>
      </c>
      <c r="E107" s="358">
        <v>511</v>
      </c>
      <c r="F107" s="359">
        <v>5655.13706</v>
      </c>
      <c r="G107" s="360">
        <v>1879.83149</v>
      </c>
      <c r="H107" s="360">
        <v>7534.9685499999996</v>
      </c>
      <c r="I107" s="360">
        <v>39720.912680000001</v>
      </c>
      <c r="J107" s="360">
        <v>7234.9484900000007</v>
      </c>
      <c r="K107" s="360">
        <v>46955.861170000004</v>
      </c>
      <c r="L107" s="360">
        <v>4655.4575199999999</v>
      </c>
      <c r="M107" s="360">
        <v>728.98785999999996</v>
      </c>
      <c r="N107" s="360">
        <v>5384.4453800000001</v>
      </c>
      <c r="O107" s="360">
        <v>59875.275099999999</v>
      </c>
      <c r="P107" s="360">
        <v>3.2969299999999997</v>
      </c>
      <c r="Q107" s="360">
        <v>0.38939000000000001</v>
      </c>
      <c r="R107" s="361">
        <v>3.6863200000000003</v>
      </c>
      <c r="S107" s="7"/>
      <c r="T107" s="7"/>
      <c r="U107" s="7"/>
      <c r="V107" s="7"/>
      <c r="W107" s="7"/>
      <c r="X107" s="7"/>
      <c r="Y107" s="7"/>
      <c r="Z107" s="7"/>
      <c r="AA107" s="7"/>
      <c r="AB107" s="7"/>
    </row>
    <row r="108" spans="1:28" s="336" customFormat="1" ht="13.5">
      <c r="A108" s="362"/>
      <c r="B108" s="362"/>
      <c r="C108" s="362"/>
      <c r="D108" s="357" t="s">
        <v>261</v>
      </c>
      <c r="E108" s="358">
        <v>409</v>
      </c>
      <c r="F108" s="359">
        <v>10452.720029999999</v>
      </c>
      <c r="G108" s="360">
        <v>95.954270000000008</v>
      </c>
      <c r="H108" s="360">
        <v>10548.674300000001</v>
      </c>
      <c r="I108" s="360">
        <v>35946.525000000001</v>
      </c>
      <c r="J108" s="360">
        <v>3883.6752700000002</v>
      </c>
      <c r="K108" s="360">
        <v>39830.200270000001</v>
      </c>
      <c r="L108" s="360">
        <v>2977.55602</v>
      </c>
      <c r="M108" s="360">
        <v>131.70189000000002</v>
      </c>
      <c r="N108" s="360">
        <v>3109.2579100000003</v>
      </c>
      <c r="O108" s="360">
        <v>53488.13248</v>
      </c>
      <c r="P108" s="360">
        <v>4.5491200000000003</v>
      </c>
      <c r="Q108" s="360">
        <v>2.32809</v>
      </c>
      <c r="R108" s="361">
        <v>6.8772099999999998</v>
      </c>
      <c r="S108" s="7"/>
      <c r="T108" s="7"/>
      <c r="U108" s="7"/>
      <c r="V108" s="7"/>
      <c r="W108" s="7"/>
      <c r="X108" s="7"/>
      <c r="Y108" s="7"/>
      <c r="Z108" s="7"/>
      <c r="AA108" s="7"/>
      <c r="AB108" s="7"/>
    </row>
    <row r="109" spans="1:28" s="336" customFormat="1" ht="13.5">
      <c r="A109" s="362"/>
      <c r="B109" s="362"/>
      <c r="C109" s="362"/>
      <c r="D109" s="357" t="s">
        <v>262</v>
      </c>
      <c r="E109" s="358">
        <v>82</v>
      </c>
      <c r="F109" s="359">
        <v>31127.750039999999</v>
      </c>
      <c r="G109" s="360">
        <v>15164.013560000001</v>
      </c>
      <c r="H109" s="360">
        <v>46291.763599999998</v>
      </c>
      <c r="I109" s="360">
        <v>108757.80212000001</v>
      </c>
      <c r="J109" s="360">
        <v>42256.033630000005</v>
      </c>
      <c r="K109" s="360">
        <v>151013.83575</v>
      </c>
      <c r="L109" s="360">
        <v>11877.571820000001</v>
      </c>
      <c r="M109" s="360">
        <v>7485.0050700000002</v>
      </c>
      <c r="N109" s="360">
        <v>19362.57689</v>
      </c>
      <c r="O109" s="360">
        <v>216668.17624</v>
      </c>
      <c r="P109" s="360">
        <v>103697.79317</v>
      </c>
      <c r="Q109" s="360">
        <v>2299.4549900000002</v>
      </c>
      <c r="R109" s="361">
        <v>105997.24816</v>
      </c>
      <c r="S109" s="7"/>
      <c r="T109" s="7"/>
      <c r="U109" s="7"/>
      <c r="V109" s="7"/>
      <c r="W109" s="7"/>
      <c r="X109" s="7"/>
      <c r="Y109" s="7"/>
      <c r="Z109" s="7"/>
      <c r="AA109" s="7"/>
      <c r="AB109" s="7"/>
    </row>
    <row r="110" spans="1:28" s="336" customFormat="1" ht="13.5">
      <c r="A110" s="362"/>
      <c r="B110" s="362"/>
      <c r="C110" s="362"/>
      <c r="D110" s="357" t="s">
        <v>263</v>
      </c>
      <c r="E110" s="358">
        <v>508</v>
      </c>
      <c r="F110" s="359">
        <v>518.22764000000006</v>
      </c>
      <c r="G110" s="360">
        <v>714.01482999999996</v>
      </c>
      <c r="H110" s="360">
        <v>1232.2424699999999</v>
      </c>
      <c r="I110" s="360">
        <v>4890.0582100000001</v>
      </c>
      <c r="J110" s="360">
        <v>5608.8353499999994</v>
      </c>
      <c r="K110" s="360">
        <v>10498.89356</v>
      </c>
      <c r="L110" s="360">
        <v>448.52454</v>
      </c>
      <c r="M110" s="360">
        <v>261.66000000000003</v>
      </c>
      <c r="N110" s="360">
        <v>710.18454000000008</v>
      </c>
      <c r="O110" s="360">
        <v>12441.32057</v>
      </c>
      <c r="P110" s="360">
        <v>1.4477800000000001</v>
      </c>
      <c r="Q110" s="360">
        <v>0.24589</v>
      </c>
      <c r="R110" s="361">
        <v>1.69367</v>
      </c>
      <c r="S110" s="7"/>
      <c r="T110" s="7"/>
      <c r="U110" s="7"/>
      <c r="V110" s="7"/>
      <c r="W110" s="7"/>
      <c r="X110" s="7"/>
      <c r="Y110" s="7"/>
      <c r="Z110" s="7"/>
      <c r="AA110" s="7"/>
      <c r="AB110" s="7"/>
    </row>
    <row r="111" spans="1:28" s="336" customFormat="1" ht="13.5">
      <c r="A111" s="362"/>
      <c r="B111" s="362"/>
      <c r="C111" s="357" t="s">
        <v>264</v>
      </c>
      <c r="D111" s="357" t="s">
        <v>264</v>
      </c>
      <c r="E111" s="358">
        <v>86</v>
      </c>
      <c r="F111" s="359">
        <v>35192.172639999997</v>
      </c>
      <c r="G111" s="360">
        <v>5259.4751900000001</v>
      </c>
      <c r="H111" s="360">
        <v>40451.647830000002</v>
      </c>
      <c r="I111" s="360">
        <v>104020.53234000001</v>
      </c>
      <c r="J111" s="360">
        <v>37134.282020000006</v>
      </c>
      <c r="K111" s="360">
        <v>141154.81436000002</v>
      </c>
      <c r="L111" s="360">
        <v>6964.34872</v>
      </c>
      <c r="M111" s="360">
        <v>3157.2184200000002</v>
      </c>
      <c r="N111" s="360">
        <v>10121.567140000001</v>
      </c>
      <c r="O111" s="360">
        <v>191728.02933000002</v>
      </c>
      <c r="P111" s="360">
        <v>116983.81272</v>
      </c>
      <c r="Q111" s="360">
        <v>1836.90445</v>
      </c>
      <c r="R111" s="361">
        <v>118820.71717</v>
      </c>
      <c r="S111" s="7"/>
      <c r="T111" s="7"/>
      <c r="U111" s="7"/>
      <c r="V111" s="7"/>
      <c r="W111" s="7"/>
      <c r="X111" s="7"/>
      <c r="Y111" s="7"/>
      <c r="Z111" s="7"/>
      <c r="AA111" s="7"/>
      <c r="AB111" s="7"/>
    </row>
    <row r="112" spans="1:28" s="336" customFormat="1" ht="13.5">
      <c r="A112" s="362"/>
      <c r="B112" s="362"/>
      <c r="C112" s="362"/>
      <c r="D112" s="357" t="s">
        <v>265</v>
      </c>
      <c r="E112" s="358">
        <v>87</v>
      </c>
      <c r="F112" s="359">
        <v>6792.7561500000002</v>
      </c>
      <c r="G112" s="360">
        <v>1332.0916399999999</v>
      </c>
      <c r="H112" s="360">
        <v>8124.8477899999998</v>
      </c>
      <c r="I112" s="360">
        <v>45097.340950000005</v>
      </c>
      <c r="J112" s="360">
        <v>9773.1352599999991</v>
      </c>
      <c r="K112" s="360">
        <v>54870.476210000001</v>
      </c>
      <c r="L112" s="360">
        <v>1931.83095</v>
      </c>
      <c r="M112" s="360">
        <v>1913.17877</v>
      </c>
      <c r="N112" s="360">
        <v>3845.00972</v>
      </c>
      <c r="O112" s="360">
        <v>66840.333719999995</v>
      </c>
      <c r="P112" s="360">
        <v>12011.814420000001</v>
      </c>
      <c r="Q112" s="360">
        <v>237.78617000000003</v>
      </c>
      <c r="R112" s="361">
        <v>12249.60059</v>
      </c>
      <c r="S112" s="7"/>
      <c r="T112" s="7"/>
      <c r="U112" s="7"/>
      <c r="V112" s="7"/>
      <c r="W112" s="7"/>
      <c r="X112" s="7"/>
      <c r="Y112" s="7"/>
      <c r="Z112" s="7"/>
      <c r="AA112" s="7"/>
      <c r="AB112" s="7"/>
    </row>
    <row r="113" spans="1:28" s="336" customFormat="1" ht="13.5">
      <c r="A113" s="362"/>
      <c r="B113" s="362"/>
      <c r="C113" s="357" t="s">
        <v>266</v>
      </c>
      <c r="D113" s="357" t="s">
        <v>267</v>
      </c>
      <c r="E113" s="358">
        <v>84</v>
      </c>
      <c r="F113" s="359">
        <v>52247.594299999997</v>
      </c>
      <c r="G113" s="360">
        <v>17716.626980000001</v>
      </c>
      <c r="H113" s="360">
        <v>69964.221279999998</v>
      </c>
      <c r="I113" s="360">
        <v>176702.92609999998</v>
      </c>
      <c r="J113" s="360">
        <v>45253.470609999997</v>
      </c>
      <c r="K113" s="360">
        <v>221956.39671</v>
      </c>
      <c r="L113" s="360">
        <v>18942.355170000003</v>
      </c>
      <c r="M113" s="360">
        <v>8198.0489699999998</v>
      </c>
      <c r="N113" s="360">
        <v>27140.404140000002</v>
      </c>
      <c r="O113" s="360">
        <v>319061.02213</v>
      </c>
      <c r="P113" s="360">
        <v>201253.25938999999</v>
      </c>
      <c r="Q113" s="360">
        <v>14742.035980000001</v>
      </c>
      <c r="R113" s="361">
        <v>215995.29537000001</v>
      </c>
      <c r="S113" s="7"/>
      <c r="T113" s="7"/>
      <c r="U113" s="7"/>
      <c r="V113" s="7"/>
      <c r="W113" s="7"/>
      <c r="X113" s="7"/>
      <c r="Y113" s="7"/>
      <c r="Z113" s="7"/>
      <c r="AA113" s="7"/>
      <c r="AB113" s="7"/>
    </row>
    <row r="114" spans="1:28" s="336" customFormat="1" ht="13.5">
      <c r="A114" s="362"/>
      <c r="B114" s="362"/>
      <c r="C114" s="357" t="s">
        <v>16</v>
      </c>
      <c r="D114" s="357" t="s">
        <v>268</v>
      </c>
      <c r="E114" s="358">
        <v>351</v>
      </c>
      <c r="F114" s="359">
        <v>55134.509250000003</v>
      </c>
      <c r="G114" s="360">
        <v>23212.636850000003</v>
      </c>
      <c r="H114" s="360">
        <v>78347.146099999998</v>
      </c>
      <c r="I114" s="360">
        <v>88886.557339999999</v>
      </c>
      <c r="J114" s="360">
        <v>32869.704149999998</v>
      </c>
      <c r="K114" s="360">
        <v>121756.26148999999</v>
      </c>
      <c r="L114" s="360">
        <v>7420.7092199999997</v>
      </c>
      <c r="M114" s="360">
        <v>2973.8212999999996</v>
      </c>
      <c r="N114" s="360">
        <v>10394.53052</v>
      </c>
      <c r="O114" s="360">
        <v>210497.93811000002</v>
      </c>
      <c r="P114" s="360">
        <v>68.963809999999995</v>
      </c>
      <c r="Q114" s="360">
        <v>13.50381</v>
      </c>
      <c r="R114" s="361">
        <v>82.467619999999997</v>
      </c>
      <c r="S114" s="7"/>
      <c r="T114" s="7"/>
      <c r="U114" s="7"/>
      <c r="V114" s="7"/>
      <c r="W114" s="7"/>
      <c r="X114" s="7"/>
      <c r="Y114" s="7"/>
      <c r="Z114" s="7"/>
      <c r="AA114" s="7"/>
      <c r="AB114" s="7"/>
    </row>
    <row r="115" spans="1:28" s="336" customFormat="1" ht="13.5">
      <c r="A115" s="362"/>
      <c r="B115" s="362"/>
      <c r="C115" s="362"/>
      <c r="D115" s="362"/>
      <c r="E115" s="363">
        <v>370</v>
      </c>
      <c r="F115" s="364">
        <v>15566.34591</v>
      </c>
      <c r="G115" s="365">
        <v>6516.7580699999999</v>
      </c>
      <c r="H115" s="365">
        <v>22083.10398</v>
      </c>
      <c r="I115" s="365">
        <v>65742.246039999998</v>
      </c>
      <c r="J115" s="365">
        <v>14708.88572</v>
      </c>
      <c r="K115" s="365">
        <v>80451.131760000004</v>
      </c>
      <c r="L115" s="365">
        <v>2425.67076</v>
      </c>
      <c r="M115" s="365">
        <v>1085.3978300000001</v>
      </c>
      <c r="N115" s="365">
        <v>3511.0685899999999</v>
      </c>
      <c r="O115" s="365">
        <v>106045.30433</v>
      </c>
      <c r="P115" s="365">
        <v>53.517949999999999</v>
      </c>
      <c r="Q115" s="365">
        <v>9.8570599999999988</v>
      </c>
      <c r="R115" s="366">
        <v>63.375010000000003</v>
      </c>
      <c r="S115" s="7"/>
      <c r="T115" s="7"/>
      <c r="U115" s="7"/>
      <c r="V115" s="7"/>
      <c r="W115" s="7"/>
      <c r="X115" s="7"/>
      <c r="Y115" s="7"/>
      <c r="Z115" s="7"/>
      <c r="AA115" s="7"/>
      <c r="AB115" s="7"/>
    </row>
    <row r="116" spans="1:28" s="336" customFormat="1" ht="13.5">
      <c r="A116" s="362"/>
      <c r="B116" s="362"/>
      <c r="C116" s="362"/>
      <c r="D116" s="362"/>
      <c r="E116" s="363">
        <v>470</v>
      </c>
      <c r="F116" s="364">
        <v>27423.595249999998</v>
      </c>
      <c r="G116" s="365">
        <v>16833.24886</v>
      </c>
      <c r="H116" s="365">
        <v>44256.844109999998</v>
      </c>
      <c r="I116" s="365">
        <v>105140.03171</v>
      </c>
      <c r="J116" s="365">
        <v>22709.199690000001</v>
      </c>
      <c r="K116" s="365">
        <v>127849.2314</v>
      </c>
      <c r="L116" s="365">
        <v>2986.6797000000001</v>
      </c>
      <c r="M116" s="365">
        <v>1739.0376299999998</v>
      </c>
      <c r="N116" s="365">
        <v>4725.7173300000004</v>
      </c>
      <c r="O116" s="365">
        <v>176831.79284000001</v>
      </c>
      <c r="P116" s="365">
        <v>12.473940000000001</v>
      </c>
      <c r="Q116" s="365">
        <v>7.2395299999999994</v>
      </c>
      <c r="R116" s="366">
        <v>19.713470000000001</v>
      </c>
      <c r="S116" s="7"/>
      <c r="T116" s="7"/>
      <c r="U116" s="7"/>
      <c r="V116" s="7"/>
      <c r="W116" s="7"/>
      <c r="X116" s="7"/>
      <c r="Y116" s="7"/>
      <c r="Z116" s="7"/>
      <c r="AA116" s="7"/>
      <c r="AB116" s="7"/>
    </row>
    <row r="117" spans="1:28" s="336" customFormat="1" ht="13.5">
      <c r="A117" s="362"/>
      <c r="B117" s="362"/>
      <c r="C117" s="362"/>
      <c r="D117" s="362"/>
      <c r="E117" s="363">
        <v>690</v>
      </c>
      <c r="F117" s="364">
        <v>55.956139999999998</v>
      </c>
      <c r="G117" s="365">
        <v>9.8499300000000005</v>
      </c>
      <c r="H117" s="365">
        <v>65.806070000000005</v>
      </c>
      <c r="I117" s="365">
        <v>25040.328719999998</v>
      </c>
      <c r="J117" s="365">
        <v>5297.2822400000005</v>
      </c>
      <c r="K117" s="365">
        <v>30337.610960000002</v>
      </c>
      <c r="L117" s="365">
        <v>1964.8064099999999</v>
      </c>
      <c r="M117" s="365">
        <v>508.10634000000005</v>
      </c>
      <c r="N117" s="365">
        <v>2472.91275</v>
      </c>
      <c r="O117" s="365">
        <v>32876.32978</v>
      </c>
      <c r="P117" s="365">
        <v>8.1000000000000003E-2</v>
      </c>
      <c r="Q117" s="365">
        <v>0</v>
      </c>
      <c r="R117" s="366">
        <v>8.1000000000000003E-2</v>
      </c>
      <c r="S117" s="7"/>
      <c r="T117" s="7"/>
      <c r="U117" s="7"/>
      <c r="V117" s="7"/>
      <c r="W117" s="7"/>
      <c r="X117" s="7"/>
      <c r="Y117" s="7"/>
      <c r="Z117" s="7"/>
      <c r="AA117" s="7"/>
      <c r="AB117" s="7"/>
    </row>
    <row r="118" spans="1:28" s="336" customFormat="1" ht="13.5">
      <c r="A118" s="362"/>
      <c r="B118" s="362"/>
      <c r="C118" s="362"/>
      <c r="D118" s="357" t="s">
        <v>74</v>
      </c>
      <c r="E118" s="358">
        <v>544</v>
      </c>
      <c r="F118" s="359">
        <v>17908.763879999999</v>
      </c>
      <c r="G118" s="360">
        <v>8636.4664000000012</v>
      </c>
      <c r="H118" s="360">
        <v>26545.23028</v>
      </c>
      <c r="I118" s="360">
        <v>88584.674440000003</v>
      </c>
      <c r="J118" s="360">
        <v>36241.588069999998</v>
      </c>
      <c r="K118" s="360">
        <v>124826.26251</v>
      </c>
      <c r="L118" s="360">
        <v>7020.4670700000006</v>
      </c>
      <c r="M118" s="360">
        <v>3448.6411200000002</v>
      </c>
      <c r="N118" s="360">
        <v>10469.108189999999</v>
      </c>
      <c r="O118" s="360">
        <v>161840.60097999999</v>
      </c>
      <c r="P118" s="360">
        <v>23.937060000000002</v>
      </c>
      <c r="Q118" s="360">
        <v>5.7077399999999994</v>
      </c>
      <c r="R118" s="361">
        <v>29.6448</v>
      </c>
      <c r="S118" s="7"/>
      <c r="T118" s="7"/>
      <c r="U118" s="7"/>
      <c r="V118" s="7"/>
      <c r="W118" s="7"/>
      <c r="X118" s="7"/>
      <c r="Y118" s="7"/>
      <c r="Z118" s="7"/>
      <c r="AA118" s="7"/>
      <c r="AB118" s="7"/>
    </row>
    <row r="119" spans="1:28" s="336" customFormat="1" ht="13.5">
      <c r="A119" s="362"/>
      <c r="B119" s="362"/>
      <c r="C119" s="362"/>
      <c r="D119" s="357" t="s">
        <v>73</v>
      </c>
      <c r="E119" s="358">
        <v>225</v>
      </c>
      <c r="F119" s="359">
        <v>55576.219429999997</v>
      </c>
      <c r="G119" s="360">
        <v>24228.285159999999</v>
      </c>
      <c r="H119" s="360">
        <v>79804.504589999997</v>
      </c>
      <c r="I119" s="360">
        <v>94107.753819999998</v>
      </c>
      <c r="J119" s="360">
        <v>40217.850850000003</v>
      </c>
      <c r="K119" s="360">
        <v>134325.60467</v>
      </c>
      <c r="L119" s="360">
        <v>14043.208640000001</v>
      </c>
      <c r="M119" s="360">
        <v>5960.0466999999999</v>
      </c>
      <c r="N119" s="360">
        <v>20003.25534</v>
      </c>
      <c r="O119" s="360">
        <v>234133.3646</v>
      </c>
      <c r="P119" s="360">
        <v>50.543080000000003</v>
      </c>
      <c r="Q119" s="360">
        <v>65.519629999999992</v>
      </c>
      <c r="R119" s="361">
        <v>116.06271000000001</v>
      </c>
      <c r="S119" s="7"/>
      <c r="T119" s="7"/>
      <c r="U119" s="7"/>
      <c r="V119" s="7"/>
      <c r="W119" s="7"/>
      <c r="X119" s="7"/>
      <c r="Y119" s="7"/>
      <c r="Z119" s="7"/>
      <c r="AA119" s="7"/>
      <c r="AB119" s="7"/>
    </row>
    <row r="120" spans="1:28" s="336" customFormat="1" ht="13.5">
      <c r="A120" s="362"/>
      <c r="B120" s="362"/>
      <c r="C120" s="362"/>
      <c r="D120" s="362"/>
      <c r="E120" s="363">
        <v>341</v>
      </c>
      <c r="F120" s="364">
        <v>33739.57101</v>
      </c>
      <c r="G120" s="365">
        <v>14475.120800000001</v>
      </c>
      <c r="H120" s="365">
        <v>48214.691810000004</v>
      </c>
      <c r="I120" s="365">
        <v>93210.378549999994</v>
      </c>
      <c r="J120" s="365">
        <v>25329.52822</v>
      </c>
      <c r="K120" s="365">
        <v>118539.90677</v>
      </c>
      <c r="L120" s="365">
        <v>5346.8901599999999</v>
      </c>
      <c r="M120" s="365">
        <v>3229.1312200000002</v>
      </c>
      <c r="N120" s="365">
        <v>8576.0213800000001</v>
      </c>
      <c r="O120" s="365">
        <v>175330.61996000001</v>
      </c>
      <c r="P120" s="365">
        <v>35.155029999999996</v>
      </c>
      <c r="Q120" s="365">
        <v>200.15926000000002</v>
      </c>
      <c r="R120" s="366">
        <v>235.31429</v>
      </c>
      <c r="S120" s="7"/>
      <c r="T120" s="7"/>
      <c r="U120" s="7"/>
      <c r="V120" s="7"/>
      <c r="W120" s="7"/>
      <c r="X120" s="7"/>
      <c r="Y120" s="7"/>
      <c r="Z120" s="7"/>
      <c r="AA120" s="7"/>
      <c r="AB120" s="7"/>
    </row>
    <row r="121" spans="1:28" s="336" customFormat="1" ht="13.5">
      <c r="A121" s="362"/>
      <c r="B121" s="362"/>
      <c r="C121" s="362"/>
      <c r="D121" s="362"/>
      <c r="E121" s="363">
        <v>450</v>
      </c>
      <c r="F121" s="364">
        <v>6725.4263700000001</v>
      </c>
      <c r="G121" s="365">
        <v>1780.14994</v>
      </c>
      <c r="H121" s="365">
        <v>8505.5763100000004</v>
      </c>
      <c r="I121" s="365">
        <v>38441.195319999999</v>
      </c>
      <c r="J121" s="365">
        <v>8363.2420399999992</v>
      </c>
      <c r="K121" s="365">
        <v>46804.437359999996</v>
      </c>
      <c r="L121" s="365">
        <v>2759.0655000000002</v>
      </c>
      <c r="M121" s="365">
        <v>1055.79728</v>
      </c>
      <c r="N121" s="365">
        <v>3814.8627799999999</v>
      </c>
      <c r="O121" s="365">
        <v>59124.876450000003</v>
      </c>
      <c r="P121" s="365">
        <v>13.60389</v>
      </c>
      <c r="Q121" s="365">
        <v>1.5134100000000001</v>
      </c>
      <c r="R121" s="366">
        <v>15.117299999999998</v>
      </c>
      <c r="S121" s="7"/>
      <c r="T121" s="7"/>
      <c r="U121" s="7"/>
      <c r="V121" s="7"/>
      <c r="W121" s="7"/>
      <c r="X121" s="7"/>
      <c r="Y121" s="7"/>
      <c r="Z121" s="7"/>
      <c r="AA121" s="7"/>
      <c r="AB121" s="7"/>
    </row>
    <row r="122" spans="1:28" s="336" customFormat="1" ht="13.5">
      <c r="A122" s="362"/>
      <c r="B122" s="362"/>
      <c r="C122" s="362"/>
      <c r="D122" s="362"/>
      <c r="E122" s="363">
        <v>469</v>
      </c>
      <c r="F122" s="364">
        <v>19670.925609999998</v>
      </c>
      <c r="G122" s="365">
        <v>7866.7619100000002</v>
      </c>
      <c r="H122" s="365">
        <v>27537.687519999999</v>
      </c>
      <c r="I122" s="365">
        <v>72387.442239999989</v>
      </c>
      <c r="J122" s="365">
        <v>26558.240309999997</v>
      </c>
      <c r="K122" s="365">
        <v>98945.682549999998</v>
      </c>
      <c r="L122" s="365">
        <v>6206.7667199999996</v>
      </c>
      <c r="M122" s="365">
        <v>1611.1323600000001</v>
      </c>
      <c r="N122" s="365">
        <v>7817.8990800000001</v>
      </c>
      <c r="O122" s="365">
        <v>134301.26915000001</v>
      </c>
      <c r="P122" s="365">
        <v>7.84816</v>
      </c>
      <c r="Q122" s="365">
        <v>7.4245400000000004</v>
      </c>
      <c r="R122" s="366">
        <v>15.2727</v>
      </c>
      <c r="S122" s="7"/>
      <c r="T122" s="7"/>
      <c r="U122" s="7"/>
      <c r="V122" s="7"/>
      <c r="W122" s="7"/>
      <c r="X122" s="7"/>
      <c r="Y122" s="7"/>
      <c r="Z122" s="7"/>
      <c r="AA122" s="7"/>
      <c r="AB122" s="7"/>
    </row>
    <row r="123" spans="1:28" s="336" customFormat="1" ht="13.5">
      <c r="A123" s="362"/>
      <c r="B123" s="362"/>
      <c r="C123" s="362"/>
      <c r="D123" s="362"/>
      <c r="E123" s="363">
        <v>571</v>
      </c>
      <c r="F123" s="364">
        <v>26951.760890000001</v>
      </c>
      <c r="G123" s="365">
        <v>21003.46587</v>
      </c>
      <c r="H123" s="365">
        <v>47955.226759999998</v>
      </c>
      <c r="I123" s="365">
        <v>82225.432239999995</v>
      </c>
      <c r="J123" s="365">
        <v>23525.246719999999</v>
      </c>
      <c r="K123" s="365">
        <v>105750.67895999999</v>
      </c>
      <c r="L123" s="365">
        <v>4439.4781700000003</v>
      </c>
      <c r="M123" s="365">
        <v>2382.5612099999998</v>
      </c>
      <c r="N123" s="365">
        <v>6822.0393800000002</v>
      </c>
      <c r="O123" s="365">
        <v>160527.94509999998</v>
      </c>
      <c r="P123" s="365">
        <v>41.813339999999997</v>
      </c>
      <c r="Q123" s="365">
        <v>10.46097</v>
      </c>
      <c r="R123" s="366">
        <v>52.27431</v>
      </c>
      <c r="S123" s="7"/>
      <c r="T123" s="7"/>
      <c r="U123" s="7"/>
      <c r="V123" s="7"/>
      <c r="W123" s="7"/>
      <c r="X123" s="7"/>
      <c r="Y123" s="7"/>
      <c r="Z123" s="7"/>
      <c r="AA123" s="7"/>
      <c r="AB123" s="7"/>
    </row>
    <row r="124" spans="1:28" s="336" customFormat="1" ht="13.5">
      <c r="A124" s="362"/>
      <c r="B124" s="362"/>
      <c r="C124" s="362"/>
      <c r="D124" s="362"/>
      <c r="E124" s="363">
        <v>702</v>
      </c>
      <c r="F124" s="364">
        <v>19195.618670000003</v>
      </c>
      <c r="G124" s="365">
        <v>8918.4211999999989</v>
      </c>
      <c r="H124" s="365">
        <v>28114.039870000001</v>
      </c>
      <c r="I124" s="365">
        <v>58975.928599999999</v>
      </c>
      <c r="J124" s="365">
        <v>23206.802649999998</v>
      </c>
      <c r="K124" s="365">
        <v>82182.731249999997</v>
      </c>
      <c r="L124" s="365">
        <v>5321.5275799999999</v>
      </c>
      <c r="M124" s="365">
        <v>4661.4105</v>
      </c>
      <c r="N124" s="365">
        <v>9982.9380799999999</v>
      </c>
      <c r="O124" s="365">
        <v>120279.7092</v>
      </c>
      <c r="P124" s="365">
        <v>17.842369999999999</v>
      </c>
      <c r="Q124" s="365">
        <v>37.375699999999995</v>
      </c>
      <c r="R124" s="366">
        <v>55.218069999999997</v>
      </c>
      <c r="S124" s="7"/>
      <c r="T124" s="7"/>
      <c r="U124" s="7"/>
      <c r="V124" s="7"/>
      <c r="W124" s="7"/>
      <c r="X124" s="7"/>
      <c r="Y124" s="7"/>
      <c r="Z124" s="7"/>
      <c r="AA124" s="7"/>
      <c r="AB124" s="7"/>
    </row>
    <row r="125" spans="1:28" s="336" customFormat="1" ht="13.5">
      <c r="A125" s="362"/>
      <c r="B125" s="362"/>
      <c r="C125" s="362"/>
      <c r="D125" s="357" t="s">
        <v>269</v>
      </c>
      <c r="E125" s="358">
        <v>230</v>
      </c>
      <c r="F125" s="359">
        <v>51072.808840000005</v>
      </c>
      <c r="G125" s="360">
        <v>49969.684829999998</v>
      </c>
      <c r="H125" s="360">
        <v>101042.49367</v>
      </c>
      <c r="I125" s="360">
        <v>86746.226559999996</v>
      </c>
      <c r="J125" s="360">
        <v>132506.60904000001</v>
      </c>
      <c r="K125" s="360">
        <v>219252.83559999999</v>
      </c>
      <c r="L125" s="360">
        <v>6016.48765</v>
      </c>
      <c r="M125" s="360">
        <v>10165.98551</v>
      </c>
      <c r="N125" s="360">
        <v>16182.47316</v>
      </c>
      <c r="O125" s="360">
        <v>336477.80242999998</v>
      </c>
      <c r="P125" s="360">
        <v>31.51811</v>
      </c>
      <c r="Q125" s="360">
        <v>25.507580000000001</v>
      </c>
      <c r="R125" s="361">
        <v>57.025690000000004</v>
      </c>
      <c r="S125" s="7"/>
      <c r="T125" s="7"/>
      <c r="U125" s="7"/>
      <c r="V125" s="7"/>
      <c r="W125" s="7"/>
      <c r="X125" s="7"/>
      <c r="Y125" s="7"/>
      <c r="Z125" s="7"/>
      <c r="AA125" s="7"/>
      <c r="AB125" s="7"/>
    </row>
    <row r="126" spans="1:28" s="336" customFormat="1" ht="13.5">
      <c r="A126" s="362"/>
      <c r="B126" s="362"/>
      <c r="C126" s="362"/>
      <c r="D126" s="362"/>
      <c r="E126" s="363">
        <v>232</v>
      </c>
      <c r="F126" s="364">
        <v>77190.033389999997</v>
      </c>
      <c r="G126" s="365">
        <v>26737.400550000002</v>
      </c>
      <c r="H126" s="365">
        <v>103927.43394</v>
      </c>
      <c r="I126" s="365">
        <v>76182.098549999995</v>
      </c>
      <c r="J126" s="365">
        <v>86353.924169999998</v>
      </c>
      <c r="K126" s="365">
        <v>162536.02272000001</v>
      </c>
      <c r="L126" s="365">
        <v>3730.2368199999996</v>
      </c>
      <c r="M126" s="365">
        <v>4672.4454999999998</v>
      </c>
      <c r="N126" s="365">
        <v>8402.6823199999999</v>
      </c>
      <c r="O126" s="365">
        <v>274866.13898000005</v>
      </c>
      <c r="P126" s="365">
        <v>53.125870000000006</v>
      </c>
      <c r="Q126" s="365">
        <v>25.63317</v>
      </c>
      <c r="R126" s="366">
        <v>78.759039999999999</v>
      </c>
      <c r="S126" s="7"/>
      <c r="T126" s="7"/>
      <c r="U126" s="7"/>
      <c r="V126" s="7"/>
      <c r="W126" s="7"/>
      <c r="X126" s="7"/>
      <c r="Y126" s="7"/>
      <c r="Z126" s="7"/>
      <c r="AA126" s="7"/>
      <c r="AB126" s="7"/>
    </row>
    <row r="127" spans="1:28" s="336" customFormat="1" ht="13.5">
      <c r="A127" s="362"/>
      <c r="B127" s="362"/>
      <c r="C127" s="362"/>
      <c r="D127" s="362"/>
      <c r="E127" s="363">
        <v>443</v>
      </c>
      <c r="F127" s="364">
        <v>11363.059029999999</v>
      </c>
      <c r="G127" s="365">
        <v>5026.4546600000003</v>
      </c>
      <c r="H127" s="365">
        <v>16389.51369</v>
      </c>
      <c r="I127" s="365">
        <v>46244.673130000003</v>
      </c>
      <c r="J127" s="365">
        <v>41650.798719999999</v>
      </c>
      <c r="K127" s="365">
        <v>87895.471849999987</v>
      </c>
      <c r="L127" s="365">
        <v>5905.6399499999998</v>
      </c>
      <c r="M127" s="365">
        <v>7918.4089400000003</v>
      </c>
      <c r="N127" s="365">
        <v>13824.04889</v>
      </c>
      <c r="O127" s="365">
        <v>118109.03443000001</v>
      </c>
      <c r="P127" s="365">
        <v>7.6578500000000007</v>
      </c>
      <c r="Q127" s="365">
        <v>4.6915899999999997</v>
      </c>
      <c r="R127" s="366">
        <v>12.349440000000001</v>
      </c>
      <c r="S127" s="7"/>
      <c r="T127" s="7"/>
      <c r="U127" s="7"/>
      <c r="V127" s="7"/>
      <c r="W127" s="7"/>
      <c r="X127" s="7"/>
      <c r="Y127" s="7"/>
      <c r="Z127" s="7"/>
      <c r="AA127" s="7"/>
      <c r="AB127" s="7"/>
    </row>
    <row r="128" spans="1:28" s="336" customFormat="1" ht="13.5">
      <c r="A128" s="362"/>
      <c r="B128" s="362"/>
      <c r="C128" s="362"/>
      <c r="D128" s="362"/>
      <c r="E128" s="363">
        <v>478</v>
      </c>
      <c r="F128" s="364">
        <v>42072.929689999997</v>
      </c>
      <c r="G128" s="365">
        <v>27242.890739999999</v>
      </c>
      <c r="H128" s="365">
        <v>69315.820430000007</v>
      </c>
      <c r="I128" s="365">
        <v>96252.611839999998</v>
      </c>
      <c r="J128" s="365">
        <v>70743.993000000002</v>
      </c>
      <c r="K128" s="365">
        <v>166996.60484000001</v>
      </c>
      <c r="L128" s="365">
        <v>4288.0005799999999</v>
      </c>
      <c r="M128" s="365">
        <v>1972.6099099999999</v>
      </c>
      <c r="N128" s="365">
        <v>6260.61049</v>
      </c>
      <c r="O128" s="365">
        <v>242573.03576</v>
      </c>
      <c r="P128" s="365">
        <v>76.934110000000004</v>
      </c>
      <c r="Q128" s="365">
        <v>12.060700000000001</v>
      </c>
      <c r="R128" s="366">
        <v>88.994810000000001</v>
      </c>
      <c r="S128" s="7"/>
      <c r="T128" s="7"/>
      <c r="U128" s="7"/>
      <c r="V128" s="7"/>
      <c r="W128" s="7"/>
      <c r="X128" s="7"/>
      <c r="Y128" s="7"/>
      <c r="Z128" s="7"/>
      <c r="AA128" s="7"/>
      <c r="AB128" s="7"/>
    </row>
    <row r="129" spans="1:28" s="336" customFormat="1" ht="13.5">
      <c r="A129" s="362"/>
      <c r="B129" s="362"/>
      <c r="C129" s="362"/>
      <c r="D129" s="362"/>
      <c r="E129" s="363">
        <v>631</v>
      </c>
      <c r="F129" s="364">
        <v>8460.1422700000003</v>
      </c>
      <c r="G129" s="365">
        <v>12182.336369999999</v>
      </c>
      <c r="H129" s="365">
        <v>20642.478640000001</v>
      </c>
      <c r="I129" s="365">
        <v>35751.756909999996</v>
      </c>
      <c r="J129" s="365">
        <v>38072.146799999995</v>
      </c>
      <c r="K129" s="365">
        <v>73823.903709999999</v>
      </c>
      <c r="L129" s="365">
        <v>3489.0037699999998</v>
      </c>
      <c r="M129" s="365">
        <v>5969.9150999999993</v>
      </c>
      <c r="N129" s="365">
        <v>9458.9188699999995</v>
      </c>
      <c r="O129" s="365">
        <v>103925.30121999999</v>
      </c>
      <c r="P129" s="365">
        <v>2.6939799999999998</v>
      </c>
      <c r="Q129" s="365">
        <v>34.743099999999998</v>
      </c>
      <c r="R129" s="366">
        <v>37.437080000000002</v>
      </c>
      <c r="S129" s="7"/>
      <c r="T129" s="7"/>
      <c r="U129" s="7"/>
      <c r="V129" s="7"/>
      <c r="W129" s="7"/>
      <c r="X129" s="7"/>
      <c r="Y129" s="7"/>
      <c r="Z129" s="7"/>
      <c r="AA129" s="7"/>
      <c r="AB129" s="7"/>
    </row>
    <row r="130" spans="1:28" s="336" customFormat="1" ht="13.5">
      <c r="A130" s="362"/>
      <c r="B130" s="362"/>
      <c r="C130" s="362"/>
      <c r="D130" s="357" t="s">
        <v>78</v>
      </c>
      <c r="E130" s="358">
        <v>305</v>
      </c>
      <c r="F130" s="359">
        <v>58209.235649999995</v>
      </c>
      <c r="G130" s="360">
        <v>49144.36447</v>
      </c>
      <c r="H130" s="360">
        <v>107353.60012</v>
      </c>
      <c r="I130" s="360">
        <v>99357.714080000005</v>
      </c>
      <c r="J130" s="360">
        <v>168396.47618</v>
      </c>
      <c r="K130" s="360">
        <v>267754.19026</v>
      </c>
      <c r="L130" s="360">
        <v>6687.4787800000004</v>
      </c>
      <c r="M130" s="360">
        <v>11539.316869999999</v>
      </c>
      <c r="N130" s="360">
        <v>18226.79565</v>
      </c>
      <c r="O130" s="360">
        <v>393334.58602999995</v>
      </c>
      <c r="P130" s="360">
        <v>60.510100000000001</v>
      </c>
      <c r="Q130" s="360">
        <v>108.81989</v>
      </c>
      <c r="R130" s="361">
        <v>169.32998999999998</v>
      </c>
      <c r="S130" s="7"/>
      <c r="T130" s="7"/>
      <c r="U130" s="7"/>
      <c r="V130" s="7"/>
      <c r="W130" s="7"/>
      <c r="X130" s="7"/>
      <c r="Y130" s="7"/>
      <c r="Z130" s="7"/>
      <c r="AA130" s="7"/>
      <c r="AB130" s="7"/>
    </row>
    <row r="131" spans="1:28" s="336" customFormat="1" ht="13.5">
      <c r="A131" s="362"/>
      <c r="B131" s="362"/>
      <c r="C131" s="362"/>
      <c r="D131" s="362"/>
      <c r="E131" s="363">
        <v>414</v>
      </c>
      <c r="F131" s="364">
        <v>70818.440140000006</v>
      </c>
      <c r="G131" s="365">
        <v>52113.133929999996</v>
      </c>
      <c r="H131" s="365">
        <v>122931.57406999999</v>
      </c>
      <c r="I131" s="365">
        <v>126297.2234</v>
      </c>
      <c r="J131" s="365">
        <v>141212.71805000002</v>
      </c>
      <c r="K131" s="365">
        <v>267509.94144999998</v>
      </c>
      <c r="L131" s="365">
        <v>9952.33907</v>
      </c>
      <c r="M131" s="365">
        <v>13648.737660000001</v>
      </c>
      <c r="N131" s="365">
        <v>23601.076730000001</v>
      </c>
      <c r="O131" s="365">
        <v>414042.59224999999</v>
      </c>
      <c r="P131" s="365">
        <v>72.547119999999993</v>
      </c>
      <c r="Q131" s="365">
        <v>100.41666000000001</v>
      </c>
      <c r="R131" s="366">
        <v>172.96377999999999</v>
      </c>
      <c r="S131" s="7"/>
      <c r="T131" s="7"/>
      <c r="U131" s="7"/>
      <c r="V131" s="7"/>
      <c r="W131" s="7"/>
      <c r="X131" s="7"/>
      <c r="Y131" s="7"/>
      <c r="Z131" s="7"/>
      <c r="AA131" s="7"/>
      <c r="AB131" s="7"/>
    </row>
    <row r="132" spans="1:28" s="336" customFormat="1" ht="13.5">
      <c r="A132" s="362"/>
      <c r="B132" s="362"/>
      <c r="C132" s="362"/>
      <c r="D132" s="362"/>
      <c r="E132" s="363">
        <v>430</v>
      </c>
      <c r="F132" s="364">
        <v>61749.188649999996</v>
      </c>
      <c r="G132" s="365">
        <v>72093.099150000009</v>
      </c>
      <c r="H132" s="365">
        <v>133842.28779999999</v>
      </c>
      <c r="I132" s="365">
        <v>98768.227339999998</v>
      </c>
      <c r="J132" s="365">
        <v>209813.61914</v>
      </c>
      <c r="K132" s="365">
        <v>308581.84648000001</v>
      </c>
      <c r="L132" s="365">
        <v>5425.2131100000006</v>
      </c>
      <c r="M132" s="365">
        <v>6869.7136500000006</v>
      </c>
      <c r="N132" s="365">
        <v>12294.92676</v>
      </c>
      <c r="O132" s="365">
        <v>454719.06104</v>
      </c>
      <c r="P132" s="365">
        <v>153.95459</v>
      </c>
      <c r="Q132" s="365">
        <v>75.027000000000001</v>
      </c>
      <c r="R132" s="366">
        <v>228.98158999999998</v>
      </c>
      <c r="S132" s="7"/>
      <c r="T132" s="7"/>
      <c r="U132" s="7"/>
      <c r="V132" s="7"/>
      <c r="W132" s="7"/>
      <c r="X132" s="7"/>
      <c r="Y132" s="7"/>
      <c r="Z132" s="7"/>
      <c r="AA132" s="7"/>
      <c r="AB132" s="7"/>
    </row>
    <row r="133" spans="1:28" s="336" customFormat="1" ht="13.5">
      <c r="A133" s="362"/>
      <c r="B133" s="362"/>
      <c r="C133" s="362"/>
      <c r="D133" s="362"/>
      <c r="E133" s="363">
        <v>497</v>
      </c>
      <c r="F133" s="364">
        <v>6794.0584100000005</v>
      </c>
      <c r="G133" s="365">
        <v>1154.1293700000001</v>
      </c>
      <c r="H133" s="365">
        <v>7948.1877800000002</v>
      </c>
      <c r="I133" s="365">
        <v>56995.694280000003</v>
      </c>
      <c r="J133" s="365">
        <v>15049.16439</v>
      </c>
      <c r="K133" s="365">
        <v>72044.858670000001</v>
      </c>
      <c r="L133" s="365">
        <v>1400.8798899999999</v>
      </c>
      <c r="M133" s="365">
        <v>495.27934999999997</v>
      </c>
      <c r="N133" s="365">
        <v>1896.15924</v>
      </c>
      <c r="O133" s="365">
        <v>81889.205690000003</v>
      </c>
      <c r="P133" s="365">
        <v>5.5099900000000002</v>
      </c>
      <c r="Q133" s="365">
        <v>8.5177300000000002</v>
      </c>
      <c r="R133" s="366">
        <v>14.027719999999999</v>
      </c>
      <c r="S133" s="7"/>
      <c r="T133" s="7"/>
      <c r="U133" s="7"/>
      <c r="V133" s="7"/>
      <c r="W133" s="7"/>
      <c r="X133" s="7"/>
      <c r="Y133" s="7"/>
      <c r="Z133" s="7"/>
      <c r="AA133" s="7"/>
      <c r="AB133" s="7"/>
    </row>
    <row r="134" spans="1:28" s="336" customFormat="1" ht="13.5">
      <c r="A134" s="362"/>
      <c r="B134" s="362"/>
      <c r="C134" s="362"/>
      <c r="D134" s="362"/>
      <c r="E134" s="363">
        <v>549</v>
      </c>
      <c r="F134" s="364">
        <v>61869.182209999999</v>
      </c>
      <c r="G134" s="365">
        <v>37973.608310000003</v>
      </c>
      <c r="H134" s="365">
        <v>99842.790519999995</v>
      </c>
      <c r="I134" s="365">
        <v>46332.945970000001</v>
      </c>
      <c r="J134" s="365">
        <v>46588.706399999995</v>
      </c>
      <c r="K134" s="365">
        <v>92921.652370000011</v>
      </c>
      <c r="L134" s="365">
        <v>7487.1805899999999</v>
      </c>
      <c r="M134" s="365">
        <v>15366.831880000002</v>
      </c>
      <c r="N134" s="365">
        <v>22854.012469999998</v>
      </c>
      <c r="O134" s="365">
        <v>215618.45536000002</v>
      </c>
      <c r="P134" s="365">
        <v>32.732669999999999</v>
      </c>
      <c r="Q134" s="365">
        <v>24.811360000000001</v>
      </c>
      <c r="R134" s="366">
        <v>57.544029999999999</v>
      </c>
      <c r="S134" s="7"/>
      <c r="T134" s="7"/>
      <c r="U134" s="7"/>
      <c r="V134" s="7"/>
      <c r="W134" s="7"/>
      <c r="X134" s="7"/>
      <c r="Y134" s="7"/>
      <c r="Z134" s="7"/>
      <c r="AA134" s="7"/>
      <c r="AB134" s="7"/>
    </row>
    <row r="135" spans="1:28" s="336" customFormat="1" ht="13.5">
      <c r="A135" s="362"/>
      <c r="B135" s="362"/>
      <c r="C135" s="362"/>
      <c r="D135" s="362"/>
      <c r="E135" s="363">
        <v>701</v>
      </c>
      <c r="F135" s="364">
        <v>336163.21848000004</v>
      </c>
      <c r="G135" s="365">
        <v>495290.68261000002</v>
      </c>
      <c r="H135" s="365">
        <v>831453.90109000006</v>
      </c>
      <c r="I135" s="365">
        <v>86311.564339999997</v>
      </c>
      <c r="J135" s="365">
        <v>139671.00456</v>
      </c>
      <c r="K135" s="365">
        <v>225982.56890000001</v>
      </c>
      <c r="L135" s="365">
        <v>8306028.3820399996</v>
      </c>
      <c r="M135" s="365">
        <v>9187316.8108900003</v>
      </c>
      <c r="N135" s="365">
        <v>17493345.192930002</v>
      </c>
      <c r="O135" s="365">
        <v>18550781.662919998</v>
      </c>
      <c r="P135" s="365">
        <v>88.653539999999992</v>
      </c>
      <c r="Q135" s="365">
        <v>65.378320000000002</v>
      </c>
      <c r="R135" s="366">
        <v>154.03185999999999</v>
      </c>
      <c r="S135" s="7"/>
      <c r="T135" s="7"/>
      <c r="U135" s="7"/>
      <c r="V135" s="7"/>
      <c r="W135" s="7"/>
      <c r="X135" s="7"/>
      <c r="Y135" s="7"/>
      <c r="Z135" s="7"/>
      <c r="AA135" s="7"/>
      <c r="AB135" s="7"/>
    </row>
    <row r="136" spans="1:28" s="336" customFormat="1" ht="13.5">
      <c r="A136" s="362"/>
      <c r="B136" s="362"/>
      <c r="C136" s="362"/>
      <c r="D136" s="357" t="s">
        <v>56</v>
      </c>
      <c r="E136" s="358">
        <v>176</v>
      </c>
      <c r="F136" s="359">
        <v>74920.011209999997</v>
      </c>
      <c r="G136" s="360">
        <v>45418.554060000002</v>
      </c>
      <c r="H136" s="360">
        <v>120338.56526999999</v>
      </c>
      <c r="I136" s="360">
        <v>82411.3796</v>
      </c>
      <c r="J136" s="360">
        <v>25588.675569999999</v>
      </c>
      <c r="K136" s="360">
        <v>108000.05517000001</v>
      </c>
      <c r="L136" s="360">
        <v>1523.85005</v>
      </c>
      <c r="M136" s="360">
        <v>1536.3856000000001</v>
      </c>
      <c r="N136" s="360">
        <v>3060.2356500000001</v>
      </c>
      <c r="O136" s="360">
        <v>231398.85609000002</v>
      </c>
      <c r="P136" s="360">
        <v>65.846399999999988</v>
      </c>
      <c r="Q136" s="360">
        <v>116.68380000000001</v>
      </c>
      <c r="R136" s="361">
        <v>182.53020000000001</v>
      </c>
      <c r="S136" s="7"/>
      <c r="T136" s="7"/>
      <c r="U136" s="7"/>
      <c r="V136" s="7"/>
      <c r="W136" s="7"/>
      <c r="X136" s="7"/>
      <c r="Y136" s="7"/>
      <c r="Z136" s="7"/>
      <c r="AA136" s="7"/>
      <c r="AB136" s="7"/>
    </row>
    <row r="137" spans="1:28" s="336" customFormat="1" ht="13.5">
      <c r="A137" s="362"/>
      <c r="B137" s="362"/>
      <c r="C137" s="362"/>
      <c r="D137" s="362"/>
      <c r="E137" s="363">
        <v>178</v>
      </c>
      <c r="F137" s="364">
        <v>91342.63149</v>
      </c>
      <c r="G137" s="365">
        <v>41355.502030000003</v>
      </c>
      <c r="H137" s="365">
        <v>132698.13352</v>
      </c>
      <c r="I137" s="365">
        <v>58435.091460000003</v>
      </c>
      <c r="J137" s="365">
        <v>28086.02925</v>
      </c>
      <c r="K137" s="365">
        <v>86521.120709999988</v>
      </c>
      <c r="L137" s="365">
        <v>1393.2500600000001</v>
      </c>
      <c r="M137" s="365">
        <v>1238.1209099999999</v>
      </c>
      <c r="N137" s="365">
        <v>2631.3709700000004</v>
      </c>
      <c r="O137" s="365">
        <v>221850.62519999998</v>
      </c>
      <c r="P137" s="365">
        <v>61.085290000000001</v>
      </c>
      <c r="Q137" s="365">
        <v>112.42024000000001</v>
      </c>
      <c r="R137" s="366">
        <v>173.50552999999999</v>
      </c>
      <c r="S137" s="7"/>
      <c r="T137" s="7"/>
      <c r="U137" s="7"/>
      <c r="V137" s="7"/>
      <c r="W137" s="7"/>
      <c r="X137" s="7"/>
      <c r="Y137" s="7"/>
      <c r="Z137" s="7"/>
      <c r="AA137" s="7"/>
      <c r="AB137" s="7"/>
    </row>
    <row r="138" spans="1:28" s="336" customFormat="1" ht="13.5">
      <c r="A138" s="362"/>
      <c r="B138" s="362"/>
      <c r="C138" s="362"/>
      <c r="D138" s="362"/>
      <c r="E138" s="363">
        <v>179</v>
      </c>
      <c r="F138" s="364">
        <v>145693.34456</v>
      </c>
      <c r="G138" s="365">
        <v>235423.52272000001</v>
      </c>
      <c r="H138" s="365">
        <v>381116.86727999995</v>
      </c>
      <c r="I138" s="365">
        <v>134884.18465000001</v>
      </c>
      <c r="J138" s="365">
        <v>78463.470950000003</v>
      </c>
      <c r="K138" s="365">
        <v>213347.6556</v>
      </c>
      <c r="L138" s="365">
        <v>3754.3211699999997</v>
      </c>
      <c r="M138" s="365">
        <v>3125.6317100000001</v>
      </c>
      <c r="N138" s="365">
        <v>6879.9528799999998</v>
      </c>
      <c r="O138" s="365">
        <v>601344.47575999994</v>
      </c>
      <c r="P138" s="365">
        <v>233.23056</v>
      </c>
      <c r="Q138" s="365">
        <v>36.373160000000006</v>
      </c>
      <c r="R138" s="366">
        <v>269.60371999999995</v>
      </c>
      <c r="S138" s="7"/>
      <c r="T138" s="7"/>
      <c r="U138" s="7"/>
      <c r="V138" s="7"/>
      <c r="W138" s="7"/>
      <c r="X138" s="7"/>
      <c r="Y138" s="7"/>
      <c r="Z138" s="7"/>
      <c r="AA138" s="7"/>
      <c r="AB138" s="7"/>
    </row>
    <row r="139" spans="1:28" s="336" customFormat="1" ht="13.5">
      <c r="A139" s="362"/>
      <c r="B139" s="362"/>
      <c r="C139" s="362"/>
      <c r="D139" s="362"/>
      <c r="E139" s="363">
        <v>180</v>
      </c>
      <c r="F139" s="364">
        <v>18663.10123</v>
      </c>
      <c r="G139" s="365">
        <v>15405.339260000001</v>
      </c>
      <c r="H139" s="365">
        <v>34068.440490000001</v>
      </c>
      <c r="I139" s="365">
        <v>55153.186110000002</v>
      </c>
      <c r="J139" s="365">
        <v>15435.715880000002</v>
      </c>
      <c r="K139" s="365">
        <v>70588.901989999998</v>
      </c>
      <c r="L139" s="365">
        <v>3512.2940800000001</v>
      </c>
      <c r="M139" s="365">
        <v>319.53730999999999</v>
      </c>
      <c r="N139" s="365">
        <v>3831.8313900000003</v>
      </c>
      <c r="O139" s="365">
        <v>108489.17387</v>
      </c>
      <c r="P139" s="365">
        <v>11.552490000000001</v>
      </c>
      <c r="Q139" s="365">
        <v>5.1649399999999996</v>
      </c>
      <c r="R139" s="366">
        <v>16.71743</v>
      </c>
      <c r="S139" s="7"/>
      <c r="T139" s="7"/>
      <c r="U139" s="7"/>
      <c r="V139" s="7"/>
      <c r="W139" s="7"/>
      <c r="X139" s="7"/>
      <c r="Y139" s="7"/>
      <c r="Z139" s="7"/>
      <c r="AA139" s="7"/>
      <c r="AB139" s="7"/>
    </row>
    <row r="140" spans="1:28" s="336" customFormat="1" ht="13.5">
      <c r="A140" s="362"/>
      <c r="B140" s="362"/>
      <c r="C140" s="362"/>
      <c r="D140" s="362"/>
      <c r="E140" s="363">
        <v>181</v>
      </c>
      <c r="F140" s="364">
        <v>120683.82233</v>
      </c>
      <c r="G140" s="365">
        <v>82166.185219999999</v>
      </c>
      <c r="H140" s="365">
        <v>202850.00755000001</v>
      </c>
      <c r="I140" s="365">
        <v>99963.204069999992</v>
      </c>
      <c r="J140" s="365">
        <v>97395.843529999998</v>
      </c>
      <c r="K140" s="365">
        <v>197359.04759999999</v>
      </c>
      <c r="L140" s="365">
        <v>7249.3078499999992</v>
      </c>
      <c r="M140" s="365">
        <v>7252.87356</v>
      </c>
      <c r="N140" s="365">
        <v>14502.181410000001</v>
      </c>
      <c r="O140" s="365">
        <v>414711.23655999999</v>
      </c>
      <c r="P140" s="365">
        <v>167.90379999999999</v>
      </c>
      <c r="Q140" s="365">
        <v>66.031240000000011</v>
      </c>
      <c r="R140" s="366">
        <v>233.93504000000001</v>
      </c>
      <c r="S140" s="7"/>
      <c r="T140" s="7"/>
      <c r="U140" s="7"/>
      <c r="V140" s="7"/>
      <c r="W140" s="7"/>
      <c r="X140" s="7"/>
      <c r="Y140" s="7"/>
      <c r="Z140" s="7"/>
      <c r="AA140" s="7"/>
      <c r="AB140" s="7"/>
    </row>
    <row r="141" spans="1:28" s="336" customFormat="1" ht="13.5">
      <c r="A141" s="362"/>
      <c r="B141" s="362"/>
      <c r="C141" s="362"/>
      <c r="D141" s="362"/>
      <c r="E141" s="363">
        <v>369</v>
      </c>
      <c r="F141" s="364">
        <v>51890.701719999997</v>
      </c>
      <c r="G141" s="365">
        <v>9085.76944</v>
      </c>
      <c r="H141" s="365">
        <v>60976.471159999994</v>
      </c>
      <c r="I141" s="365">
        <v>51636.27738</v>
      </c>
      <c r="J141" s="365">
        <v>16738.328600000001</v>
      </c>
      <c r="K141" s="365">
        <v>68374.605980000008</v>
      </c>
      <c r="L141" s="365">
        <v>918.22753</v>
      </c>
      <c r="M141" s="365">
        <v>293.24646999999999</v>
      </c>
      <c r="N141" s="365">
        <v>1211.4739999999999</v>
      </c>
      <c r="O141" s="365">
        <v>130562.55114</v>
      </c>
      <c r="P141" s="365">
        <v>42.715629999999997</v>
      </c>
      <c r="Q141" s="365">
        <v>4.9497600000000004</v>
      </c>
      <c r="R141" s="366">
        <v>47.665390000000002</v>
      </c>
      <c r="S141" s="7"/>
      <c r="T141" s="7"/>
      <c r="U141" s="7"/>
      <c r="V141" s="7"/>
      <c r="W141" s="7"/>
      <c r="X141" s="7"/>
      <c r="Y141" s="7"/>
      <c r="Z141" s="7"/>
      <c r="AA141" s="7"/>
      <c r="AB141" s="7"/>
    </row>
    <row r="142" spans="1:28" s="336" customFormat="1" ht="13.5">
      <c r="A142" s="362"/>
      <c r="B142" s="362"/>
      <c r="C142" s="362"/>
      <c r="D142" s="362"/>
      <c r="E142" s="363">
        <v>480</v>
      </c>
      <c r="F142" s="364">
        <v>24685.6564</v>
      </c>
      <c r="G142" s="365">
        <v>8559.9690500000015</v>
      </c>
      <c r="H142" s="365">
        <v>33245.62545</v>
      </c>
      <c r="I142" s="365">
        <v>42985.093130000001</v>
      </c>
      <c r="J142" s="365">
        <v>10296.59382</v>
      </c>
      <c r="K142" s="365">
        <v>53281.686950000003</v>
      </c>
      <c r="L142" s="365">
        <v>680.83246999999994</v>
      </c>
      <c r="M142" s="365">
        <v>415.95021000000003</v>
      </c>
      <c r="N142" s="365">
        <v>1096.78268</v>
      </c>
      <c r="O142" s="365">
        <v>87624.095079999999</v>
      </c>
      <c r="P142" s="365">
        <v>26.422789999999999</v>
      </c>
      <c r="Q142" s="365">
        <v>6.6761400000000002</v>
      </c>
      <c r="R142" s="366">
        <v>33.098930000000003</v>
      </c>
      <c r="S142" s="7"/>
      <c r="T142" s="7"/>
      <c r="U142" s="7"/>
      <c r="V142" s="7"/>
      <c r="W142" s="7"/>
      <c r="X142" s="7"/>
      <c r="Y142" s="7"/>
      <c r="Z142" s="7"/>
      <c r="AA142" s="7"/>
      <c r="AB142" s="7"/>
    </row>
    <row r="143" spans="1:28" s="336" customFormat="1" ht="13.5">
      <c r="A143" s="362"/>
      <c r="B143" s="362"/>
      <c r="C143" s="362"/>
      <c r="D143" s="362"/>
      <c r="E143" s="363">
        <v>487</v>
      </c>
      <c r="F143" s="364">
        <v>59306.534740000003</v>
      </c>
      <c r="G143" s="365">
        <v>12152.410330000001</v>
      </c>
      <c r="H143" s="365">
        <v>71458.945069999987</v>
      </c>
      <c r="I143" s="365">
        <v>60405.97423</v>
      </c>
      <c r="J143" s="365">
        <v>22476.067890000002</v>
      </c>
      <c r="K143" s="365">
        <v>82882.042119999998</v>
      </c>
      <c r="L143" s="365">
        <v>3149.43057</v>
      </c>
      <c r="M143" s="365">
        <v>1294.9735500000002</v>
      </c>
      <c r="N143" s="365">
        <v>4444.4041200000001</v>
      </c>
      <c r="O143" s="365">
        <v>158785.39131000001</v>
      </c>
      <c r="P143" s="365">
        <v>36.522030000000001</v>
      </c>
      <c r="Q143" s="365">
        <v>12.523</v>
      </c>
      <c r="R143" s="366">
        <v>49.045029999999997</v>
      </c>
      <c r="S143" s="7"/>
      <c r="T143" s="7"/>
      <c r="U143" s="7"/>
      <c r="V143" s="7"/>
      <c r="W143" s="7"/>
      <c r="X143" s="7"/>
      <c r="Y143" s="7"/>
      <c r="Z143" s="7"/>
      <c r="AA143" s="7"/>
      <c r="AB143" s="7"/>
    </row>
    <row r="144" spans="1:28" s="336" customFormat="1" ht="13.5">
      <c r="A144" s="362"/>
      <c r="B144" s="362"/>
      <c r="C144" s="362"/>
      <c r="D144" s="362"/>
      <c r="E144" s="363">
        <v>698</v>
      </c>
      <c r="F144" s="364">
        <v>10417.555039999999</v>
      </c>
      <c r="G144" s="365">
        <v>2183.4582</v>
      </c>
      <c r="H144" s="365">
        <v>12601.01324</v>
      </c>
      <c r="I144" s="365">
        <v>20355.95811</v>
      </c>
      <c r="J144" s="365">
        <v>6670.1848799999998</v>
      </c>
      <c r="K144" s="365">
        <v>27026.142989999997</v>
      </c>
      <c r="L144" s="365">
        <v>1428.2882400000001</v>
      </c>
      <c r="M144" s="365">
        <v>170.19114000000002</v>
      </c>
      <c r="N144" s="365">
        <v>1598.47938</v>
      </c>
      <c r="O144" s="365">
        <v>41225.635609999998</v>
      </c>
      <c r="P144" s="365">
        <v>50.110239999999997</v>
      </c>
      <c r="Q144" s="365">
        <v>0.75702000000000003</v>
      </c>
      <c r="R144" s="366">
        <v>50.867260000000002</v>
      </c>
      <c r="S144" s="7"/>
      <c r="T144" s="7"/>
      <c r="U144" s="7"/>
      <c r="V144" s="7"/>
      <c r="W144" s="7"/>
      <c r="X144" s="7"/>
      <c r="Y144" s="7"/>
      <c r="Z144" s="7"/>
      <c r="AA144" s="7"/>
      <c r="AB144" s="7"/>
    </row>
    <row r="145" spans="1:28" s="336" customFormat="1" ht="13.5">
      <c r="A145" s="362"/>
      <c r="B145" s="362"/>
      <c r="C145" s="362"/>
      <c r="D145" s="357" t="s">
        <v>16</v>
      </c>
      <c r="E145" s="358">
        <v>141</v>
      </c>
      <c r="F145" s="359">
        <v>7619662.4210799998</v>
      </c>
      <c r="G145" s="360">
        <v>4266711.91445</v>
      </c>
      <c r="H145" s="360">
        <v>11886374.33553</v>
      </c>
      <c r="I145" s="360">
        <v>3502488.8326099999</v>
      </c>
      <c r="J145" s="360">
        <v>1749749.0498499998</v>
      </c>
      <c r="K145" s="360">
        <v>5252237.88246</v>
      </c>
      <c r="L145" s="360">
        <v>2253751.69184</v>
      </c>
      <c r="M145" s="360">
        <v>1199093.9428299998</v>
      </c>
      <c r="N145" s="360">
        <v>3452845.6346700001</v>
      </c>
      <c r="O145" s="360">
        <v>20591457.85266</v>
      </c>
      <c r="P145" s="360">
        <v>38639878.283760004</v>
      </c>
      <c r="Q145" s="360">
        <v>19845240.537610002</v>
      </c>
      <c r="R145" s="361">
        <v>58485118.821370006</v>
      </c>
      <c r="S145" s="7"/>
      <c r="T145" s="7"/>
      <c r="U145" s="7"/>
      <c r="V145" s="7"/>
      <c r="W145" s="7"/>
      <c r="X145" s="7"/>
      <c r="Y145" s="7"/>
      <c r="Z145" s="7"/>
      <c r="AA145" s="7"/>
      <c r="AB145" s="7"/>
    </row>
    <row r="146" spans="1:28" s="336" customFormat="1" ht="13.5">
      <c r="A146" s="362"/>
      <c r="B146" s="362"/>
      <c r="C146" s="362"/>
      <c r="D146" s="362"/>
      <c r="E146" s="363">
        <v>146</v>
      </c>
      <c r="F146" s="364">
        <v>27756.462960000001</v>
      </c>
      <c r="G146" s="365">
        <v>21389.597899999997</v>
      </c>
      <c r="H146" s="365">
        <v>49146.060859999998</v>
      </c>
      <c r="I146" s="365">
        <v>60003.584000000003</v>
      </c>
      <c r="J146" s="365">
        <v>53526.289420000001</v>
      </c>
      <c r="K146" s="365">
        <v>113529.87342</v>
      </c>
      <c r="L146" s="365">
        <v>2660.9222300000001</v>
      </c>
      <c r="M146" s="365">
        <v>1279.1728999999998</v>
      </c>
      <c r="N146" s="365">
        <v>3940.0951299999997</v>
      </c>
      <c r="O146" s="365">
        <v>166616.02940999999</v>
      </c>
      <c r="P146" s="365">
        <v>16.22814</v>
      </c>
      <c r="Q146" s="365">
        <v>5.2107000000000001</v>
      </c>
      <c r="R146" s="366">
        <v>21.438839999999999</v>
      </c>
      <c r="S146" s="7"/>
      <c r="T146" s="7"/>
      <c r="U146" s="7"/>
      <c r="V146" s="7"/>
      <c r="W146" s="7"/>
      <c r="X146" s="7"/>
      <c r="Y146" s="7"/>
      <c r="Z146" s="7"/>
      <c r="AA146" s="7"/>
      <c r="AB146" s="7"/>
    </row>
    <row r="147" spans="1:28" s="336" customFormat="1" ht="13.5">
      <c r="A147" s="362"/>
      <c r="B147" s="362"/>
      <c r="C147" s="362"/>
      <c r="D147" s="362"/>
      <c r="E147" s="363">
        <v>147</v>
      </c>
      <c r="F147" s="364">
        <v>120014.3763</v>
      </c>
      <c r="G147" s="365">
        <v>53487.043960000003</v>
      </c>
      <c r="H147" s="365">
        <v>173501.42025999998</v>
      </c>
      <c r="I147" s="365">
        <v>115377.84104</v>
      </c>
      <c r="J147" s="365">
        <v>31332.344809999999</v>
      </c>
      <c r="K147" s="365">
        <v>146710.18584999998</v>
      </c>
      <c r="L147" s="365">
        <v>4956.3474800000004</v>
      </c>
      <c r="M147" s="365">
        <v>2213.8124299999999</v>
      </c>
      <c r="N147" s="365">
        <v>7170.1599100000003</v>
      </c>
      <c r="O147" s="365">
        <v>327381.76601999998</v>
      </c>
      <c r="P147" s="365">
        <v>99.984920000000002</v>
      </c>
      <c r="Q147" s="365">
        <v>100.75621000000001</v>
      </c>
      <c r="R147" s="366">
        <v>200.74113</v>
      </c>
      <c r="S147" s="7"/>
      <c r="T147" s="7"/>
      <c r="U147" s="7"/>
      <c r="V147" s="7"/>
      <c r="W147" s="7"/>
      <c r="X147" s="7"/>
      <c r="Y147" s="7"/>
      <c r="Z147" s="7"/>
      <c r="AA147" s="7"/>
      <c r="AB147" s="7"/>
    </row>
    <row r="148" spans="1:28" s="336" customFormat="1" ht="13.5">
      <c r="A148" s="362"/>
      <c r="B148" s="362"/>
      <c r="C148" s="362"/>
      <c r="D148" s="362"/>
      <c r="E148" s="363">
        <v>152</v>
      </c>
      <c r="F148" s="364">
        <v>155756.31727999999</v>
      </c>
      <c r="G148" s="365">
        <v>169738.19174000001</v>
      </c>
      <c r="H148" s="365">
        <v>325494.50902</v>
      </c>
      <c r="I148" s="365">
        <v>110937.40072000001</v>
      </c>
      <c r="J148" s="365">
        <v>86607.503360000002</v>
      </c>
      <c r="K148" s="365">
        <v>197544.90408000001</v>
      </c>
      <c r="L148" s="365">
        <v>6781.11042</v>
      </c>
      <c r="M148" s="365">
        <v>6407.31477</v>
      </c>
      <c r="N148" s="365">
        <v>13188.42519</v>
      </c>
      <c r="O148" s="365">
        <v>536227.83828999999</v>
      </c>
      <c r="P148" s="365">
        <v>781.35344999999995</v>
      </c>
      <c r="Q148" s="365">
        <v>25.37847</v>
      </c>
      <c r="R148" s="366">
        <v>806.73192000000006</v>
      </c>
      <c r="S148" s="7"/>
      <c r="T148" s="7"/>
      <c r="U148" s="7"/>
      <c r="V148" s="7"/>
      <c r="W148" s="7"/>
      <c r="X148" s="7"/>
      <c r="Y148" s="7"/>
      <c r="Z148" s="7"/>
      <c r="AA148" s="7"/>
      <c r="AB148" s="7"/>
    </row>
    <row r="149" spans="1:28" s="336" customFormat="1" ht="13.5">
      <c r="A149" s="362"/>
      <c r="B149" s="362"/>
      <c r="C149" s="362"/>
      <c r="D149" s="362"/>
      <c r="E149" s="363">
        <v>153</v>
      </c>
      <c r="F149" s="364">
        <v>68190.75864</v>
      </c>
      <c r="G149" s="365">
        <v>59251.254700000005</v>
      </c>
      <c r="H149" s="365">
        <v>127442.01334</v>
      </c>
      <c r="I149" s="365">
        <v>82959.204450000005</v>
      </c>
      <c r="J149" s="365">
        <v>56649.309729999994</v>
      </c>
      <c r="K149" s="365">
        <v>139608.51418</v>
      </c>
      <c r="L149" s="365">
        <v>4469.8080199999995</v>
      </c>
      <c r="M149" s="365">
        <v>4581.8698700000004</v>
      </c>
      <c r="N149" s="365">
        <v>9051.6778900000008</v>
      </c>
      <c r="O149" s="365">
        <v>276102.20541000005</v>
      </c>
      <c r="P149" s="365">
        <v>126.78880000000001</v>
      </c>
      <c r="Q149" s="365">
        <v>25.692040000000002</v>
      </c>
      <c r="R149" s="366">
        <v>152.48084</v>
      </c>
      <c r="S149" s="7"/>
      <c r="T149" s="7"/>
      <c r="U149" s="7"/>
      <c r="V149" s="7"/>
      <c r="W149" s="7"/>
      <c r="X149" s="7"/>
      <c r="Y149" s="7"/>
      <c r="Z149" s="7"/>
      <c r="AA149" s="7"/>
      <c r="AB149" s="7"/>
    </row>
    <row r="150" spans="1:28" s="336" customFormat="1" ht="13.5">
      <c r="A150" s="362"/>
      <c r="B150" s="362"/>
      <c r="C150" s="362"/>
      <c r="D150" s="362"/>
      <c r="E150" s="363">
        <v>347</v>
      </c>
      <c r="F150" s="364">
        <v>36469.970959999999</v>
      </c>
      <c r="G150" s="365">
        <v>8255.94506</v>
      </c>
      <c r="H150" s="365">
        <v>44725.916020000004</v>
      </c>
      <c r="I150" s="365">
        <v>35090.33885</v>
      </c>
      <c r="J150" s="365">
        <v>15218.373099999999</v>
      </c>
      <c r="K150" s="365">
        <v>50308.711950000004</v>
      </c>
      <c r="L150" s="365">
        <v>1016.39244</v>
      </c>
      <c r="M150" s="365">
        <v>1370.49008</v>
      </c>
      <c r="N150" s="365">
        <v>2386.8825200000001</v>
      </c>
      <c r="O150" s="365">
        <v>97421.510490000001</v>
      </c>
      <c r="P150" s="365">
        <v>15.09862</v>
      </c>
      <c r="Q150" s="365">
        <v>7.6639200000000001</v>
      </c>
      <c r="R150" s="366">
        <v>22.762540000000001</v>
      </c>
      <c r="S150" s="7"/>
      <c r="T150" s="7"/>
      <c r="U150" s="7"/>
      <c r="V150" s="7"/>
      <c r="W150" s="7"/>
      <c r="X150" s="7"/>
      <c r="Y150" s="7"/>
      <c r="Z150" s="7"/>
      <c r="AA150" s="7"/>
      <c r="AB150" s="7"/>
    </row>
    <row r="151" spans="1:28" s="336" customFormat="1" ht="13.5">
      <c r="A151" s="362"/>
      <c r="B151" s="362"/>
      <c r="C151" s="362"/>
      <c r="D151" s="362"/>
      <c r="E151" s="363">
        <v>445</v>
      </c>
      <c r="F151" s="364">
        <v>98867.255019999997</v>
      </c>
      <c r="G151" s="365">
        <v>41921.921049999997</v>
      </c>
      <c r="H151" s="365">
        <v>140789.17606999999</v>
      </c>
      <c r="I151" s="365">
        <v>87067.487569999998</v>
      </c>
      <c r="J151" s="365">
        <v>33648.440200000005</v>
      </c>
      <c r="K151" s="365">
        <v>120715.92776999999</v>
      </c>
      <c r="L151" s="365">
        <v>1479.2290600000001</v>
      </c>
      <c r="M151" s="365">
        <v>3640.96522</v>
      </c>
      <c r="N151" s="365">
        <v>5120.1942800000006</v>
      </c>
      <c r="O151" s="365">
        <v>266625.29811999999</v>
      </c>
      <c r="P151" s="365">
        <v>36.991660000000003</v>
      </c>
      <c r="Q151" s="365">
        <v>27.40832</v>
      </c>
      <c r="R151" s="366">
        <v>64.399979999999999</v>
      </c>
      <c r="S151" s="7"/>
      <c r="T151" s="7"/>
      <c r="U151" s="7"/>
      <c r="V151" s="7"/>
      <c r="W151" s="7"/>
      <c r="X151" s="7"/>
      <c r="Y151" s="7"/>
      <c r="Z151" s="7"/>
      <c r="AA151" s="7"/>
      <c r="AB151" s="7"/>
    </row>
    <row r="152" spans="1:28" s="336" customFormat="1" ht="13.5">
      <c r="A152" s="362"/>
      <c r="B152" s="362"/>
      <c r="C152" s="362"/>
      <c r="D152" s="362"/>
      <c r="E152" s="363">
        <v>452</v>
      </c>
      <c r="F152" s="364">
        <v>21441.696260000001</v>
      </c>
      <c r="G152" s="365">
        <v>19264.114590000001</v>
      </c>
      <c r="H152" s="365">
        <v>40705.810850000002</v>
      </c>
      <c r="I152" s="365">
        <v>41024.123630000002</v>
      </c>
      <c r="J152" s="365">
        <v>17171.850019999998</v>
      </c>
      <c r="K152" s="365">
        <v>58195.97365</v>
      </c>
      <c r="L152" s="365">
        <v>1724.7504199999998</v>
      </c>
      <c r="M152" s="365">
        <v>1353.59989</v>
      </c>
      <c r="N152" s="365">
        <v>3078.3503100000003</v>
      </c>
      <c r="O152" s="365">
        <v>101980.13481</v>
      </c>
      <c r="P152" s="365">
        <v>22.51323</v>
      </c>
      <c r="Q152" s="365">
        <v>11.136209999999998</v>
      </c>
      <c r="R152" s="366">
        <v>33.649440000000006</v>
      </c>
      <c r="S152" s="7"/>
      <c r="T152" s="7"/>
      <c r="U152" s="7"/>
      <c r="V152" s="7"/>
      <c r="W152" s="7"/>
      <c r="X152" s="7"/>
      <c r="Y152" s="7"/>
      <c r="Z152" s="7"/>
      <c r="AA152" s="7"/>
      <c r="AB152" s="7"/>
    </row>
    <row r="153" spans="1:28" s="336" customFormat="1" ht="13.5">
      <c r="A153" s="362"/>
      <c r="B153" s="362"/>
      <c r="C153" s="362"/>
      <c r="D153" s="362"/>
      <c r="E153" s="363">
        <v>475</v>
      </c>
      <c r="F153" s="364">
        <v>33406.218150000001</v>
      </c>
      <c r="G153" s="365">
        <v>8876.9641599999995</v>
      </c>
      <c r="H153" s="365">
        <v>42283.182310000004</v>
      </c>
      <c r="I153" s="365">
        <v>55233.820240000001</v>
      </c>
      <c r="J153" s="365">
        <v>20143.039659999999</v>
      </c>
      <c r="K153" s="365">
        <v>75376.85990000001</v>
      </c>
      <c r="L153" s="365">
        <v>3746.0128300000001</v>
      </c>
      <c r="M153" s="365">
        <v>2419.1227400000002</v>
      </c>
      <c r="N153" s="365">
        <v>6165.1355700000004</v>
      </c>
      <c r="O153" s="365">
        <v>123825.17778</v>
      </c>
      <c r="P153" s="365">
        <v>62.136749999999999</v>
      </c>
      <c r="Q153" s="365">
        <v>8.9062000000000001</v>
      </c>
      <c r="R153" s="366">
        <v>71.04294999999999</v>
      </c>
      <c r="S153" s="7"/>
      <c r="T153" s="7"/>
      <c r="U153" s="7"/>
      <c r="V153" s="7"/>
      <c r="W153" s="7"/>
      <c r="X153" s="7"/>
      <c r="Y153" s="7"/>
      <c r="Z153" s="7"/>
      <c r="AA153" s="7"/>
      <c r="AB153" s="7"/>
    </row>
    <row r="154" spans="1:28" s="336" customFormat="1" ht="13.5">
      <c r="A154" s="362"/>
      <c r="B154" s="362"/>
      <c r="C154" s="362"/>
      <c r="D154" s="362"/>
      <c r="E154" s="363">
        <v>522</v>
      </c>
      <c r="F154" s="364">
        <v>55938.519159999996</v>
      </c>
      <c r="G154" s="365">
        <v>24678.523000000001</v>
      </c>
      <c r="H154" s="365">
        <v>80617.042159999997</v>
      </c>
      <c r="I154" s="365">
        <v>99929.406959999993</v>
      </c>
      <c r="J154" s="365">
        <v>45179.541340000003</v>
      </c>
      <c r="K154" s="365">
        <v>145108.94830000002</v>
      </c>
      <c r="L154" s="365">
        <v>6044.2332100000003</v>
      </c>
      <c r="M154" s="365">
        <v>2793.5512999999996</v>
      </c>
      <c r="N154" s="365">
        <v>8837.7845099999995</v>
      </c>
      <c r="O154" s="365">
        <v>234563.77497</v>
      </c>
      <c r="P154" s="365">
        <v>81.749719999999996</v>
      </c>
      <c r="Q154" s="365">
        <v>15.80255</v>
      </c>
      <c r="R154" s="366">
        <v>97.552270000000007</v>
      </c>
      <c r="S154" s="7"/>
      <c r="T154" s="7"/>
      <c r="U154" s="7"/>
      <c r="V154" s="7"/>
      <c r="W154" s="7"/>
      <c r="X154" s="7"/>
      <c r="Y154" s="7"/>
      <c r="Z154" s="7"/>
      <c r="AA154" s="7"/>
      <c r="AB154" s="7"/>
    </row>
    <row r="155" spans="1:28" s="336" customFormat="1" ht="13.5">
      <c r="A155" s="362"/>
      <c r="B155" s="362"/>
      <c r="C155" s="362"/>
      <c r="D155" s="362"/>
      <c r="E155" s="363">
        <v>651</v>
      </c>
      <c r="F155" s="364">
        <v>8948.8836199999987</v>
      </c>
      <c r="G155" s="365">
        <v>1714.88274</v>
      </c>
      <c r="H155" s="365">
        <v>10663.76636</v>
      </c>
      <c r="I155" s="365">
        <v>227.57176999999999</v>
      </c>
      <c r="J155" s="365">
        <v>428.98018000000002</v>
      </c>
      <c r="K155" s="365">
        <v>656.55194999999992</v>
      </c>
      <c r="L155" s="365">
        <v>5.4251199999999997</v>
      </c>
      <c r="M155" s="365">
        <v>0</v>
      </c>
      <c r="N155" s="365">
        <v>5.4251199999999997</v>
      </c>
      <c r="O155" s="365">
        <v>11325.74343</v>
      </c>
      <c r="P155" s="365">
        <v>4.8835500000000005</v>
      </c>
      <c r="Q155" s="365">
        <v>4.4472800000000001</v>
      </c>
      <c r="R155" s="366">
        <v>9.3308300000000006</v>
      </c>
      <c r="S155" s="7"/>
      <c r="T155" s="7"/>
      <c r="U155" s="7"/>
      <c r="V155" s="7"/>
      <c r="W155" s="7"/>
      <c r="X155" s="7"/>
      <c r="Y155" s="7"/>
      <c r="Z155" s="7"/>
      <c r="AA155" s="7"/>
      <c r="AB155" s="7"/>
    </row>
    <row r="156" spans="1:28" s="336" customFormat="1" ht="13.5">
      <c r="A156" s="362"/>
      <c r="B156" s="362"/>
      <c r="C156" s="362"/>
      <c r="D156" s="357" t="s">
        <v>57</v>
      </c>
      <c r="E156" s="358">
        <v>183</v>
      </c>
      <c r="F156" s="359">
        <v>11965.54364</v>
      </c>
      <c r="G156" s="360">
        <v>13667.5975</v>
      </c>
      <c r="H156" s="360">
        <v>25633.14114</v>
      </c>
      <c r="I156" s="360">
        <v>36062.7166</v>
      </c>
      <c r="J156" s="360">
        <v>32688.039570000001</v>
      </c>
      <c r="K156" s="360">
        <v>68750.756170000008</v>
      </c>
      <c r="L156" s="360">
        <v>3751.57161</v>
      </c>
      <c r="M156" s="360">
        <v>3573.9493299999999</v>
      </c>
      <c r="N156" s="360">
        <v>7325.5209400000003</v>
      </c>
      <c r="O156" s="360">
        <v>101709.41825</v>
      </c>
      <c r="P156" s="360">
        <v>33.682169999999999</v>
      </c>
      <c r="Q156" s="360">
        <v>7.80783</v>
      </c>
      <c r="R156" s="361">
        <v>41.49</v>
      </c>
      <c r="S156" s="7"/>
      <c r="T156" s="7"/>
      <c r="U156" s="7"/>
      <c r="V156" s="7"/>
      <c r="W156" s="7"/>
      <c r="X156" s="7"/>
      <c r="Y156" s="7"/>
      <c r="Z156" s="7"/>
      <c r="AA156" s="7"/>
      <c r="AB156" s="7"/>
    </row>
    <row r="157" spans="1:28" s="336" customFormat="1" ht="13.5">
      <c r="A157" s="362"/>
      <c r="B157" s="362"/>
      <c r="C157" s="362"/>
      <c r="D157" s="362"/>
      <c r="E157" s="363">
        <v>185</v>
      </c>
      <c r="F157" s="364">
        <v>66199.132540000006</v>
      </c>
      <c r="G157" s="365">
        <v>58117.921770000001</v>
      </c>
      <c r="H157" s="365">
        <v>124317.05431000001</v>
      </c>
      <c r="I157" s="365">
        <v>95785.105420000007</v>
      </c>
      <c r="J157" s="365">
        <v>93463.247620000009</v>
      </c>
      <c r="K157" s="365">
        <v>189248.35303999999</v>
      </c>
      <c r="L157" s="365">
        <v>2541.1337000000003</v>
      </c>
      <c r="M157" s="365">
        <v>4268.4220100000002</v>
      </c>
      <c r="N157" s="365">
        <v>6809.5557099999996</v>
      </c>
      <c r="O157" s="365">
        <v>320374.96305999998</v>
      </c>
      <c r="P157" s="365">
        <v>297.62815999999998</v>
      </c>
      <c r="Q157" s="365">
        <v>54.744210000000002</v>
      </c>
      <c r="R157" s="366">
        <v>352.37236999999999</v>
      </c>
      <c r="S157" s="7"/>
      <c r="T157" s="7"/>
      <c r="U157" s="7"/>
      <c r="V157" s="7"/>
      <c r="W157" s="7"/>
      <c r="X157" s="7"/>
      <c r="Y157" s="7"/>
      <c r="Z157" s="7"/>
      <c r="AA157" s="7"/>
      <c r="AB157" s="7"/>
    </row>
    <row r="158" spans="1:28" s="336" customFormat="1" ht="13.5">
      <c r="A158" s="362"/>
      <c r="B158" s="362"/>
      <c r="C158" s="362"/>
      <c r="D158" s="362"/>
      <c r="E158" s="363">
        <v>583</v>
      </c>
      <c r="F158" s="364">
        <v>32555.978870000003</v>
      </c>
      <c r="G158" s="365">
        <v>18821.328539999999</v>
      </c>
      <c r="H158" s="365">
        <v>51377.307409999994</v>
      </c>
      <c r="I158" s="365">
        <v>55470.698909999999</v>
      </c>
      <c r="J158" s="365">
        <v>40650.029280000002</v>
      </c>
      <c r="K158" s="365">
        <v>96120.728189999994</v>
      </c>
      <c r="L158" s="365">
        <v>3349.4193100000002</v>
      </c>
      <c r="M158" s="365">
        <v>5253.48092</v>
      </c>
      <c r="N158" s="365">
        <v>8602.9002300000011</v>
      </c>
      <c r="O158" s="365">
        <v>156100.93583</v>
      </c>
      <c r="P158" s="365">
        <v>31.18459</v>
      </c>
      <c r="Q158" s="365">
        <v>50.037390000000002</v>
      </c>
      <c r="R158" s="366">
        <v>81.221980000000002</v>
      </c>
      <c r="S158" s="7"/>
      <c r="T158" s="7"/>
      <c r="U158" s="7"/>
      <c r="V158" s="7"/>
      <c r="W158" s="7"/>
      <c r="X158" s="7"/>
      <c r="Y158" s="7"/>
      <c r="Z158" s="7"/>
      <c r="AA158" s="7"/>
      <c r="AB158" s="7"/>
    </row>
    <row r="159" spans="1:28" s="336" customFormat="1" ht="13.5">
      <c r="A159" s="362"/>
      <c r="B159" s="362"/>
      <c r="C159" s="362"/>
      <c r="D159" s="357" t="s">
        <v>58</v>
      </c>
      <c r="E159" s="358">
        <v>222</v>
      </c>
      <c r="F159" s="359">
        <v>74405.262340000001</v>
      </c>
      <c r="G159" s="360">
        <v>22431.306680000002</v>
      </c>
      <c r="H159" s="360">
        <v>96836.569019999995</v>
      </c>
      <c r="I159" s="360">
        <v>55825.546820000003</v>
      </c>
      <c r="J159" s="360">
        <v>49244.92439</v>
      </c>
      <c r="K159" s="360">
        <v>105070.47120999999</v>
      </c>
      <c r="L159" s="360">
        <v>3750.1512499999999</v>
      </c>
      <c r="M159" s="360">
        <v>5839.2929899999999</v>
      </c>
      <c r="N159" s="360">
        <v>9589.4442400000007</v>
      </c>
      <c r="O159" s="360">
        <v>211496.48447</v>
      </c>
      <c r="P159" s="360">
        <v>23.222099999999998</v>
      </c>
      <c r="Q159" s="360">
        <v>9.0125899999999994</v>
      </c>
      <c r="R159" s="361">
        <v>32.234690000000001</v>
      </c>
      <c r="S159" s="7"/>
      <c r="T159" s="7"/>
      <c r="U159" s="7"/>
      <c r="V159" s="7"/>
      <c r="W159" s="7"/>
      <c r="X159" s="7"/>
      <c r="Y159" s="7"/>
      <c r="Z159" s="7"/>
      <c r="AA159" s="7"/>
      <c r="AB159" s="7"/>
    </row>
    <row r="160" spans="1:28" s="336" customFormat="1" ht="13.5">
      <c r="A160" s="362"/>
      <c r="B160" s="362"/>
      <c r="C160" s="362"/>
      <c r="D160" s="362"/>
      <c r="E160" s="363">
        <v>352</v>
      </c>
      <c r="F160" s="364">
        <v>29982.959780000001</v>
      </c>
      <c r="G160" s="365">
        <v>14648.82633</v>
      </c>
      <c r="H160" s="365">
        <v>44631.786110000001</v>
      </c>
      <c r="I160" s="365">
        <v>83198.662580000004</v>
      </c>
      <c r="J160" s="365">
        <v>22496.649390000002</v>
      </c>
      <c r="K160" s="365">
        <v>105695.31197</v>
      </c>
      <c r="L160" s="365">
        <v>5930.56621</v>
      </c>
      <c r="M160" s="365">
        <v>2804.02864</v>
      </c>
      <c r="N160" s="365">
        <v>8734.5948499999995</v>
      </c>
      <c r="O160" s="365">
        <v>159061.69293000002</v>
      </c>
      <c r="P160" s="365">
        <v>70.470929999999996</v>
      </c>
      <c r="Q160" s="365">
        <v>7.3984799999999993</v>
      </c>
      <c r="R160" s="366">
        <v>77.869410000000002</v>
      </c>
      <c r="S160" s="7"/>
      <c r="T160" s="7"/>
      <c r="U160" s="7"/>
      <c r="V160" s="7"/>
      <c r="W160" s="7"/>
      <c r="X160" s="7"/>
      <c r="Y160" s="7"/>
      <c r="Z160" s="7"/>
      <c r="AA160" s="7"/>
      <c r="AB160" s="7"/>
    </row>
    <row r="161" spans="1:28" s="336" customFormat="1" ht="13.5">
      <c r="A161" s="362"/>
      <c r="B161" s="362"/>
      <c r="C161" s="362"/>
      <c r="D161" s="362"/>
      <c r="E161" s="363">
        <v>357</v>
      </c>
      <c r="F161" s="364">
        <v>46041.712329999995</v>
      </c>
      <c r="G161" s="365">
        <v>34535.140189999998</v>
      </c>
      <c r="H161" s="365">
        <v>80576.85252</v>
      </c>
      <c r="I161" s="365">
        <v>112809.21701000001</v>
      </c>
      <c r="J161" s="365">
        <v>73962.70693</v>
      </c>
      <c r="K161" s="365">
        <v>186771.92394000001</v>
      </c>
      <c r="L161" s="365">
        <v>9294.6150600000001</v>
      </c>
      <c r="M161" s="365">
        <v>6332.0107099999996</v>
      </c>
      <c r="N161" s="365">
        <v>15626.625769999999</v>
      </c>
      <c r="O161" s="365">
        <v>282975.40223000001</v>
      </c>
      <c r="P161" s="365">
        <v>370.85533000000004</v>
      </c>
      <c r="Q161" s="365">
        <v>27.1676</v>
      </c>
      <c r="R161" s="366">
        <v>398.02292999999997</v>
      </c>
      <c r="S161" s="7"/>
      <c r="T161" s="7"/>
      <c r="U161" s="7"/>
      <c r="V161" s="7"/>
      <c r="W161" s="7"/>
      <c r="X161" s="7"/>
      <c r="Y161" s="7"/>
      <c r="Z161" s="7"/>
      <c r="AA161" s="7"/>
      <c r="AB161" s="7"/>
    </row>
    <row r="162" spans="1:28" s="336" customFormat="1" ht="13.5">
      <c r="A162" s="362"/>
      <c r="B162" s="362"/>
      <c r="C162" s="362"/>
      <c r="D162" s="362"/>
      <c r="E162" s="363">
        <v>404</v>
      </c>
      <c r="F162" s="364">
        <v>14577.551240000001</v>
      </c>
      <c r="G162" s="365">
        <v>6713.89192</v>
      </c>
      <c r="H162" s="365">
        <v>21291.443159999999</v>
      </c>
      <c r="I162" s="365">
        <v>50281.146260000001</v>
      </c>
      <c r="J162" s="365">
        <v>18392.869699999999</v>
      </c>
      <c r="K162" s="365">
        <v>68674.01595999999</v>
      </c>
      <c r="L162" s="365">
        <v>2875.9590600000001</v>
      </c>
      <c r="M162" s="365">
        <v>2563.4827500000001</v>
      </c>
      <c r="N162" s="365">
        <v>5439.4418099999994</v>
      </c>
      <c r="O162" s="365">
        <v>95404.900930000003</v>
      </c>
      <c r="P162" s="365">
        <v>16.687840000000001</v>
      </c>
      <c r="Q162" s="365">
        <v>6.3522600000000002</v>
      </c>
      <c r="R162" s="366">
        <v>23.040099999999999</v>
      </c>
      <c r="S162" s="7"/>
      <c r="T162" s="7"/>
      <c r="U162" s="7"/>
      <c r="V162" s="7"/>
      <c r="W162" s="7"/>
      <c r="X162" s="7"/>
      <c r="Y162" s="7"/>
      <c r="Z162" s="7"/>
      <c r="AA162" s="7"/>
      <c r="AB162" s="7"/>
    </row>
    <row r="163" spans="1:28" s="336" customFormat="1" ht="13.5">
      <c r="A163" s="362"/>
      <c r="B163" s="362"/>
      <c r="C163" s="362"/>
      <c r="D163" s="362"/>
      <c r="E163" s="363">
        <v>595</v>
      </c>
      <c r="F163" s="364">
        <v>27612.47004</v>
      </c>
      <c r="G163" s="365">
        <v>17112.90065</v>
      </c>
      <c r="H163" s="365">
        <v>44725.370689999996</v>
      </c>
      <c r="I163" s="365">
        <v>65754.825530000002</v>
      </c>
      <c r="J163" s="365">
        <v>31465.926579999999</v>
      </c>
      <c r="K163" s="365">
        <v>97220.752110000001</v>
      </c>
      <c r="L163" s="365">
        <v>1475.6473100000001</v>
      </c>
      <c r="M163" s="365">
        <v>1002.7681</v>
      </c>
      <c r="N163" s="365">
        <v>2478.4154100000001</v>
      </c>
      <c r="O163" s="365">
        <v>144424.53821</v>
      </c>
      <c r="P163" s="365">
        <v>25.523990000000001</v>
      </c>
      <c r="Q163" s="365">
        <v>9.7880599999999998</v>
      </c>
      <c r="R163" s="366">
        <v>35.312050000000006</v>
      </c>
      <c r="S163" s="7"/>
      <c r="T163" s="7"/>
      <c r="U163" s="7"/>
      <c r="V163" s="7"/>
      <c r="W163" s="7"/>
      <c r="X163" s="7"/>
      <c r="Y163" s="7"/>
      <c r="Z163" s="7"/>
      <c r="AA163" s="7"/>
      <c r="AB163" s="7"/>
    </row>
    <row r="164" spans="1:28" s="336" customFormat="1" ht="13.5">
      <c r="A164" s="362"/>
      <c r="B164" s="362"/>
      <c r="C164" s="362"/>
      <c r="D164" s="362"/>
      <c r="E164" s="363">
        <v>596</v>
      </c>
      <c r="F164" s="364">
        <v>29209.366859999998</v>
      </c>
      <c r="G164" s="365">
        <v>7047.4862199999998</v>
      </c>
      <c r="H164" s="365">
        <v>36256.853080000001</v>
      </c>
      <c r="I164" s="365">
        <v>40059.117100000003</v>
      </c>
      <c r="J164" s="365">
        <v>22371.256799999999</v>
      </c>
      <c r="K164" s="365">
        <v>62430.373899999999</v>
      </c>
      <c r="L164" s="365">
        <v>3688.7116499999997</v>
      </c>
      <c r="M164" s="365">
        <v>689.55858000000001</v>
      </c>
      <c r="N164" s="365">
        <v>4378.2702300000001</v>
      </c>
      <c r="O164" s="365">
        <v>103065.49720999999</v>
      </c>
      <c r="P164" s="365">
        <v>14.469809999999999</v>
      </c>
      <c r="Q164" s="365">
        <v>6.16113</v>
      </c>
      <c r="R164" s="366">
        <v>20.630939999999999</v>
      </c>
      <c r="S164" s="7"/>
      <c r="T164" s="7"/>
      <c r="U164" s="7"/>
      <c r="V164" s="7"/>
      <c r="W164" s="7"/>
      <c r="X164" s="7"/>
      <c r="Y164" s="7"/>
      <c r="Z164" s="7"/>
      <c r="AA164" s="7"/>
      <c r="AB164" s="7"/>
    </row>
    <row r="165" spans="1:28" s="336" customFormat="1" ht="13.5">
      <c r="A165" s="362"/>
      <c r="B165" s="362"/>
      <c r="C165" s="362"/>
      <c r="D165" s="357" t="s">
        <v>270</v>
      </c>
      <c r="E165" s="358">
        <v>236</v>
      </c>
      <c r="F165" s="359">
        <v>9876.6791499999999</v>
      </c>
      <c r="G165" s="360">
        <v>6714.9906100000007</v>
      </c>
      <c r="H165" s="360">
        <v>16591.669760000001</v>
      </c>
      <c r="I165" s="360">
        <v>72419.266049999991</v>
      </c>
      <c r="J165" s="360">
        <v>39436.004649999995</v>
      </c>
      <c r="K165" s="360">
        <v>111855.27070000001</v>
      </c>
      <c r="L165" s="360">
        <v>13816.631810000001</v>
      </c>
      <c r="M165" s="360">
        <v>6634.45471</v>
      </c>
      <c r="N165" s="360">
        <v>20451.086520000001</v>
      </c>
      <c r="O165" s="360">
        <v>148898.02698</v>
      </c>
      <c r="P165" s="360">
        <v>10.21632</v>
      </c>
      <c r="Q165" s="360">
        <v>36.343830000000004</v>
      </c>
      <c r="R165" s="361">
        <v>46.56015</v>
      </c>
      <c r="S165" s="7"/>
      <c r="T165" s="7"/>
      <c r="U165" s="7"/>
      <c r="V165" s="7"/>
      <c r="W165" s="7"/>
      <c r="X165" s="7"/>
      <c r="Y165" s="7"/>
      <c r="Z165" s="7"/>
      <c r="AA165" s="7"/>
      <c r="AB165" s="7"/>
    </row>
    <row r="166" spans="1:28" s="336" customFormat="1" ht="13.5">
      <c r="A166" s="362"/>
      <c r="B166" s="362"/>
      <c r="C166" s="362"/>
      <c r="D166" s="357" t="s">
        <v>271</v>
      </c>
      <c r="E166" s="358">
        <v>335</v>
      </c>
      <c r="F166" s="359">
        <v>22987.27319</v>
      </c>
      <c r="G166" s="360">
        <v>16455.881580000001</v>
      </c>
      <c r="H166" s="360">
        <v>39443.154770000001</v>
      </c>
      <c r="I166" s="360">
        <v>86348.89172</v>
      </c>
      <c r="J166" s="360">
        <v>29744.130929999999</v>
      </c>
      <c r="K166" s="360">
        <v>116093.02265</v>
      </c>
      <c r="L166" s="360">
        <v>4229.2858200000001</v>
      </c>
      <c r="M166" s="360">
        <v>5526.26548</v>
      </c>
      <c r="N166" s="360">
        <v>9755.551300000001</v>
      </c>
      <c r="O166" s="360">
        <v>165291.72871999998</v>
      </c>
      <c r="P166" s="360">
        <v>46.628610000000002</v>
      </c>
      <c r="Q166" s="360">
        <v>18.528290000000002</v>
      </c>
      <c r="R166" s="361">
        <v>65.156900000000007</v>
      </c>
      <c r="S166" s="7"/>
      <c r="T166" s="7"/>
      <c r="U166" s="7"/>
      <c r="V166" s="7"/>
      <c r="W166" s="7"/>
      <c r="X166" s="7"/>
      <c r="Y166" s="7"/>
      <c r="Z166" s="7"/>
      <c r="AA166" s="7"/>
      <c r="AB166" s="7"/>
    </row>
    <row r="167" spans="1:28" s="336" customFormat="1" ht="13.5">
      <c r="A167" s="362"/>
      <c r="B167" s="362"/>
      <c r="C167" s="362"/>
      <c r="D167" s="357" t="s">
        <v>272</v>
      </c>
      <c r="E167" s="358">
        <v>187</v>
      </c>
      <c r="F167" s="359">
        <v>13071.16426</v>
      </c>
      <c r="G167" s="360">
        <v>6363.2295100000001</v>
      </c>
      <c r="H167" s="360">
        <v>19434.393769999999</v>
      </c>
      <c r="I167" s="360">
        <v>65007.142100000005</v>
      </c>
      <c r="J167" s="360">
        <v>48257.152219999996</v>
      </c>
      <c r="K167" s="360">
        <v>113264.29431999999</v>
      </c>
      <c r="L167" s="360">
        <v>4787.1649400000006</v>
      </c>
      <c r="M167" s="360">
        <v>5863.9387300000008</v>
      </c>
      <c r="N167" s="360">
        <v>10651.10367</v>
      </c>
      <c r="O167" s="360">
        <v>143349.79175999999</v>
      </c>
      <c r="P167" s="360">
        <v>54.367940000000004</v>
      </c>
      <c r="Q167" s="360">
        <v>3.21909</v>
      </c>
      <c r="R167" s="361">
        <v>57.587029999999999</v>
      </c>
      <c r="S167" s="7"/>
      <c r="T167" s="7"/>
      <c r="U167" s="7"/>
      <c r="V167" s="7"/>
      <c r="W167" s="7"/>
      <c r="X167" s="7"/>
      <c r="Y167" s="7"/>
      <c r="Z167" s="7"/>
      <c r="AA167" s="7"/>
      <c r="AB167" s="7"/>
    </row>
    <row r="168" spans="1:28" s="336" customFormat="1" ht="13.5">
      <c r="A168" s="362"/>
      <c r="B168" s="362"/>
      <c r="C168" s="362"/>
      <c r="D168" s="362"/>
      <c r="E168" s="363">
        <v>560</v>
      </c>
      <c r="F168" s="364">
        <v>13642.738160000001</v>
      </c>
      <c r="G168" s="365">
        <v>5659.7218800000001</v>
      </c>
      <c r="H168" s="365">
        <v>19302.460039999998</v>
      </c>
      <c r="I168" s="365">
        <v>41897.68245</v>
      </c>
      <c r="J168" s="365">
        <v>33187.694530000001</v>
      </c>
      <c r="K168" s="365">
        <v>75085.376980000001</v>
      </c>
      <c r="L168" s="365">
        <v>1919.4203400000001</v>
      </c>
      <c r="M168" s="365">
        <v>2062.9163799999997</v>
      </c>
      <c r="N168" s="365">
        <v>3982.3367200000002</v>
      </c>
      <c r="O168" s="365">
        <v>98370.173739999998</v>
      </c>
      <c r="P168" s="365">
        <v>7.2533900000000004</v>
      </c>
      <c r="Q168" s="365">
        <v>5.7724899999999995</v>
      </c>
      <c r="R168" s="366">
        <v>13.025879999999999</v>
      </c>
      <c r="S168" s="7"/>
      <c r="T168" s="7"/>
      <c r="U168" s="7"/>
      <c r="V168" s="7"/>
      <c r="W168" s="7"/>
      <c r="X168" s="7"/>
      <c r="Y168" s="7"/>
      <c r="Z168" s="7"/>
      <c r="AA168" s="7"/>
      <c r="AB168" s="7"/>
    </row>
    <row r="169" spans="1:28" s="336" customFormat="1" ht="13.5">
      <c r="A169" s="362"/>
      <c r="B169" s="362"/>
      <c r="C169" s="362"/>
      <c r="D169" s="362"/>
      <c r="E169" s="363">
        <v>576</v>
      </c>
      <c r="F169" s="364">
        <v>44568.964479999995</v>
      </c>
      <c r="G169" s="365">
        <v>49277.623439999996</v>
      </c>
      <c r="H169" s="365">
        <v>93846.587920000005</v>
      </c>
      <c r="I169" s="365">
        <v>54140.252099999998</v>
      </c>
      <c r="J169" s="365">
        <v>95872.765889999995</v>
      </c>
      <c r="K169" s="365">
        <v>150013.01799000002</v>
      </c>
      <c r="L169" s="365">
        <v>3373.7859399999998</v>
      </c>
      <c r="M169" s="365">
        <v>3512.2440499999998</v>
      </c>
      <c r="N169" s="365">
        <v>6886.02999</v>
      </c>
      <c r="O169" s="365">
        <v>250745.63589999999</v>
      </c>
      <c r="P169" s="365">
        <v>46.289490000000001</v>
      </c>
      <c r="Q169" s="365">
        <v>6.8840900000000005</v>
      </c>
      <c r="R169" s="366">
        <v>53.173580000000001</v>
      </c>
      <c r="S169" s="7"/>
      <c r="T169" s="7"/>
      <c r="U169" s="7"/>
      <c r="V169" s="7"/>
      <c r="W169" s="7"/>
      <c r="X169" s="7"/>
      <c r="Y169" s="7"/>
      <c r="Z169" s="7"/>
      <c r="AA169" s="7"/>
      <c r="AB169" s="7"/>
    </row>
    <row r="170" spans="1:28" s="336" customFormat="1" ht="13.5">
      <c r="A170" s="362"/>
      <c r="B170" s="362"/>
      <c r="C170" s="362"/>
      <c r="D170" s="362"/>
      <c r="E170" s="363">
        <v>581</v>
      </c>
      <c r="F170" s="364">
        <v>16871.773020000001</v>
      </c>
      <c r="G170" s="365">
        <v>31405.540539999998</v>
      </c>
      <c r="H170" s="365">
        <v>48277.313560000002</v>
      </c>
      <c r="I170" s="365">
        <v>40196.702159999993</v>
      </c>
      <c r="J170" s="365">
        <v>64808.534340000006</v>
      </c>
      <c r="K170" s="365">
        <v>105005.2365</v>
      </c>
      <c r="L170" s="365">
        <v>3261.7420000000002</v>
      </c>
      <c r="M170" s="365">
        <v>3658.3532999999998</v>
      </c>
      <c r="N170" s="365">
        <v>6920.0953</v>
      </c>
      <c r="O170" s="365">
        <v>160202.64536000002</v>
      </c>
      <c r="P170" s="365">
        <v>10.39616</v>
      </c>
      <c r="Q170" s="365">
        <v>597.60968000000003</v>
      </c>
      <c r="R170" s="366">
        <v>608.00583999999992</v>
      </c>
      <c r="S170" s="7"/>
      <c r="T170" s="7"/>
      <c r="U170" s="7"/>
      <c r="V170" s="7"/>
      <c r="W170" s="7"/>
      <c r="X170" s="7"/>
      <c r="Y170" s="7"/>
      <c r="Z170" s="7"/>
      <c r="AA170" s="7"/>
      <c r="AB170" s="7"/>
    </row>
    <row r="171" spans="1:28" s="336" customFormat="1" ht="13.5">
      <c r="A171" s="362"/>
      <c r="B171" s="362"/>
      <c r="C171" s="362"/>
      <c r="D171" s="357" t="s">
        <v>60</v>
      </c>
      <c r="E171" s="358">
        <v>188</v>
      </c>
      <c r="F171" s="359">
        <v>439524.27421</v>
      </c>
      <c r="G171" s="360">
        <v>491660.41343999997</v>
      </c>
      <c r="H171" s="360">
        <v>931184.68764999998</v>
      </c>
      <c r="I171" s="360">
        <v>866586.07713999995</v>
      </c>
      <c r="J171" s="360">
        <v>892850.16298999998</v>
      </c>
      <c r="K171" s="360">
        <v>1759436.24013</v>
      </c>
      <c r="L171" s="360">
        <v>207483.391</v>
      </c>
      <c r="M171" s="360">
        <v>269713.72818999999</v>
      </c>
      <c r="N171" s="360">
        <v>477197.11919</v>
      </c>
      <c r="O171" s="360">
        <v>3167818.0469699996</v>
      </c>
      <c r="P171" s="360">
        <v>6964241.1500000004</v>
      </c>
      <c r="Q171" s="360">
        <v>3176750.3748900001</v>
      </c>
      <c r="R171" s="361">
        <v>10140991.52489</v>
      </c>
      <c r="S171" s="7"/>
      <c r="T171" s="7"/>
      <c r="U171" s="7"/>
      <c r="V171" s="7"/>
      <c r="W171" s="7"/>
      <c r="X171" s="7"/>
      <c r="Y171" s="7"/>
      <c r="Z171" s="7"/>
      <c r="AA171" s="7"/>
      <c r="AB171" s="7"/>
    </row>
    <row r="172" spans="1:28" s="336" customFormat="1" ht="13.5">
      <c r="A172" s="362"/>
      <c r="B172" s="362"/>
      <c r="C172" s="362"/>
      <c r="D172" s="362"/>
      <c r="E172" s="363">
        <v>189</v>
      </c>
      <c r="F172" s="364">
        <v>221860.41778999998</v>
      </c>
      <c r="G172" s="365">
        <v>408140.07293000002</v>
      </c>
      <c r="H172" s="365">
        <v>630000.49072</v>
      </c>
      <c r="I172" s="365">
        <v>113511.05181</v>
      </c>
      <c r="J172" s="365">
        <v>199250.48699999999</v>
      </c>
      <c r="K172" s="365">
        <v>312761.53881</v>
      </c>
      <c r="L172" s="365">
        <v>14063.67532</v>
      </c>
      <c r="M172" s="365">
        <v>18577.778730000002</v>
      </c>
      <c r="N172" s="365">
        <v>32641.45405</v>
      </c>
      <c r="O172" s="365">
        <v>975403.48358</v>
      </c>
      <c r="P172" s="365">
        <v>1013.7798399999999</v>
      </c>
      <c r="Q172" s="365">
        <v>499.17995999999999</v>
      </c>
      <c r="R172" s="366">
        <v>1512.9598000000001</v>
      </c>
      <c r="S172" s="7"/>
      <c r="T172" s="7"/>
      <c r="U172" s="7"/>
      <c r="V172" s="7"/>
      <c r="W172" s="7"/>
      <c r="X172" s="7"/>
      <c r="Y172" s="7"/>
      <c r="Z172" s="7"/>
      <c r="AA172" s="7"/>
      <c r="AB172" s="7"/>
    </row>
    <row r="173" spans="1:28" s="336" customFormat="1" ht="13.5">
      <c r="A173" s="362"/>
      <c r="B173" s="362"/>
      <c r="C173" s="362"/>
      <c r="D173" s="362"/>
      <c r="E173" s="363">
        <v>190</v>
      </c>
      <c r="F173" s="364">
        <v>97165.520819999991</v>
      </c>
      <c r="G173" s="365">
        <v>67122.813590000005</v>
      </c>
      <c r="H173" s="365">
        <v>164288.33441000001</v>
      </c>
      <c r="I173" s="365">
        <v>46315.17323</v>
      </c>
      <c r="J173" s="365">
        <v>65783.68161</v>
      </c>
      <c r="K173" s="365">
        <v>112098.85484</v>
      </c>
      <c r="L173" s="365">
        <v>1338.42328</v>
      </c>
      <c r="M173" s="365">
        <v>2299.4447200000004</v>
      </c>
      <c r="N173" s="365">
        <v>3637.8679999999999</v>
      </c>
      <c r="O173" s="365">
        <v>280025.05725000001</v>
      </c>
      <c r="P173" s="365">
        <v>20.109259999999999</v>
      </c>
      <c r="Q173" s="365">
        <v>13.32136</v>
      </c>
      <c r="R173" s="366">
        <v>33.430620000000005</v>
      </c>
      <c r="S173" s="7"/>
      <c r="T173" s="7"/>
      <c r="U173" s="7"/>
      <c r="V173" s="7"/>
      <c r="W173" s="7"/>
      <c r="X173" s="7"/>
      <c r="Y173" s="7"/>
      <c r="Z173" s="7"/>
      <c r="AA173" s="7"/>
      <c r="AB173" s="7"/>
    </row>
    <row r="174" spans="1:28" s="336" customFormat="1" ht="13.5">
      <c r="A174" s="362"/>
      <c r="B174" s="362"/>
      <c r="C174" s="362"/>
      <c r="D174" s="362"/>
      <c r="E174" s="363">
        <v>191</v>
      </c>
      <c r="F174" s="364">
        <v>60916.668600000005</v>
      </c>
      <c r="G174" s="365">
        <v>145516.39290000001</v>
      </c>
      <c r="H174" s="365">
        <v>206433.06150000001</v>
      </c>
      <c r="I174" s="365">
        <v>56098.974969999996</v>
      </c>
      <c r="J174" s="365">
        <v>104139.4258</v>
      </c>
      <c r="K174" s="365">
        <v>160238.40077000001</v>
      </c>
      <c r="L174" s="365">
        <v>2592.2458700000002</v>
      </c>
      <c r="M174" s="365">
        <v>5065.2739499999998</v>
      </c>
      <c r="N174" s="365">
        <v>7657.5198200000004</v>
      </c>
      <c r="O174" s="365">
        <v>374328.98208999995</v>
      </c>
      <c r="P174" s="365">
        <v>106.59087</v>
      </c>
      <c r="Q174" s="365">
        <v>229.23832000000002</v>
      </c>
      <c r="R174" s="366">
        <v>335.82918999999998</v>
      </c>
      <c r="S174" s="7"/>
      <c r="T174" s="7"/>
      <c r="U174" s="7"/>
      <c r="V174" s="7"/>
      <c r="W174" s="7"/>
      <c r="X174" s="7"/>
      <c r="Y174" s="7"/>
      <c r="Z174" s="7"/>
      <c r="AA174" s="7"/>
      <c r="AB174" s="7"/>
    </row>
    <row r="175" spans="1:28" s="336" customFormat="1" ht="13.5">
      <c r="A175" s="362"/>
      <c r="B175" s="362"/>
      <c r="C175" s="362"/>
      <c r="D175" s="362"/>
      <c r="E175" s="363">
        <v>194</v>
      </c>
      <c r="F175" s="364">
        <v>79654.042819999988</v>
      </c>
      <c r="G175" s="365">
        <v>134503.71166999999</v>
      </c>
      <c r="H175" s="365">
        <v>214157.75449000002</v>
      </c>
      <c r="I175" s="365">
        <v>104528.41031000001</v>
      </c>
      <c r="J175" s="365">
        <v>186502.20875999998</v>
      </c>
      <c r="K175" s="365">
        <v>291030.61907000002</v>
      </c>
      <c r="L175" s="365">
        <v>4563.6428599999999</v>
      </c>
      <c r="M175" s="365">
        <v>5421.7560599999997</v>
      </c>
      <c r="N175" s="365">
        <v>9985.3989199999996</v>
      </c>
      <c r="O175" s="365">
        <v>515173.77248000004</v>
      </c>
      <c r="P175" s="365">
        <v>199.71232000000001</v>
      </c>
      <c r="Q175" s="365">
        <v>64.509540000000001</v>
      </c>
      <c r="R175" s="366">
        <v>264.22185999999999</v>
      </c>
      <c r="S175" s="7"/>
      <c r="T175" s="7"/>
      <c r="U175" s="7"/>
      <c r="V175" s="7"/>
      <c r="W175" s="7"/>
      <c r="X175" s="7"/>
      <c r="Y175" s="7"/>
      <c r="Z175" s="7"/>
      <c r="AA175" s="7"/>
      <c r="AB175" s="7"/>
    </row>
    <row r="176" spans="1:28" s="336" customFormat="1" ht="13.5">
      <c r="A176" s="362"/>
      <c r="B176" s="362"/>
      <c r="C176" s="362"/>
      <c r="D176" s="362"/>
      <c r="E176" s="363">
        <v>246</v>
      </c>
      <c r="F176" s="364">
        <v>51988.187899999997</v>
      </c>
      <c r="G176" s="365">
        <v>31773.40739</v>
      </c>
      <c r="H176" s="365">
        <v>83761.595290000012</v>
      </c>
      <c r="I176" s="365">
        <v>37775.254340000007</v>
      </c>
      <c r="J176" s="365">
        <v>32757.874949999998</v>
      </c>
      <c r="K176" s="365">
        <v>70533.129290000012</v>
      </c>
      <c r="L176" s="365">
        <v>1838.8551200000002</v>
      </c>
      <c r="M176" s="365">
        <v>2027.75702</v>
      </c>
      <c r="N176" s="365">
        <v>3866.6121400000002</v>
      </c>
      <c r="O176" s="365">
        <v>158161.33671999999</v>
      </c>
      <c r="P176" s="365">
        <v>203.54362</v>
      </c>
      <c r="Q176" s="365">
        <v>40.399410000000003</v>
      </c>
      <c r="R176" s="366">
        <v>243.94302999999999</v>
      </c>
      <c r="S176" s="7"/>
      <c r="T176" s="7"/>
      <c r="U176" s="7"/>
      <c r="V176" s="7"/>
      <c r="W176" s="7"/>
      <c r="X176" s="7"/>
      <c r="Y176" s="7"/>
      <c r="Z176" s="7"/>
      <c r="AA176" s="7"/>
      <c r="AB176" s="7"/>
    </row>
    <row r="177" spans="1:28" s="336" customFormat="1" ht="13.5">
      <c r="A177" s="362"/>
      <c r="B177" s="362"/>
      <c r="C177" s="362"/>
      <c r="D177" s="362"/>
      <c r="E177" s="363">
        <v>254</v>
      </c>
      <c r="F177" s="364">
        <v>62445.92153</v>
      </c>
      <c r="G177" s="365">
        <v>80656.299469999998</v>
      </c>
      <c r="H177" s="365">
        <v>143102.22099999999</v>
      </c>
      <c r="I177" s="365">
        <v>78899.213950000005</v>
      </c>
      <c r="J177" s="365">
        <v>187738.48546</v>
      </c>
      <c r="K177" s="365">
        <v>266637.69941</v>
      </c>
      <c r="L177" s="365">
        <v>3830.3293399999998</v>
      </c>
      <c r="M177" s="365">
        <v>5883.0169900000001</v>
      </c>
      <c r="N177" s="365">
        <v>9713.3463300000003</v>
      </c>
      <c r="O177" s="365">
        <v>419453.26673999999</v>
      </c>
      <c r="P177" s="365">
        <v>50.303379999999997</v>
      </c>
      <c r="Q177" s="365">
        <v>107.30275999999999</v>
      </c>
      <c r="R177" s="366">
        <v>157.60614000000001</v>
      </c>
      <c r="S177" s="7"/>
      <c r="T177" s="7"/>
      <c r="U177" s="7"/>
      <c r="V177" s="7"/>
      <c r="W177" s="7"/>
      <c r="X177" s="7"/>
      <c r="Y177" s="7"/>
      <c r="Z177" s="7"/>
      <c r="AA177" s="7"/>
      <c r="AB177" s="7"/>
    </row>
    <row r="178" spans="1:28" s="336" customFormat="1" ht="13.5">
      <c r="A178" s="362"/>
      <c r="B178" s="362"/>
      <c r="C178" s="362"/>
      <c r="D178" s="362"/>
      <c r="E178" s="363">
        <v>416</v>
      </c>
      <c r="F178" s="364">
        <v>30303.239719999998</v>
      </c>
      <c r="G178" s="365">
        <v>42253.917380000006</v>
      </c>
      <c r="H178" s="365">
        <v>72557.157099999997</v>
      </c>
      <c r="I178" s="365">
        <v>49134.494180000002</v>
      </c>
      <c r="J178" s="365">
        <v>40784.984079999995</v>
      </c>
      <c r="K178" s="365">
        <v>89919.478260000004</v>
      </c>
      <c r="L178" s="365">
        <v>1947.7671699999999</v>
      </c>
      <c r="M178" s="365">
        <v>3435.7444799999998</v>
      </c>
      <c r="N178" s="365">
        <v>5383.5116500000004</v>
      </c>
      <c r="O178" s="365">
        <v>167860.14700999999</v>
      </c>
      <c r="P178" s="365">
        <v>22.200520000000001</v>
      </c>
      <c r="Q178" s="365">
        <v>28.178509999999999</v>
      </c>
      <c r="R178" s="366">
        <v>50.37903</v>
      </c>
      <c r="S178" s="7"/>
      <c r="T178" s="7"/>
      <c r="U178" s="7"/>
      <c r="V178" s="7"/>
      <c r="W178" s="7"/>
      <c r="X178" s="7"/>
      <c r="Y178" s="7"/>
      <c r="Z178" s="7"/>
      <c r="AA178" s="7"/>
      <c r="AB178" s="7"/>
    </row>
    <row r="179" spans="1:28" s="336" customFormat="1" ht="13.5">
      <c r="A179" s="362"/>
      <c r="B179" s="362"/>
      <c r="C179" s="362"/>
      <c r="D179" s="362"/>
      <c r="E179" s="363">
        <v>599</v>
      </c>
      <c r="F179" s="364">
        <v>138446.09394999998</v>
      </c>
      <c r="G179" s="365">
        <v>74574.699989999994</v>
      </c>
      <c r="H179" s="365">
        <v>213020.79394</v>
      </c>
      <c r="I179" s="365">
        <v>89415.393949999998</v>
      </c>
      <c r="J179" s="365">
        <v>125456.18087000001</v>
      </c>
      <c r="K179" s="365">
        <v>214871.57481999998</v>
      </c>
      <c r="L179" s="365">
        <v>2433.9211099999998</v>
      </c>
      <c r="M179" s="365">
        <v>3073.7658500000002</v>
      </c>
      <c r="N179" s="365">
        <v>5507.68696</v>
      </c>
      <c r="O179" s="365">
        <v>433400.05572</v>
      </c>
      <c r="P179" s="365">
        <v>78.188800000000001</v>
      </c>
      <c r="Q179" s="365">
        <v>16.833069999999999</v>
      </c>
      <c r="R179" s="366">
        <v>95.021869999999993</v>
      </c>
      <c r="S179" s="7"/>
      <c r="T179" s="7"/>
      <c r="U179" s="7"/>
      <c r="V179" s="7"/>
      <c r="W179" s="7"/>
      <c r="X179" s="7"/>
      <c r="Y179" s="7"/>
      <c r="Z179" s="7"/>
      <c r="AA179" s="7"/>
      <c r="AB179" s="7"/>
    </row>
    <row r="180" spans="1:28" s="336" customFormat="1" ht="13.5">
      <c r="A180" s="362"/>
      <c r="B180" s="362"/>
      <c r="C180" s="362"/>
      <c r="D180" s="362"/>
      <c r="E180" s="363">
        <v>621</v>
      </c>
      <c r="F180" s="364">
        <v>39557.850850000003</v>
      </c>
      <c r="G180" s="365">
        <v>35127.780020000006</v>
      </c>
      <c r="H180" s="365">
        <v>74685.630870000008</v>
      </c>
      <c r="I180" s="365">
        <v>51031.839610000003</v>
      </c>
      <c r="J180" s="365">
        <v>69640.695540000001</v>
      </c>
      <c r="K180" s="365">
        <v>120672.53515000001</v>
      </c>
      <c r="L180" s="365">
        <v>12725.648499999999</v>
      </c>
      <c r="M180" s="365">
        <v>3491.72388</v>
      </c>
      <c r="N180" s="365">
        <v>16217.372380000001</v>
      </c>
      <c r="O180" s="365">
        <v>211575.53840000002</v>
      </c>
      <c r="P180" s="365">
        <v>66.635929999999988</v>
      </c>
      <c r="Q180" s="365">
        <v>16.18666</v>
      </c>
      <c r="R180" s="366">
        <v>82.822589999999991</v>
      </c>
      <c r="S180" s="7"/>
      <c r="T180" s="7"/>
      <c r="U180" s="7"/>
      <c r="V180" s="7"/>
      <c r="W180" s="7"/>
      <c r="X180" s="7"/>
      <c r="Y180" s="7"/>
      <c r="Z180" s="7"/>
      <c r="AA180" s="7"/>
      <c r="AB180" s="7"/>
    </row>
    <row r="181" spans="1:28" s="336" customFormat="1" ht="13.5">
      <c r="A181" s="362"/>
      <c r="B181" s="362"/>
      <c r="C181" s="362"/>
      <c r="D181" s="362"/>
      <c r="E181" s="363">
        <v>647</v>
      </c>
      <c r="F181" s="364">
        <v>1730.0525400000001</v>
      </c>
      <c r="G181" s="365">
        <v>6184.4890800000003</v>
      </c>
      <c r="H181" s="365">
        <v>7914.54162</v>
      </c>
      <c r="I181" s="365">
        <v>12930.61289</v>
      </c>
      <c r="J181" s="365">
        <v>62937.725250000003</v>
      </c>
      <c r="K181" s="365">
        <v>75868.338140000007</v>
      </c>
      <c r="L181" s="365">
        <v>31594.619859999999</v>
      </c>
      <c r="M181" s="365">
        <v>90359.212419999996</v>
      </c>
      <c r="N181" s="365">
        <v>121953.83228</v>
      </c>
      <c r="O181" s="365">
        <v>205736.71203999998</v>
      </c>
      <c r="P181" s="365">
        <v>6.3119999999999996E-2</v>
      </c>
      <c r="Q181" s="365">
        <v>0.11562</v>
      </c>
      <c r="R181" s="366">
        <v>0.17874000000000001</v>
      </c>
      <c r="S181" s="7"/>
      <c r="T181" s="7"/>
      <c r="U181" s="7"/>
      <c r="V181" s="7"/>
      <c r="W181" s="7"/>
      <c r="X181" s="7"/>
      <c r="Y181" s="7"/>
      <c r="Z181" s="7"/>
      <c r="AA181" s="7"/>
      <c r="AB181" s="7"/>
    </row>
    <row r="182" spans="1:28" s="336" customFormat="1" ht="13.5">
      <c r="A182" s="362"/>
      <c r="B182" s="362"/>
      <c r="C182" s="362"/>
      <c r="D182" s="362"/>
      <c r="E182" s="363">
        <v>677</v>
      </c>
      <c r="F182" s="364">
        <v>81.378360000000001</v>
      </c>
      <c r="G182" s="365">
        <v>1932.1971699999999</v>
      </c>
      <c r="H182" s="365">
        <v>2013.5755300000001</v>
      </c>
      <c r="I182" s="365">
        <v>6189.1375099999996</v>
      </c>
      <c r="J182" s="365">
        <v>22910.786649999998</v>
      </c>
      <c r="K182" s="365">
        <v>29099.924159999999</v>
      </c>
      <c r="L182" s="365">
        <v>30696.711899999998</v>
      </c>
      <c r="M182" s="365">
        <v>177902.52265</v>
      </c>
      <c r="N182" s="365">
        <v>208599.23455000002</v>
      </c>
      <c r="O182" s="365">
        <v>239712.73424000002</v>
      </c>
      <c r="P182" s="365">
        <v>9.58E-3</v>
      </c>
      <c r="Q182" s="365">
        <v>0</v>
      </c>
      <c r="R182" s="366">
        <v>9.58E-3</v>
      </c>
      <c r="S182" s="7"/>
      <c r="T182" s="7"/>
      <c r="U182" s="7"/>
      <c r="V182" s="7"/>
      <c r="W182" s="7"/>
      <c r="X182" s="7"/>
      <c r="Y182" s="7"/>
      <c r="Z182" s="7"/>
      <c r="AA182" s="7"/>
      <c r="AB182" s="7"/>
    </row>
    <row r="183" spans="1:28" s="336" customFormat="1" ht="13.5">
      <c r="A183" s="362"/>
      <c r="B183" s="362"/>
      <c r="C183" s="362"/>
      <c r="D183" s="357" t="s">
        <v>82</v>
      </c>
      <c r="E183" s="358">
        <v>195</v>
      </c>
      <c r="F183" s="359">
        <v>31602.613300000001</v>
      </c>
      <c r="G183" s="360">
        <v>7336.6922599999998</v>
      </c>
      <c r="H183" s="360">
        <v>38939.305560000001</v>
      </c>
      <c r="I183" s="360">
        <v>96124.023790000007</v>
      </c>
      <c r="J183" s="360">
        <v>29753.795399999999</v>
      </c>
      <c r="K183" s="360">
        <v>125877.81918999999</v>
      </c>
      <c r="L183" s="360">
        <v>5942.89894</v>
      </c>
      <c r="M183" s="360">
        <v>1878.9442799999999</v>
      </c>
      <c r="N183" s="360">
        <v>7821.8432199999997</v>
      </c>
      <c r="O183" s="360">
        <v>172638.96797</v>
      </c>
      <c r="P183" s="360">
        <v>23.124380000000002</v>
      </c>
      <c r="Q183" s="360">
        <v>27.538599999999999</v>
      </c>
      <c r="R183" s="361">
        <v>50.662980000000005</v>
      </c>
      <c r="S183" s="7"/>
      <c r="T183" s="7"/>
      <c r="U183" s="7"/>
      <c r="V183" s="7"/>
      <c r="W183" s="7"/>
      <c r="X183" s="7"/>
      <c r="Y183" s="7"/>
      <c r="Z183" s="7"/>
      <c r="AA183" s="7"/>
      <c r="AB183" s="7"/>
    </row>
    <row r="184" spans="1:28" s="336" customFormat="1" ht="13.5">
      <c r="A184" s="362"/>
      <c r="B184" s="362"/>
      <c r="C184" s="362"/>
      <c r="D184" s="362"/>
      <c r="E184" s="363">
        <v>419</v>
      </c>
      <c r="F184" s="364">
        <v>12463.11333</v>
      </c>
      <c r="G184" s="365">
        <v>4091.0324599999999</v>
      </c>
      <c r="H184" s="365">
        <v>16554.145789999999</v>
      </c>
      <c r="I184" s="365">
        <v>87710.714059999998</v>
      </c>
      <c r="J184" s="365">
        <v>13987.746220000001</v>
      </c>
      <c r="K184" s="365">
        <v>101698.46028</v>
      </c>
      <c r="L184" s="365">
        <v>3161.0240800000001</v>
      </c>
      <c r="M184" s="365">
        <v>2602.7360099999996</v>
      </c>
      <c r="N184" s="365">
        <v>5763.7600899999998</v>
      </c>
      <c r="O184" s="365">
        <v>124016.36615999999</v>
      </c>
      <c r="P184" s="365">
        <v>8.132670000000001</v>
      </c>
      <c r="Q184" s="365">
        <v>6.7420499999999999</v>
      </c>
      <c r="R184" s="366">
        <v>14.87472</v>
      </c>
      <c r="S184" s="7"/>
      <c r="T184" s="7"/>
      <c r="U184" s="7"/>
      <c r="V184" s="7"/>
      <c r="W184" s="7"/>
      <c r="X184" s="7"/>
      <c r="Y184" s="7"/>
      <c r="Z184" s="7"/>
      <c r="AA184" s="7"/>
      <c r="AB184" s="7"/>
    </row>
    <row r="185" spans="1:28" s="336" customFormat="1" ht="13.5">
      <c r="A185" s="362"/>
      <c r="B185" s="362"/>
      <c r="C185" s="362"/>
      <c r="D185" s="357" t="s">
        <v>67</v>
      </c>
      <c r="E185" s="358">
        <v>240</v>
      </c>
      <c r="F185" s="359">
        <v>59294.042310000004</v>
      </c>
      <c r="G185" s="360">
        <v>58853.235829999998</v>
      </c>
      <c r="H185" s="360">
        <v>118147.27813999999</v>
      </c>
      <c r="I185" s="360">
        <v>88193.199049999996</v>
      </c>
      <c r="J185" s="360">
        <v>115376.32097</v>
      </c>
      <c r="K185" s="360">
        <v>203569.52002</v>
      </c>
      <c r="L185" s="360">
        <v>3851.4886900000001</v>
      </c>
      <c r="M185" s="360">
        <v>5725.3959000000004</v>
      </c>
      <c r="N185" s="360">
        <v>9576.8845899999997</v>
      </c>
      <c r="O185" s="360">
        <v>331293.68274999998</v>
      </c>
      <c r="P185" s="360">
        <v>199.93839000000003</v>
      </c>
      <c r="Q185" s="360">
        <v>23.929929999999999</v>
      </c>
      <c r="R185" s="361">
        <v>223.86832000000001</v>
      </c>
      <c r="S185" s="7"/>
      <c r="T185" s="7"/>
      <c r="U185" s="7"/>
      <c r="V185" s="7"/>
      <c r="W185" s="7"/>
      <c r="X185" s="7"/>
      <c r="Y185" s="7"/>
      <c r="Z185" s="7"/>
      <c r="AA185" s="7"/>
      <c r="AB185" s="7"/>
    </row>
    <row r="186" spans="1:28" s="336" customFormat="1" ht="13.5">
      <c r="A186" s="362"/>
      <c r="B186" s="362"/>
      <c r="C186" s="362"/>
      <c r="D186" s="362"/>
      <c r="E186" s="363">
        <v>241</v>
      </c>
      <c r="F186" s="364">
        <v>74909.505139999994</v>
      </c>
      <c r="G186" s="365">
        <v>75488.110239999995</v>
      </c>
      <c r="H186" s="365">
        <v>150397.61538</v>
      </c>
      <c r="I186" s="365">
        <v>90588.968500000003</v>
      </c>
      <c r="J186" s="365">
        <v>123979.22889</v>
      </c>
      <c r="K186" s="365">
        <v>214568.19738999999</v>
      </c>
      <c r="L186" s="365">
        <v>3993.94731</v>
      </c>
      <c r="M186" s="365">
        <v>7112.6001799999995</v>
      </c>
      <c r="N186" s="365">
        <v>11106.547490000001</v>
      </c>
      <c r="O186" s="365">
        <v>376072.36025999999</v>
      </c>
      <c r="P186" s="365">
        <v>78.912739999999999</v>
      </c>
      <c r="Q186" s="365">
        <v>207.07084</v>
      </c>
      <c r="R186" s="366">
        <v>285.98358000000002</v>
      </c>
      <c r="S186" s="7"/>
      <c r="T186" s="7"/>
      <c r="U186" s="7"/>
      <c r="V186" s="7"/>
      <c r="W186" s="7"/>
      <c r="X186" s="7"/>
      <c r="Y186" s="7"/>
      <c r="Z186" s="7"/>
      <c r="AA186" s="7"/>
      <c r="AB186" s="7"/>
    </row>
    <row r="187" spans="1:28" s="336" customFormat="1" ht="13.5">
      <c r="A187" s="362"/>
      <c r="B187" s="362"/>
      <c r="C187" s="362"/>
      <c r="D187" s="362"/>
      <c r="E187" s="363">
        <v>239</v>
      </c>
      <c r="F187" s="364">
        <v>26330.201860000001</v>
      </c>
      <c r="G187" s="365">
        <v>55626.820950000001</v>
      </c>
      <c r="H187" s="365">
        <v>81957.022810000009</v>
      </c>
      <c r="I187" s="365">
        <v>50896.205880000001</v>
      </c>
      <c r="J187" s="365">
        <v>79428.872879999995</v>
      </c>
      <c r="K187" s="365">
        <v>130325.07876</v>
      </c>
      <c r="L187" s="365">
        <v>5104.7534299999998</v>
      </c>
      <c r="M187" s="365">
        <v>11064.716470000001</v>
      </c>
      <c r="N187" s="365">
        <v>16169.4699</v>
      </c>
      <c r="O187" s="365">
        <v>228451.57147</v>
      </c>
      <c r="P187" s="365">
        <v>19.681470000000001</v>
      </c>
      <c r="Q187" s="365">
        <v>7.6457100000000002</v>
      </c>
      <c r="R187" s="366">
        <v>27.327180000000002</v>
      </c>
      <c r="S187" s="7"/>
      <c r="T187" s="7"/>
      <c r="U187" s="7"/>
      <c r="V187" s="7"/>
      <c r="W187" s="7"/>
      <c r="X187" s="7"/>
      <c r="Y187" s="7"/>
      <c r="Z187" s="7"/>
      <c r="AA187" s="7"/>
      <c r="AB187" s="7"/>
    </row>
    <row r="188" spans="1:28" s="336" customFormat="1" ht="13.5">
      <c r="A188" s="362"/>
      <c r="B188" s="362"/>
      <c r="C188" s="362"/>
      <c r="D188" s="362"/>
      <c r="E188" s="363">
        <v>556</v>
      </c>
      <c r="F188" s="364">
        <v>431.23473999999999</v>
      </c>
      <c r="G188" s="365">
        <v>2062.4297200000001</v>
      </c>
      <c r="H188" s="365">
        <v>2493.66446</v>
      </c>
      <c r="I188" s="365">
        <v>20288.587440000003</v>
      </c>
      <c r="J188" s="365">
        <v>84586.439040000012</v>
      </c>
      <c r="K188" s="365">
        <v>104875.02648</v>
      </c>
      <c r="L188" s="365">
        <v>18749.166249999998</v>
      </c>
      <c r="M188" s="365">
        <v>45536.404600000002</v>
      </c>
      <c r="N188" s="365">
        <v>64285.570850000004</v>
      </c>
      <c r="O188" s="365">
        <v>171654.26178999999</v>
      </c>
      <c r="P188" s="365">
        <v>1.967E-2</v>
      </c>
      <c r="Q188" s="365">
        <v>0.16044</v>
      </c>
      <c r="R188" s="366">
        <v>0.18011000000000002</v>
      </c>
      <c r="S188" s="7"/>
      <c r="T188" s="7"/>
      <c r="U188" s="7"/>
      <c r="V188" s="7"/>
      <c r="W188" s="7"/>
      <c r="X188" s="7"/>
      <c r="Y188" s="7"/>
      <c r="Z188" s="7"/>
      <c r="AA188" s="7"/>
      <c r="AB188" s="7"/>
    </row>
    <row r="189" spans="1:28" s="336" customFormat="1" ht="13.5">
      <c r="A189" s="362"/>
      <c r="B189" s="362"/>
      <c r="C189" s="362"/>
      <c r="D189" s="362"/>
      <c r="E189" s="363">
        <v>591</v>
      </c>
      <c r="F189" s="364">
        <v>10827.958460000002</v>
      </c>
      <c r="G189" s="365">
        <v>8297.2060400000009</v>
      </c>
      <c r="H189" s="365">
        <v>19125.164499999999</v>
      </c>
      <c r="I189" s="365">
        <v>30841.990440000001</v>
      </c>
      <c r="J189" s="365">
        <v>56625.094709999998</v>
      </c>
      <c r="K189" s="365">
        <v>87467.085149999999</v>
      </c>
      <c r="L189" s="365">
        <v>2443.7632100000001</v>
      </c>
      <c r="M189" s="365">
        <v>5703.0919100000001</v>
      </c>
      <c r="N189" s="365">
        <v>8146.8551200000002</v>
      </c>
      <c r="O189" s="365">
        <v>114739.10476999999</v>
      </c>
      <c r="P189" s="365">
        <v>13.41056</v>
      </c>
      <c r="Q189" s="365">
        <v>4.0952000000000002</v>
      </c>
      <c r="R189" s="366">
        <v>17.505759999999999</v>
      </c>
      <c r="S189" s="7"/>
      <c r="T189" s="7"/>
      <c r="U189" s="7"/>
      <c r="V189" s="7"/>
      <c r="W189" s="7"/>
      <c r="X189" s="7"/>
      <c r="Y189" s="7"/>
      <c r="Z189" s="7"/>
      <c r="AA189" s="7"/>
      <c r="AB189" s="7"/>
    </row>
    <row r="190" spans="1:28" s="336" customFormat="1" ht="13.5">
      <c r="A190" s="362"/>
      <c r="B190" s="362"/>
      <c r="C190" s="362"/>
      <c r="D190" s="362"/>
      <c r="E190" s="363">
        <v>601</v>
      </c>
      <c r="F190" s="364">
        <v>65555.264920000001</v>
      </c>
      <c r="G190" s="365">
        <v>64891.142930000002</v>
      </c>
      <c r="H190" s="365">
        <v>130446.40784999999</v>
      </c>
      <c r="I190" s="365">
        <v>106748.85836</v>
      </c>
      <c r="J190" s="365">
        <v>132925.18234</v>
      </c>
      <c r="K190" s="365">
        <v>239674.04069999998</v>
      </c>
      <c r="L190" s="365">
        <v>7416.1679400000003</v>
      </c>
      <c r="M190" s="365">
        <v>7974.4177099999997</v>
      </c>
      <c r="N190" s="365">
        <v>15390.585650000001</v>
      </c>
      <c r="O190" s="365">
        <v>385511.03419999999</v>
      </c>
      <c r="P190" s="365">
        <v>208.82667000000001</v>
      </c>
      <c r="Q190" s="365">
        <v>8010.20075</v>
      </c>
      <c r="R190" s="366">
        <v>8219.0274200000003</v>
      </c>
      <c r="S190" s="7"/>
      <c r="T190" s="7"/>
      <c r="U190" s="7"/>
      <c r="V190" s="7"/>
      <c r="W190" s="7"/>
      <c r="X190" s="7"/>
      <c r="Y190" s="7"/>
      <c r="Z190" s="7"/>
      <c r="AA190" s="7"/>
      <c r="AB190" s="7"/>
    </row>
    <row r="191" spans="1:28" s="336" customFormat="1" ht="13.5">
      <c r="A191" s="362"/>
      <c r="B191" s="362"/>
      <c r="C191" s="362"/>
      <c r="D191" s="357" t="s">
        <v>63</v>
      </c>
      <c r="E191" s="358">
        <v>199</v>
      </c>
      <c r="F191" s="359">
        <v>6438213.14322</v>
      </c>
      <c r="G191" s="360">
        <v>4049022.2202300001</v>
      </c>
      <c r="H191" s="360">
        <v>10487235.36345</v>
      </c>
      <c r="I191" s="360">
        <v>1444436.9691999999</v>
      </c>
      <c r="J191" s="360">
        <v>1293608.88842</v>
      </c>
      <c r="K191" s="360">
        <v>2738045.8576199999</v>
      </c>
      <c r="L191" s="360">
        <v>1350726.77477</v>
      </c>
      <c r="M191" s="360">
        <v>925829.05385999999</v>
      </c>
      <c r="N191" s="360">
        <v>2276555.8286299999</v>
      </c>
      <c r="O191" s="360">
        <v>15501837.049700001</v>
      </c>
      <c r="P191" s="360">
        <v>17466142.882029999</v>
      </c>
      <c r="Q191" s="360">
        <v>11922435.364290001</v>
      </c>
      <c r="R191" s="361">
        <v>29388578.246319998</v>
      </c>
      <c r="S191" s="7"/>
      <c r="T191" s="7"/>
      <c r="U191" s="7"/>
      <c r="V191" s="7"/>
      <c r="W191" s="7"/>
      <c r="X191" s="7"/>
      <c r="Y191" s="7"/>
      <c r="Z191" s="7"/>
      <c r="AA191" s="7"/>
      <c r="AB191" s="7"/>
    </row>
    <row r="192" spans="1:28" s="336" customFormat="1" ht="13.5">
      <c r="A192" s="362"/>
      <c r="B192" s="362"/>
      <c r="C192" s="362"/>
      <c r="D192" s="362"/>
      <c r="E192" s="363">
        <v>201</v>
      </c>
      <c r="F192" s="364">
        <v>236247.94897999999</v>
      </c>
      <c r="G192" s="365">
        <v>373410.28979000001</v>
      </c>
      <c r="H192" s="365">
        <v>609658.23876999994</v>
      </c>
      <c r="I192" s="365">
        <v>188554.01157</v>
      </c>
      <c r="J192" s="365">
        <v>318030.14694999997</v>
      </c>
      <c r="K192" s="365">
        <v>506584.15852</v>
      </c>
      <c r="L192" s="365">
        <v>10068.662279999999</v>
      </c>
      <c r="M192" s="365">
        <v>11695.56617</v>
      </c>
      <c r="N192" s="365">
        <v>21764.228449999999</v>
      </c>
      <c r="O192" s="365">
        <v>1138006.62574</v>
      </c>
      <c r="P192" s="365">
        <v>1422.5094299999998</v>
      </c>
      <c r="Q192" s="365">
        <v>191.37685999999999</v>
      </c>
      <c r="R192" s="366">
        <v>1613.8862900000001</v>
      </c>
      <c r="S192" s="7"/>
      <c r="T192" s="7"/>
      <c r="U192" s="7"/>
      <c r="V192" s="7"/>
      <c r="W192" s="7"/>
      <c r="X192" s="7"/>
      <c r="Y192" s="7"/>
      <c r="Z192" s="7"/>
      <c r="AA192" s="7"/>
      <c r="AB192" s="7"/>
    </row>
    <row r="193" spans="1:28" s="336" customFormat="1" ht="13.5">
      <c r="A193" s="362"/>
      <c r="B193" s="362"/>
      <c r="C193" s="362"/>
      <c r="D193" s="362"/>
      <c r="E193" s="363">
        <v>202</v>
      </c>
      <c r="F193" s="364">
        <v>85937.538329999996</v>
      </c>
      <c r="G193" s="365">
        <v>95733.940119999999</v>
      </c>
      <c r="H193" s="365">
        <v>181671.47845</v>
      </c>
      <c r="I193" s="365">
        <v>67198.570470000006</v>
      </c>
      <c r="J193" s="365">
        <v>203747.43846</v>
      </c>
      <c r="K193" s="365">
        <v>270946.00893000001</v>
      </c>
      <c r="L193" s="365">
        <v>2513.8905499999996</v>
      </c>
      <c r="M193" s="365">
        <v>1903.0106799999999</v>
      </c>
      <c r="N193" s="365">
        <v>4416.9012300000004</v>
      </c>
      <c r="O193" s="365">
        <v>457034.38861000002</v>
      </c>
      <c r="P193" s="365">
        <v>34.99747</v>
      </c>
      <c r="Q193" s="365">
        <v>56.325519999999997</v>
      </c>
      <c r="R193" s="366">
        <v>91.322990000000004</v>
      </c>
      <c r="S193" s="7"/>
      <c r="T193" s="7"/>
      <c r="U193" s="7"/>
      <c r="V193" s="7"/>
      <c r="W193" s="7"/>
      <c r="X193" s="7"/>
      <c r="Y193" s="7"/>
      <c r="Z193" s="7"/>
      <c r="AA193" s="7"/>
      <c r="AB193" s="7"/>
    </row>
    <row r="194" spans="1:28" s="336" customFormat="1" ht="13.5">
      <c r="A194" s="362"/>
      <c r="B194" s="362"/>
      <c r="C194" s="362"/>
      <c r="D194" s="362"/>
      <c r="E194" s="363">
        <v>252</v>
      </c>
      <c r="F194" s="364">
        <v>88204.85785</v>
      </c>
      <c r="G194" s="365">
        <v>70448.241999999998</v>
      </c>
      <c r="H194" s="365">
        <v>158653.09985</v>
      </c>
      <c r="I194" s="365">
        <v>62652.163049999996</v>
      </c>
      <c r="J194" s="365">
        <v>152371.07658000002</v>
      </c>
      <c r="K194" s="365">
        <v>215023.23963</v>
      </c>
      <c r="L194" s="365">
        <v>3536.82629</v>
      </c>
      <c r="M194" s="365">
        <v>7049.9978600000004</v>
      </c>
      <c r="N194" s="365">
        <v>10586.82415</v>
      </c>
      <c r="O194" s="365">
        <v>384263.16362999997</v>
      </c>
      <c r="P194" s="365">
        <v>56.906160000000007</v>
      </c>
      <c r="Q194" s="365">
        <v>3071.3295699999999</v>
      </c>
      <c r="R194" s="366">
        <v>3128.2357299999999</v>
      </c>
      <c r="S194" s="7"/>
      <c r="T194" s="7"/>
      <c r="U194" s="7"/>
      <c r="V194" s="7"/>
      <c r="W194" s="7"/>
      <c r="X194" s="7"/>
      <c r="Y194" s="7"/>
      <c r="Z194" s="7"/>
      <c r="AA194" s="7"/>
      <c r="AB194" s="7"/>
    </row>
    <row r="195" spans="1:28" s="336" customFormat="1" ht="13.5">
      <c r="A195" s="362"/>
      <c r="B195" s="362"/>
      <c r="C195" s="362"/>
      <c r="D195" s="362"/>
      <c r="E195" s="363">
        <v>340</v>
      </c>
      <c r="F195" s="364">
        <v>259021.01181</v>
      </c>
      <c r="G195" s="365">
        <v>252021.15912999999</v>
      </c>
      <c r="H195" s="365">
        <v>511042.17093999998</v>
      </c>
      <c r="I195" s="365">
        <v>123235.87442000001</v>
      </c>
      <c r="J195" s="365">
        <v>165714.95515999998</v>
      </c>
      <c r="K195" s="365">
        <v>288950.82957999996</v>
      </c>
      <c r="L195" s="365">
        <v>4415.6790899999996</v>
      </c>
      <c r="M195" s="365">
        <v>14838.247720000001</v>
      </c>
      <c r="N195" s="365">
        <v>19253.926809999997</v>
      </c>
      <c r="O195" s="365">
        <v>819246.92733000009</v>
      </c>
      <c r="P195" s="365">
        <v>342.27050000000003</v>
      </c>
      <c r="Q195" s="365">
        <v>331.05180000000001</v>
      </c>
      <c r="R195" s="366">
        <v>673.32230000000004</v>
      </c>
      <c r="S195" s="7"/>
      <c r="T195" s="7"/>
      <c r="U195" s="7"/>
      <c r="V195" s="7"/>
      <c r="W195" s="7"/>
      <c r="X195" s="7"/>
      <c r="Y195" s="7"/>
      <c r="Z195" s="7"/>
      <c r="AA195" s="7"/>
      <c r="AB195" s="7"/>
    </row>
    <row r="196" spans="1:28" s="336" customFormat="1" ht="13.5">
      <c r="A196" s="362"/>
      <c r="B196" s="362"/>
      <c r="C196" s="362"/>
      <c r="D196" s="362"/>
      <c r="E196" s="363">
        <v>343</v>
      </c>
      <c r="F196" s="364">
        <v>42196.146679999998</v>
      </c>
      <c r="G196" s="365">
        <v>54977.010869999998</v>
      </c>
      <c r="H196" s="365">
        <v>97173.157550000004</v>
      </c>
      <c r="I196" s="365">
        <v>47016.54724</v>
      </c>
      <c r="J196" s="365">
        <v>145239.00499000002</v>
      </c>
      <c r="K196" s="365">
        <v>192255.55223</v>
      </c>
      <c r="L196" s="365">
        <v>1746.0697700000001</v>
      </c>
      <c r="M196" s="365">
        <v>3461.7066400000003</v>
      </c>
      <c r="N196" s="365">
        <v>5207.7764100000004</v>
      </c>
      <c r="O196" s="365">
        <v>294636.48619000003</v>
      </c>
      <c r="P196" s="365">
        <v>91.849490000000003</v>
      </c>
      <c r="Q196" s="365">
        <v>83.60772</v>
      </c>
      <c r="R196" s="366">
        <v>175.45721</v>
      </c>
      <c r="S196" s="7"/>
      <c r="T196" s="7"/>
      <c r="U196" s="7"/>
      <c r="V196" s="7"/>
      <c r="W196" s="7"/>
      <c r="X196" s="7"/>
      <c r="Y196" s="7"/>
      <c r="Z196" s="7"/>
      <c r="AA196" s="7"/>
      <c r="AB196" s="7"/>
    </row>
    <row r="197" spans="1:28" s="336" customFormat="1" ht="13.5">
      <c r="A197" s="362"/>
      <c r="B197" s="362"/>
      <c r="C197" s="362"/>
      <c r="D197" s="362"/>
      <c r="E197" s="363">
        <v>553</v>
      </c>
      <c r="F197" s="364">
        <v>2340.5279300000002</v>
      </c>
      <c r="G197" s="365">
        <v>1662.59205</v>
      </c>
      <c r="H197" s="365">
        <v>4003.1199799999999</v>
      </c>
      <c r="I197" s="365">
        <v>10511.155339999999</v>
      </c>
      <c r="J197" s="365">
        <v>53717.358289999996</v>
      </c>
      <c r="K197" s="365">
        <v>64228.513630000001</v>
      </c>
      <c r="L197" s="365">
        <v>31996.13104</v>
      </c>
      <c r="M197" s="365">
        <v>47044.238149999997</v>
      </c>
      <c r="N197" s="365">
        <v>79040.369189999998</v>
      </c>
      <c r="O197" s="365">
        <v>147272.00280000002</v>
      </c>
      <c r="P197" s="365">
        <v>1.45868</v>
      </c>
      <c r="Q197" s="365">
        <v>0.52690999999999999</v>
      </c>
      <c r="R197" s="366">
        <v>1.98559</v>
      </c>
      <c r="S197" s="7"/>
      <c r="T197" s="7"/>
      <c r="U197" s="7"/>
      <c r="V197" s="7"/>
      <c r="W197" s="7"/>
      <c r="X197" s="7"/>
      <c r="Y197" s="7"/>
      <c r="Z197" s="7"/>
      <c r="AA197" s="7"/>
      <c r="AB197" s="7"/>
    </row>
    <row r="198" spans="1:28" s="336" customFormat="1" ht="13.5">
      <c r="A198" s="362"/>
      <c r="B198" s="362"/>
      <c r="C198" s="362"/>
      <c r="D198" s="362"/>
      <c r="E198" s="363">
        <v>554</v>
      </c>
      <c r="F198" s="364">
        <v>2027.12941</v>
      </c>
      <c r="G198" s="365">
        <v>2759.5463399999999</v>
      </c>
      <c r="H198" s="365">
        <v>4786.6757500000003</v>
      </c>
      <c r="I198" s="365">
        <v>14034.23589</v>
      </c>
      <c r="J198" s="365">
        <v>83323.283500000005</v>
      </c>
      <c r="K198" s="365">
        <v>97357.519390000001</v>
      </c>
      <c r="L198" s="365">
        <v>27210.887649999997</v>
      </c>
      <c r="M198" s="365">
        <v>39473.732939999994</v>
      </c>
      <c r="N198" s="365">
        <v>66684.620590000006</v>
      </c>
      <c r="O198" s="365">
        <v>168828.81573</v>
      </c>
      <c r="P198" s="365">
        <v>0.43119999999999997</v>
      </c>
      <c r="Q198" s="365">
        <v>0.39776</v>
      </c>
      <c r="R198" s="366">
        <v>0.82896000000000003</v>
      </c>
      <c r="S198" s="7"/>
      <c r="T198" s="7"/>
      <c r="U198" s="7"/>
      <c r="V198" s="7"/>
      <c r="W198" s="7"/>
      <c r="X198" s="7"/>
      <c r="Y198" s="7"/>
      <c r="Z198" s="7"/>
      <c r="AA198" s="7"/>
      <c r="AB198" s="7"/>
    </row>
    <row r="199" spans="1:28" s="336" customFormat="1" ht="13.5">
      <c r="A199" s="362"/>
      <c r="B199" s="362"/>
      <c r="C199" s="362"/>
      <c r="D199" s="362"/>
      <c r="E199" s="363">
        <v>557</v>
      </c>
      <c r="F199" s="364">
        <v>7157.0402599999998</v>
      </c>
      <c r="G199" s="365">
        <v>44627.695659999998</v>
      </c>
      <c r="H199" s="365">
        <v>51784.735919999999</v>
      </c>
      <c r="I199" s="365">
        <v>17096.114809999999</v>
      </c>
      <c r="J199" s="365">
        <v>89812.335030000002</v>
      </c>
      <c r="K199" s="365">
        <v>106908.44984</v>
      </c>
      <c r="L199" s="365">
        <v>58647.219210000003</v>
      </c>
      <c r="M199" s="365">
        <v>225353.65787999998</v>
      </c>
      <c r="N199" s="365">
        <v>284000.87708999997</v>
      </c>
      <c r="O199" s="365">
        <v>442694.06285000005</v>
      </c>
      <c r="P199" s="365">
        <v>1.47865</v>
      </c>
      <c r="Q199" s="365">
        <v>2.7507899999999998</v>
      </c>
      <c r="R199" s="366">
        <v>4.2294399999999994</v>
      </c>
      <c r="S199" s="7"/>
      <c r="T199" s="7"/>
      <c r="U199" s="7"/>
      <c r="V199" s="7"/>
      <c r="W199" s="7"/>
      <c r="X199" s="7"/>
      <c r="Y199" s="7"/>
      <c r="Z199" s="7"/>
      <c r="AA199" s="7"/>
      <c r="AB199" s="7"/>
    </row>
    <row r="200" spans="1:28" s="336" customFormat="1" ht="13.5">
      <c r="A200" s="362"/>
      <c r="B200" s="362"/>
      <c r="C200" s="362"/>
      <c r="D200" s="362"/>
      <c r="E200" s="363">
        <v>600</v>
      </c>
      <c r="F200" s="364">
        <v>17090.372899999998</v>
      </c>
      <c r="G200" s="365">
        <v>18106.89704</v>
      </c>
      <c r="H200" s="365">
        <v>35197.269939999998</v>
      </c>
      <c r="I200" s="365">
        <v>20900.326550000002</v>
      </c>
      <c r="J200" s="365">
        <v>47771.161549999997</v>
      </c>
      <c r="K200" s="365">
        <v>68671.488099999988</v>
      </c>
      <c r="L200" s="365">
        <v>64677.593159999997</v>
      </c>
      <c r="M200" s="365">
        <v>78500.163750000007</v>
      </c>
      <c r="N200" s="365">
        <v>143177.75691</v>
      </c>
      <c r="O200" s="365">
        <v>247046.51494999998</v>
      </c>
      <c r="P200" s="365">
        <v>7.6074299999999999</v>
      </c>
      <c r="Q200" s="365">
        <v>3.5205100000000003</v>
      </c>
      <c r="R200" s="366">
        <v>11.127940000000001</v>
      </c>
      <c r="S200" s="7"/>
      <c r="T200" s="7"/>
      <c r="U200" s="7"/>
      <c r="V200" s="7"/>
      <c r="W200" s="7"/>
      <c r="X200" s="7"/>
      <c r="Y200" s="7"/>
      <c r="Z200" s="7"/>
      <c r="AA200" s="7"/>
      <c r="AB200" s="7"/>
    </row>
    <row r="201" spans="1:28" s="336" customFormat="1" ht="13.5">
      <c r="A201" s="362"/>
      <c r="B201" s="362"/>
      <c r="C201" s="362"/>
      <c r="D201" s="362"/>
      <c r="E201" s="363">
        <v>633</v>
      </c>
      <c r="F201" s="364">
        <v>0</v>
      </c>
      <c r="G201" s="365">
        <v>0</v>
      </c>
      <c r="H201" s="365">
        <v>0</v>
      </c>
      <c r="I201" s="365">
        <v>0</v>
      </c>
      <c r="J201" s="365">
        <v>0</v>
      </c>
      <c r="K201" s="365">
        <v>0</v>
      </c>
      <c r="L201" s="365">
        <v>14194.76791</v>
      </c>
      <c r="M201" s="365">
        <v>29649.05113</v>
      </c>
      <c r="N201" s="365">
        <v>43843.819040000002</v>
      </c>
      <c r="O201" s="365">
        <v>43843.819040000002</v>
      </c>
      <c r="P201" s="365">
        <v>0</v>
      </c>
      <c r="Q201" s="365">
        <v>0</v>
      </c>
      <c r="R201" s="366">
        <v>0</v>
      </c>
      <c r="S201" s="7"/>
      <c r="T201" s="7"/>
      <c r="U201" s="7"/>
      <c r="V201" s="7"/>
      <c r="W201" s="7"/>
      <c r="X201" s="7"/>
      <c r="Y201" s="7"/>
      <c r="Z201" s="7"/>
      <c r="AA201" s="7"/>
      <c r="AB201" s="7"/>
    </row>
    <row r="202" spans="1:28" s="336" customFormat="1" ht="13.5">
      <c r="A202" s="362"/>
      <c r="B202" s="362"/>
      <c r="C202" s="362"/>
      <c r="D202" s="357" t="s">
        <v>64</v>
      </c>
      <c r="E202" s="358">
        <v>337</v>
      </c>
      <c r="F202" s="359">
        <v>10454.815269999999</v>
      </c>
      <c r="G202" s="360">
        <v>4543.2432500000004</v>
      </c>
      <c r="H202" s="360">
        <v>14998.058519999999</v>
      </c>
      <c r="I202" s="360">
        <v>100774.49828</v>
      </c>
      <c r="J202" s="360">
        <v>10043.962289999999</v>
      </c>
      <c r="K202" s="360">
        <v>110818.46057</v>
      </c>
      <c r="L202" s="360">
        <v>5826.4911300000003</v>
      </c>
      <c r="M202" s="360">
        <v>568.73068999999998</v>
      </c>
      <c r="N202" s="360">
        <v>6395.2218200000007</v>
      </c>
      <c r="O202" s="360">
        <v>132211.74090999999</v>
      </c>
      <c r="P202" s="360">
        <v>7.6086599999999995</v>
      </c>
      <c r="Q202" s="360">
        <v>2.4358299999999997</v>
      </c>
      <c r="R202" s="361">
        <v>10.04449</v>
      </c>
      <c r="S202" s="7"/>
      <c r="T202" s="7"/>
      <c r="U202" s="7"/>
      <c r="V202" s="7"/>
      <c r="W202" s="7"/>
      <c r="X202" s="7"/>
      <c r="Y202" s="7"/>
      <c r="Z202" s="7"/>
      <c r="AA202" s="7"/>
      <c r="AB202" s="7"/>
    </row>
    <row r="203" spans="1:28" s="336" customFormat="1" ht="13.5">
      <c r="A203" s="362"/>
      <c r="B203" s="362"/>
      <c r="C203" s="362"/>
      <c r="D203" s="362"/>
      <c r="E203" s="363">
        <v>348</v>
      </c>
      <c r="F203" s="364">
        <v>24269.818149999999</v>
      </c>
      <c r="G203" s="365">
        <v>12175.804039999999</v>
      </c>
      <c r="H203" s="365">
        <v>36445.622189999995</v>
      </c>
      <c r="I203" s="365">
        <v>87112.045790000004</v>
      </c>
      <c r="J203" s="365">
        <v>15159.99951</v>
      </c>
      <c r="K203" s="365">
        <v>102272.0453</v>
      </c>
      <c r="L203" s="365">
        <v>4933.41507</v>
      </c>
      <c r="M203" s="365">
        <v>1765.91419</v>
      </c>
      <c r="N203" s="365">
        <v>6699.3292599999995</v>
      </c>
      <c r="O203" s="365">
        <v>145416.99674999999</v>
      </c>
      <c r="P203" s="365">
        <v>23.730650000000001</v>
      </c>
      <c r="Q203" s="365">
        <v>9.2290499999999991</v>
      </c>
      <c r="R203" s="366">
        <v>32.959699999999998</v>
      </c>
      <c r="S203" s="7"/>
      <c r="T203" s="7"/>
      <c r="U203" s="7"/>
      <c r="V203" s="7"/>
      <c r="W203" s="7"/>
      <c r="X203" s="7"/>
      <c r="Y203" s="7"/>
      <c r="Z203" s="7"/>
      <c r="AA203" s="7"/>
      <c r="AB203" s="7"/>
    </row>
    <row r="204" spans="1:28" s="336" customFormat="1" ht="13.5">
      <c r="A204" s="362"/>
      <c r="B204" s="362"/>
      <c r="C204" s="362"/>
      <c r="D204" s="362"/>
      <c r="E204" s="363">
        <v>355</v>
      </c>
      <c r="F204" s="364">
        <v>30960.121769999998</v>
      </c>
      <c r="G204" s="365">
        <v>20107.036949999998</v>
      </c>
      <c r="H204" s="365">
        <v>51067.158719999999</v>
      </c>
      <c r="I204" s="365">
        <v>70633.750569999989</v>
      </c>
      <c r="J204" s="365">
        <v>26949.38106</v>
      </c>
      <c r="K204" s="365">
        <v>97583.131629999989</v>
      </c>
      <c r="L204" s="365">
        <v>7727.4374800000005</v>
      </c>
      <c r="M204" s="365">
        <v>3410.45255</v>
      </c>
      <c r="N204" s="365">
        <v>11137.890029999999</v>
      </c>
      <c r="O204" s="365">
        <v>159788.18038000001</v>
      </c>
      <c r="P204" s="365">
        <v>219.34120000000001</v>
      </c>
      <c r="Q204" s="365">
        <v>19.655180000000001</v>
      </c>
      <c r="R204" s="366">
        <v>238.99638000000002</v>
      </c>
      <c r="S204" s="7"/>
      <c r="T204" s="7"/>
      <c r="U204" s="7"/>
      <c r="V204" s="7"/>
      <c r="W204" s="7"/>
      <c r="X204" s="7"/>
      <c r="Y204" s="7"/>
      <c r="Z204" s="7"/>
      <c r="AA204" s="7"/>
      <c r="AB204" s="7"/>
    </row>
    <row r="205" spans="1:28" s="336" customFormat="1" ht="13.5">
      <c r="A205" s="362"/>
      <c r="B205" s="362"/>
      <c r="C205" s="362"/>
      <c r="D205" s="362"/>
      <c r="E205" s="363">
        <v>425</v>
      </c>
      <c r="F205" s="364">
        <v>2238.8735999999999</v>
      </c>
      <c r="G205" s="365">
        <v>3577.4021000000002</v>
      </c>
      <c r="H205" s="365">
        <v>5816.2757000000001</v>
      </c>
      <c r="I205" s="365">
        <v>4830.2612800000006</v>
      </c>
      <c r="J205" s="365">
        <v>2513.3424199999999</v>
      </c>
      <c r="K205" s="365">
        <v>7343.6037000000006</v>
      </c>
      <c r="L205" s="365">
        <v>162.28532999999999</v>
      </c>
      <c r="M205" s="365">
        <v>6.9477799999999998</v>
      </c>
      <c r="N205" s="365">
        <v>169.23310999999998</v>
      </c>
      <c r="O205" s="365">
        <v>13329.112509999999</v>
      </c>
      <c r="P205" s="365">
        <v>0.13531000000000001</v>
      </c>
      <c r="Q205" s="365">
        <v>3.9169800000000001</v>
      </c>
      <c r="R205" s="366">
        <v>4.0522900000000002</v>
      </c>
      <c r="S205" s="7"/>
      <c r="T205" s="7"/>
      <c r="U205" s="7"/>
      <c r="V205" s="7"/>
      <c r="W205" s="7"/>
      <c r="X205" s="7"/>
      <c r="Y205" s="7"/>
      <c r="Z205" s="7"/>
      <c r="AA205" s="7"/>
      <c r="AB205" s="7"/>
    </row>
    <row r="206" spans="1:28" s="336" customFormat="1" ht="13.5">
      <c r="A206" s="362"/>
      <c r="B206" s="362"/>
      <c r="C206" s="362"/>
      <c r="D206" s="362"/>
      <c r="E206" s="363">
        <v>533</v>
      </c>
      <c r="F206" s="364">
        <v>51734.56508</v>
      </c>
      <c r="G206" s="365">
        <v>21041.9807</v>
      </c>
      <c r="H206" s="365">
        <v>72776.54578</v>
      </c>
      <c r="I206" s="365">
        <v>142782.573</v>
      </c>
      <c r="J206" s="365">
        <v>43248.363420000001</v>
      </c>
      <c r="K206" s="365">
        <v>186030.93641999998</v>
      </c>
      <c r="L206" s="365">
        <v>18771.016620000002</v>
      </c>
      <c r="M206" s="365">
        <v>6242.7267899999997</v>
      </c>
      <c r="N206" s="365">
        <v>25013.743409999999</v>
      </c>
      <c r="O206" s="365">
        <v>283821.22561000002</v>
      </c>
      <c r="P206" s="365">
        <v>46.080970000000001</v>
      </c>
      <c r="Q206" s="365">
        <v>34.452460000000002</v>
      </c>
      <c r="R206" s="366">
        <v>80.533429999999996</v>
      </c>
      <c r="S206" s="7"/>
      <c r="T206" s="7"/>
      <c r="U206" s="7"/>
      <c r="V206" s="7"/>
      <c r="W206" s="7"/>
      <c r="X206" s="7"/>
      <c r="Y206" s="7"/>
      <c r="Z206" s="7"/>
      <c r="AA206" s="7"/>
      <c r="AB206" s="7"/>
    </row>
    <row r="207" spans="1:28" s="336" customFormat="1" ht="13.5">
      <c r="A207" s="362"/>
      <c r="B207" s="362"/>
      <c r="C207" s="362"/>
      <c r="D207" s="362"/>
      <c r="E207" s="363">
        <v>541</v>
      </c>
      <c r="F207" s="364">
        <v>38932.056689999998</v>
      </c>
      <c r="G207" s="365">
        <v>26113.008760000001</v>
      </c>
      <c r="H207" s="365">
        <v>65045.065450000002</v>
      </c>
      <c r="I207" s="365">
        <v>93642.0003</v>
      </c>
      <c r="J207" s="365">
        <v>43078.456749999998</v>
      </c>
      <c r="K207" s="365">
        <v>136720.45705000003</v>
      </c>
      <c r="L207" s="365">
        <v>10160.746570000001</v>
      </c>
      <c r="M207" s="365">
        <v>2207.98468</v>
      </c>
      <c r="N207" s="365">
        <v>12368.731250000001</v>
      </c>
      <c r="O207" s="365">
        <v>214134.25375</v>
      </c>
      <c r="P207" s="365">
        <v>32.289729999999999</v>
      </c>
      <c r="Q207" s="365">
        <v>19.512349999999998</v>
      </c>
      <c r="R207" s="366">
        <v>51.802080000000004</v>
      </c>
      <c r="S207" s="7"/>
      <c r="T207" s="7"/>
      <c r="U207" s="7"/>
      <c r="V207" s="7"/>
      <c r="W207" s="7"/>
      <c r="X207" s="7"/>
      <c r="Y207" s="7"/>
      <c r="Z207" s="7"/>
      <c r="AA207" s="7"/>
      <c r="AB207" s="7"/>
    </row>
    <row r="208" spans="1:28" s="336" customFormat="1" ht="13.5">
      <c r="A208" s="362"/>
      <c r="B208" s="362"/>
      <c r="C208" s="362"/>
      <c r="D208" s="362"/>
      <c r="E208" s="363">
        <v>604</v>
      </c>
      <c r="F208" s="364">
        <v>9855.0680399999983</v>
      </c>
      <c r="G208" s="365">
        <v>2367.7176800000002</v>
      </c>
      <c r="H208" s="365">
        <v>12222.78572</v>
      </c>
      <c r="I208" s="365">
        <v>59916.611530000002</v>
      </c>
      <c r="J208" s="365">
        <v>14575.054340000001</v>
      </c>
      <c r="K208" s="365">
        <v>74491.665870000012</v>
      </c>
      <c r="L208" s="365">
        <v>465.70184</v>
      </c>
      <c r="M208" s="365">
        <v>292.84270000000004</v>
      </c>
      <c r="N208" s="365">
        <v>758.54453999999998</v>
      </c>
      <c r="O208" s="365">
        <v>87472.99613</v>
      </c>
      <c r="P208" s="365">
        <v>24.355499999999999</v>
      </c>
      <c r="Q208" s="365">
        <v>1.3717300000000001</v>
      </c>
      <c r="R208" s="366">
        <v>25.727229999999999</v>
      </c>
      <c r="S208" s="7"/>
      <c r="T208" s="7"/>
      <c r="U208" s="7"/>
      <c r="V208" s="7"/>
      <c r="W208" s="7"/>
      <c r="X208" s="7"/>
      <c r="Y208" s="7"/>
      <c r="Z208" s="7"/>
      <c r="AA208" s="7"/>
      <c r="AB208" s="7"/>
    </row>
    <row r="209" spans="1:28" s="336" customFormat="1" ht="13.5">
      <c r="A209" s="362"/>
      <c r="B209" s="362"/>
      <c r="C209" s="362"/>
      <c r="D209" s="362"/>
      <c r="E209" s="363">
        <v>625</v>
      </c>
      <c r="F209" s="364">
        <v>88762.086510000008</v>
      </c>
      <c r="G209" s="365">
        <v>45727.6538</v>
      </c>
      <c r="H209" s="365">
        <v>134489.74030999999</v>
      </c>
      <c r="I209" s="365">
        <v>146663.67788999999</v>
      </c>
      <c r="J209" s="365">
        <v>77347.652290000013</v>
      </c>
      <c r="K209" s="365">
        <v>224011.33018000002</v>
      </c>
      <c r="L209" s="365">
        <v>10637.41171</v>
      </c>
      <c r="M209" s="365">
        <v>5352.41158</v>
      </c>
      <c r="N209" s="365">
        <v>15989.823289999998</v>
      </c>
      <c r="O209" s="365">
        <v>374490.89377999998</v>
      </c>
      <c r="P209" s="365">
        <v>121.53012</v>
      </c>
      <c r="Q209" s="365">
        <v>91.808660000000003</v>
      </c>
      <c r="R209" s="366">
        <v>213.33877999999999</v>
      </c>
      <c r="S209" s="7"/>
      <c r="T209" s="7"/>
      <c r="U209" s="7"/>
      <c r="V209" s="7"/>
      <c r="W209" s="7"/>
      <c r="X209" s="7"/>
      <c r="Y209" s="7"/>
      <c r="Z209" s="7"/>
      <c r="AA209" s="7"/>
      <c r="AB209" s="7"/>
    </row>
    <row r="210" spans="1:28" s="336" customFormat="1" ht="13.5">
      <c r="A210" s="362"/>
      <c r="B210" s="362"/>
      <c r="C210" s="362"/>
      <c r="D210" s="357" t="s">
        <v>84</v>
      </c>
      <c r="E210" s="358">
        <v>233</v>
      </c>
      <c r="F210" s="359">
        <v>19453.191079999997</v>
      </c>
      <c r="G210" s="360">
        <v>7816.4833899999994</v>
      </c>
      <c r="H210" s="360">
        <v>27269.674469999998</v>
      </c>
      <c r="I210" s="360">
        <v>72892.562409999999</v>
      </c>
      <c r="J210" s="360">
        <v>29820.39086</v>
      </c>
      <c r="K210" s="360">
        <v>102712.95327</v>
      </c>
      <c r="L210" s="360">
        <v>4446.0665399999998</v>
      </c>
      <c r="M210" s="360">
        <v>1363.5352800000001</v>
      </c>
      <c r="N210" s="360">
        <v>5809.6018199999999</v>
      </c>
      <c r="O210" s="360">
        <v>135792.22956000001</v>
      </c>
      <c r="P210" s="360">
        <v>48.242370000000001</v>
      </c>
      <c r="Q210" s="360">
        <v>16.588189999999997</v>
      </c>
      <c r="R210" s="361">
        <v>64.830559999999991</v>
      </c>
      <c r="S210" s="7"/>
      <c r="T210" s="7"/>
      <c r="U210" s="7"/>
      <c r="V210" s="7"/>
      <c r="W210" s="7"/>
      <c r="X210" s="7"/>
      <c r="Y210" s="7"/>
      <c r="Z210" s="7"/>
      <c r="AA210" s="7"/>
      <c r="AB210" s="7"/>
    </row>
    <row r="211" spans="1:28" s="336" customFormat="1" ht="13.5">
      <c r="A211" s="362"/>
      <c r="B211" s="362"/>
      <c r="C211" s="362"/>
      <c r="D211" s="362"/>
      <c r="E211" s="363">
        <v>234</v>
      </c>
      <c r="F211" s="364">
        <v>13241.404050000001</v>
      </c>
      <c r="G211" s="365">
        <v>9829.7785600000007</v>
      </c>
      <c r="H211" s="365">
        <v>23071.18261</v>
      </c>
      <c r="I211" s="365">
        <v>96506.084959999993</v>
      </c>
      <c r="J211" s="365">
        <v>24958.518170000003</v>
      </c>
      <c r="K211" s="365">
        <v>121464.60312999999</v>
      </c>
      <c r="L211" s="365">
        <v>2419.60527</v>
      </c>
      <c r="M211" s="365">
        <v>1312.4007300000001</v>
      </c>
      <c r="N211" s="365">
        <v>3732.0059999999999</v>
      </c>
      <c r="O211" s="365">
        <v>148267.79174000002</v>
      </c>
      <c r="P211" s="365">
        <v>79.855670000000003</v>
      </c>
      <c r="Q211" s="365">
        <v>32.353929999999998</v>
      </c>
      <c r="R211" s="366">
        <v>112.20960000000001</v>
      </c>
      <c r="S211" s="7"/>
      <c r="T211" s="7"/>
      <c r="U211" s="7"/>
      <c r="V211" s="7"/>
      <c r="W211" s="7"/>
      <c r="X211" s="7"/>
      <c r="Y211" s="7"/>
      <c r="Z211" s="7"/>
      <c r="AA211" s="7"/>
      <c r="AB211" s="7"/>
    </row>
    <row r="212" spans="1:28" s="336" customFormat="1" ht="13.5">
      <c r="A212" s="362"/>
      <c r="B212" s="362"/>
      <c r="C212" s="362"/>
      <c r="D212" s="362"/>
      <c r="E212" s="363">
        <v>499</v>
      </c>
      <c r="F212" s="364">
        <v>21047.833420000003</v>
      </c>
      <c r="G212" s="365">
        <v>12198.31179</v>
      </c>
      <c r="H212" s="365">
        <v>33246.145210000002</v>
      </c>
      <c r="I212" s="365">
        <v>85450.304690000004</v>
      </c>
      <c r="J212" s="365">
        <v>34350.758649999996</v>
      </c>
      <c r="K212" s="365">
        <v>119801.06334000001</v>
      </c>
      <c r="L212" s="365">
        <v>5464.9369500000003</v>
      </c>
      <c r="M212" s="365">
        <v>2851.6134099999999</v>
      </c>
      <c r="N212" s="365">
        <v>8316.5503600000011</v>
      </c>
      <c r="O212" s="365">
        <v>161363.75891</v>
      </c>
      <c r="P212" s="365">
        <v>24.18571</v>
      </c>
      <c r="Q212" s="365">
        <v>10.171889999999999</v>
      </c>
      <c r="R212" s="366">
        <v>34.357599999999998</v>
      </c>
      <c r="S212" s="7"/>
      <c r="T212" s="7"/>
      <c r="U212" s="7"/>
      <c r="V212" s="7"/>
      <c r="W212" s="7"/>
      <c r="X212" s="7"/>
      <c r="Y212" s="7"/>
      <c r="Z212" s="7"/>
      <c r="AA212" s="7"/>
      <c r="AB212" s="7"/>
    </row>
    <row r="213" spans="1:28" s="336" customFormat="1" ht="13.5">
      <c r="A213" s="362"/>
      <c r="B213" s="362"/>
      <c r="C213" s="362"/>
      <c r="D213" s="362"/>
      <c r="E213" s="363">
        <v>567</v>
      </c>
      <c r="F213" s="364">
        <v>8670.3639999999996</v>
      </c>
      <c r="G213" s="365">
        <v>3049.1685600000001</v>
      </c>
      <c r="H213" s="365">
        <v>11719.53256</v>
      </c>
      <c r="I213" s="365">
        <v>54711.429250000001</v>
      </c>
      <c r="J213" s="365">
        <v>15402.734759999999</v>
      </c>
      <c r="K213" s="365">
        <v>70114.164010000008</v>
      </c>
      <c r="L213" s="365">
        <v>3441.2117200000002</v>
      </c>
      <c r="M213" s="365">
        <v>1282.5291000000002</v>
      </c>
      <c r="N213" s="365">
        <v>4723.74082</v>
      </c>
      <c r="O213" s="365">
        <v>86557.437390000006</v>
      </c>
      <c r="P213" s="365">
        <v>38.611489999999996</v>
      </c>
      <c r="Q213" s="365">
        <v>30.923500000000001</v>
      </c>
      <c r="R213" s="366">
        <v>69.534990000000008</v>
      </c>
      <c r="S213" s="7"/>
      <c r="T213" s="7"/>
      <c r="U213" s="7"/>
      <c r="V213" s="7"/>
      <c r="W213" s="7"/>
      <c r="X213" s="7"/>
      <c r="Y213" s="7"/>
      <c r="Z213" s="7"/>
      <c r="AA213" s="7"/>
      <c r="AB213" s="7"/>
    </row>
    <row r="214" spans="1:28" s="336" customFormat="1" ht="13.5">
      <c r="A214" s="362"/>
      <c r="B214" s="362"/>
      <c r="C214" s="362"/>
      <c r="D214" s="362"/>
      <c r="E214" s="363">
        <v>692</v>
      </c>
      <c r="F214" s="364">
        <v>8949.1850299999987</v>
      </c>
      <c r="G214" s="365">
        <v>3340.2769900000003</v>
      </c>
      <c r="H214" s="365">
        <v>12289.462019999999</v>
      </c>
      <c r="I214" s="365">
        <v>44243.684869999997</v>
      </c>
      <c r="J214" s="365">
        <v>17153.496070000001</v>
      </c>
      <c r="K214" s="365">
        <v>61397.180939999998</v>
      </c>
      <c r="L214" s="365">
        <v>2981.8136800000002</v>
      </c>
      <c r="M214" s="365">
        <v>1350.9190700000001</v>
      </c>
      <c r="N214" s="365">
        <v>4332.7327500000001</v>
      </c>
      <c r="O214" s="365">
        <v>78019.375709999993</v>
      </c>
      <c r="P214" s="365">
        <v>7.9760499999999999</v>
      </c>
      <c r="Q214" s="365">
        <v>4.1838999999999995</v>
      </c>
      <c r="R214" s="366">
        <v>12.15995</v>
      </c>
      <c r="S214" s="7"/>
      <c r="T214" s="7"/>
      <c r="U214" s="7"/>
      <c r="V214" s="7"/>
      <c r="W214" s="7"/>
      <c r="X214" s="7"/>
      <c r="Y214" s="7"/>
      <c r="Z214" s="7"/>
      <c r="AA214" s="7"/>
      <c r="AB214" s="7"/>
    </row>
    <row r="215" spans="1:28" s="336" customFormat="1" ht="13.5">
      <c r="A215" s="362"/>
      <c r="B215" s="362"/>
      <c r="C215" s="362"/>
      <c r="D215" s="357" t="s">
        <v>273</v>
      </c>
      <c r="E215" s="358">
        <v>224</v>
      </c>
      <c r="F215" s="359">
        <v>125631.03551</v>
      </c>
      <c r="G215" s="360">
        <v>77335.311610000004</v>
      </c>
      <c r="H215" s="360">
        <v>202966.34711999999</v>
      </c>
      <c r="I215" s="360">
        <v>87331.047150000013</v>
      </c>
      <c r="J215" s="360">
        <v>53848.959090000004</v>
      </c>
      <c r="K215" s="360">
        <v>141180.00624000002</v>
      </c>
      <c r="L215" s="360">
        <v>6575.9583200000006</v>
      </c>
      <c r="M215" s="360">
        <v>4136.1270500000001</v>
      </c>
      <c r="N215" s="360">
        <v>10712.085369999999</v>
      </c>
      <c r="O215" s="360">
        <v>354858.43872999999</v>
      </c>
      <c r="P215" s="360">
        <v>65.595640000000003</v>
      </c>
      <c r="Q215" s="360">
        <v>21.40887</v>
      </c>
      <c r="R215" s="361">
        <v>87.004509999999996</v>
      </c>
      <c r="S215" s="7"/>
      <c r="T215" s="7"/>
      <c r="U215" s="7"/>
      <c r="V215" s="7"/>
      <c r="W215" s="7"/>
      <c r="X215" s="7"/>
      <c r="Y215" s="7"/>
      <c r="Z215" s="7"/>
      <c r="AA215" s="7"/>
      <c r="AB215" s="7"/>
    </row>
    <row r="216" spans="1:28" s="336" customFormat="1" ht="13.5">
      <c r="A216" s="362"/>
      <c r="B216" s="362"/>
      <c r="C216" s="362"/>
      <c r="D216" s="362"/>
      <c r="E216" s="363">
        <v>349</v>
      </c>
      <c r="F216" s="364">
        <v>41224.82389</v>
      </c>
      <c r="G216" s="365">
        <v>15792.1944</v>
      </c>
      <c r="H216" s="365">
        <v>57017.01829</v>
      </c>
      <c r="I216" s="365">
        <v>100329.51501999999</v>
      </c>
      <c r="J216" s="365">
        <v>45291.474539999996</v>
      </c>
      <c r="K216" s="365">
        <v>145620.98956000002</v>
      </c>
      <c r="L216" s="365">
        <v>4944.9979199999998</v>
      </c>
      <c r="M216" s="365">
        <v>3491.8742699999998</v>
      </c>
      <c r="N216" s="365">
        <v>8436.87219</v>
      </c>
      <c r="O216" s="365">
        <v>211074.88003999999</v>
      </c>
      <c r="P216" s="365">
        <v>41.285719999999998</v>
      </c>
      <c r="Q216" s="365">
        <v>10.484639999999999</v>
      </c>
      <c r="R216" s="366">
        <v>51.770360000000004</v>
      </c>
      <c r="S216" s="7"/>
      <c r="T216" s="7"/>
      <c r="U216" s="7"/>
      <c r="V216" s="7"/>
      <c r="W216" s="7"/>
      <c r="X216" s="7"/>
      <c r="Y216" s="7"/>
      <c r="Z216" s="7"/>
      <c r="AA216" s="7"/>
      <c r="AB216" s="7"/>
    </row>
    <row r="217" spans="1:28" s="336" customFormat="1" ht="13.5">
      <c r="A217" s="362"/>
      <c r="B217" s="362"/>
      <c r="C217" s="362"/>
      <c r="D217" s="362"/>
      <c r="E217" s="363">
        <v>354</v>
      </c>
      <c r="F217" s="364">
        <v>33639.338259999997</v>
      </c>
      <c r="G217" s="365">
        <v>31329.38896</v>
      </c>
      <c r="H217" s="365">
        <v>64968.727220000001</v>
      </c>
      <c r="I217" s="365">
        <v>106253.57093999999</v>
      </c>
      <c r="J217" s="365">
        <v>56644.74944</v>
      </c>
      <c r="K217" s="365">
        <v>162898.32037999999</v>
      </c>
      <c r="L217" s="365">
        <v>5191.72426</v>
      </c>
      <c r="M217" s="365">
        <v>4286.5136399999992</v>
      </c>
      <c r="N217" s="365">
        <v>9478.2379000000001</v>
      </c>
      <c r="O217" s="365">
        <v>237345.2855</v>
      </c>
      <c r="P217" s="365">
        <v>43.14808</v>
      </c>
      <c r="Q217" s="365">
        <v>17.221679999999999</v>
      </c>
      <c r="R217" s="366">
        <v>60.369759999999999</v>
      </c>
      <c r="S217" s="7"/>
      <c r="T217" s="7"/>
      <c r="U217" s="7"/>
      <c r="V217" s="7"/>
      <c r="W217" s="7"/>
      <c r="X217" s="7"/>
      <c r="Y217" s="7"/>
      <c r="Z217" s="7"/>
      <c r="AA217" s="7"/>
      <c r="AB217" s="7"/>
    </row>
    <row r="218" spans="1:28" s="336" customFormat="1" ht="13.5">
      <c r="A218" s="362"/>
      <c r="B218" s="362"/>
      <c r="C218" s="362"/>
      <c r="D218" s="357" t="s">
        <v>68</v>
      </c>
      <c r="E218" s="358">
        <v>206</v>
      </c>
      <c r="F218" s="359">
        <v>86457.616049999997</v>
      </c>
      <c r="G218" s="360">
        <v>120612.04595999999</v>
      </c>
      <c r="H218" s="360">
        <v>207069.66201</v>
      </c>
      <c r="I218" s="360">
        <v>167982.02030999999</v>
      </c>
      <c r="J218" s="360">
        <v>140585.63346000001</v>
      </c>
      <c r="K218" s="360">
        <v>308567.65376999998</v>
      </c>
      <c r="L218" s="360">
        <v>17095.379850000001</v>
      </c>
      <c r="M218" s="360">
        <v>10311.443730000001</v>
      </c>
      <c r="N218" s="360">
        <v>27406.823579999997</v>
      </c>
      <c r="O218" s="360">
        <v>543044.13936000003</v>
      </c>
      <c r="P218" s="360">
        <v>340.32846000000001</v>
      </c>
      <c r="Q218" s="360">
        <v>499.87476000000004</v>
      </c>
      <c r="R218" s="361">
        <v>840.20321999999999</v>
      </c>
      <c r="S218" s="7"/>
      <c r="T218" s="7"/>
      <c r="U218" s="7"/>
      <c r="V218" s="7"/>
      <c r="W218" s="7"/>
      <c r="X218" s="7"/>
      <c r="Y218" s="7"/>
      <c r="Z218" s="7"/>
      <c r="AA218" s="7"/>
      <c r="AB218" s="7"/>
    </row>
    <row r="219" spans="1:28" s="336" customFormat="1" ht="13.5">
      <c r="A219" s="362"/>
      <c r="B219" s="362"/>
      <c r="C219" s="362"/>
      <c r="D219" s="362"/>
      <c r="E219" s="363">
        <v>208</v>
      </c>
      <c r="F219" s="364">
        <v>27455.060359999999</v>
      </c>
      <c r="G219" s="365">
        <v>46927.903969999999</v>
      </c>
      <c r="H219" s="365">
        <v>74382.964330000003</v>
      </c>
      <c r="I219" s="365">
        <v>76029.192180000013</v>
      </c>
      <c r="J219" s="365">
        <v>68402.308909999992</v>
      </c>
      <c r="K219" s="365">
        <v>144431.50109000001</v>
      </c>
      <c r="L219" s="365">
        <v>4784.3370800000002</v>
      </c>
      <c r="M219" s="365">
        <v>4006.4587499999998</v>
      </c>
      <c r="N219" s="365">
        <v>8790.7958300000009</v>
      </c>
      <c r="O219" s="365">
        <v>227605.26125000001</v>
      </c>
      <c r="P219" s="365">
        <v>16.56119</v>
      </c>
      <c r="Q219" s="365">
        <v>16.04608</v>
      </c>
      <c r="R219" s="366">
        <v>32.60727</v>
      </c>
      <c r="S219" s="7"/>
      <c r="T219" s="7"/>
      <c r="U219" s="7"/>
      <c r="V219" s="7"/>
      <c r="W219" s="7"/>
      <c r="X219" s="7"/>
      <c r="Y219" s="7"/>
      <c r="Z219" s="7"/>
      <c r="AA219" s="7"/>
      <c r="AB219" s="7"/>
    </row>
    <row r="220" spans="1:28" s="336" customFormat="1" ht="13.5">
      <c r="A220" s="362"/>
      <c r="B220" s="362"/>
      <c r="C220" s="362"/>
      <c r="D220" s="362"/>
      <c r="E220" s="363">
        <v>697</v>
      </c>
      <c r="F220" s="364">
        <v>20553.960760000002</v>
      </c>
      <c r="G220" s="365">
        <v>17194.288909999999</v>
      </c>
      <c r="H220" s="365">
        <v>37748.249670000005</v>
      </c>
      <c r="I220" s="365">
        <v>128531.01339000001</v>
      </c>
      <c r="J220" s="365">
        <v>147246.86648</v>
      </c>
      <c r="K220" s="365">
        <v>275777.87987</v>
      </c>
      <c r="L220" s="365">
        <v>3879.4829100000002</v>
      </c>
      <c r="M220" s="365">
        <v>4560.7218300000004</v>
      </c>
      <c r="N220" s="365">
        <v>8440.204740000001</v>
      </c>
      <c r="O220" s="365">
        <v>321966.33427999995</v>
      </c>
      <c r="P220" s="365">
        <v>36.699680000000001</v>
      </c>
      <c r="Q220" s="365">
        <v>13.018040000000001</v>
      </c>
      <c r="R220" s="366">
        <v>49.71772</v>
      </c>
      <c r="S220" s="7"/>
      <c r="T220" s="7"/>
      <c r="U220" s="7"/>
      <c r="V220" s="7"/>
      <c r="W220" s="7"/>
      <c r="X220" s="7"/>
      <c r="Y220" s="7"/>
      <c r="Z220" s="7"/>
      <c r="AA220" s="7"/>
      <c r="AB220" s="7"/>
    </row>
    <row r="221" spans="1:28" s="336" customFormat="1" ht="13.5">
      <c r="A221" s="362"/>
      <c r="B221" s="362"/>
      <c r="C221" s="362"/>
      <c r="D221" s="357" t="s">
        <v>83</v>
      </c>
      <c r="E221" s="358">
        <v>411</v>
      </c>
      <c r="F221" s="359">
        <v>32108.002059999999</v>
      </c>
      <c r="G221" s="360">
        <v>14037.78969</v>
      </c>
      <c r="H221" s="360">
        <v>46145.791749999997</v>
      </c>
      <c r="I221" s="360">
        <v>73350.372239999997</v>
      </c>
      <c r="J221" s="360">
        <v>31599.967639999999</v>
      </c>
      <c r="K221" s="360">
        <v>104950.33988</v>
      </c>
      <c r="L221" s="360">
        <v>4744.3642099999997</v>
      </c>
      <c r="M221" s="360">
        <v>2679.7557900000002</v>
      </c>
      <c r="N221" s="360">
        <v>7424.12</v>
      </c>
      <c r="O221" s="360">
        <v>158520.25162999998</v>
      </c>
      <c r="P221" s="360">
        <v>38.027660000000004</v>
      </c>
      <c r="Q221" s="360">
        <v>6.8253500000000003</v>
      </c>
      <c r="R221" s="361">
        <v>44.853010000000005</v>
      </c>
      <c r="S221" s="7"/>
      <c r="T221" s="7"/>
      <c r="U221" s="7"/>
      <c r="V221" s="7"/>
      <c r="W221" s="7"/>
      <c r="X221" s="7"/>
      <c r="Y221" s="7"/>
      <c r="Z221" s="7"/>
      <c r="AA221" s="7"/>
      <c r="AB221" s="7"/>
    </row>
    <row r="222" spans="1:28" s="336" customFormat="1" ht="13.5">
      <c r="A222" s="362"/>
      <c r="B222" s="362"/>
      <c r="C222" s="362"/>
      <c r="D222" s="362"/>
      <c r="E222" s="363">
        <v>474</v>
      </c>
      <c r="F222" s="364">
        <v>38103.708979999996</v>
      </c>
      <c r="G222" s="365">
        <v>8258.4916599999997</v>
      </c>
      <c r="H222" s="365">
        <v>46362.200640000003</v>
      </c>
      <c r="I222" s="365">
        <v>60550.738570000001</v>
      </c>
      <c r="J222" s="365">
        <v>30800.885780000001</v>
      </c>
      <c r="K222" s="365">
        <v>91351.624349999998</v>
      </c>
      <c r="L222" s="365">
        <v>3224.9857400000001</v>
      </c>
      <c r="M222" s="365">
        <v>1883.6062299999999</v>
      </c>
      <c r="N222" s="365">
        <v>5108.5919699999995</v>
      </c>
      <c r="O222" s="365">
        <v>142822.41696</v>
      </c>
      <c r="P222" s="365">
        <v>54.142679999999999</v>
      </c>
      <c r="Q222" s="365">
        <v>7.77257</v>
      </c>
      <c r="R222" s="366">
        <v>61.91525</v>
      </c>
      <c r="S222" s="7"/>
      <c r="T222" s="7"/>
      <c r="U222" s="7"/>
      <c r="V222" s="7"/>
      <c r="W222" s="7"/>
      <c r="X222" s="7"/>
      <c r="Y222" s="7"/>
      <c r="Z222" s="7"/>
      <c r="AA222" s="7"/>
      <c r="AB222" s="7"/>
    </row>
    <row r="223" spans="1:28" s="336" customFormat="1" ht="13.5">
      <c r="A223" s="362"/>
      <c r="B223" s="362"/>
      <c r="C223" s="362"/>
      <c r="D223" s="362"/>
      <c r="E223" s="363">
        <v>516</v>
      </c>
      <c r="F223" s="364">
        <v>110640.88704999999</v>
      </c>
      <c r="G223" s="365">
        <v>88875.743860000002</v>
      </c>
      <c r="H223" s="365">
        <v>199516.63091000001</v>
      </c>
      <c r="I223" s="365">
        <v>166149.94005999999</v>
      </c>
      <c r="J223" s="365">
        <v>78631.377010000011</v>
      </c>
      <c r="K223" s="365">
        <v>244781.31706999999</v>
      </c>
      <c r="L223" s="365">
        <v>9183.5188500000004</v>
      </c>
      <c r="M223" s="365">
        <v>5918.2267099999999</v>
      </c>
      <c r="N223" s="365">
        <v>15101.745560000001</v>
      </c>
      <c r="O223" s="365">
        <v>459399.69354000001</v>
      </c>
      <c r="P223" s="365">
        <v>492.00867999999997</v>
      </c>
      <c r="Q223" s="365">
        <v>45.797139999999999</v>
      </c>
      <c r="R223" s="366">
        <v>537.80581999999993</v>
      </c>
      <c r="S223" s="7"/>
      <c r="T223" s="7"/>
      <c r="U223" s="7"/>
      <c r="V223" s="7"/>
      <c r="W223" s="7"/>
      <c r="X223" s="7"/>
      <c r="Y223" s="7"/>
      <c r="Z223" s="7"/>
      <c r="AA223" s="7"/>
      <c r="AB223" s="7"/>
    </row>
    <row r="224" spans="1:28" s="336" customFormat="1" ht="13.5">
      <c r="A224" s="362"/>
      <c r="B224" s="362"/>
      <c r="C224" s="362"/>
      <c r="D224" s="362"/>
      <c r="E224" s="363">
        <v>563</v>
      </c>
      <c r="F224" s="364">
        <v>48196.676890000002</v>
      </c>
      <c r="G224" s="365">
        <v>60850.693920000005</v>
      </c>
      <c r="H224" s="365">
        <v>109047.37081000001</v>
      </c>
      <c r="I224" s="365">
        <v>91049.953180000011</v>
      </c>
      <c r="J224" s="365">
        <v>47528.404670000004</v>
      </c>
      <c r="K224" s="365">
        <v>138578.35785</v>
      </c>
      <c r="L224" s="365">
        <v>5830.5479000000005</v>
      </c>
      <c r="M224" s="365">
        <v>2569.83907</v>
      </c>
      <c r="N224" s="365">
        <v>8400.3869700000014</v>
      </c>
      <c r="O224" s="365">
        <v>256026.11562999999</v>
      </c>
      <c r="P224" s="365">
        <v>61.34272</v>
      </c>
      <c r="Q224" s="365">
        <v>23.560580000000002</v>
      </c>
      <c r="R224" s="366">
        <v>84.903300000000002</v>
      </c>
      <c r="S224" s="7"/>
      <c r="T224" s="7"/>
      <c r="U224" s="7"/>
      <c r="V224" s="7"/>
      <c r="W224" s="7"/>
      <c r="X224" s="7"/>
      <c r="Y224" s="7"/>
      <c r="Z224" s="7"/>
      <c r="AA224" s="7"/>
      <c r="AB224" s="7"/>
    </row>
    <row r="225" spans="1:28" s="336" customFormat="1" ht="13.5">
      <c r="A225" s="362"/>
      <c r="B225" s="362"/>
      <c r="C225" s="362"/>
      <c r="D225" s="357" t="s">
        <v>69</v>
      </c>
      <c r="E225" s="358">
        <v>212</v>
      </c>
      <c r="F225" s="359">
        <v>152805.14997999999</v>
      </c>
      <c r="G225" s="360">
        <v>208520.72628999999</v>
      </c>
      <c r="H225" s="360">
        <v>361325.87627000001</v>
      </c>
      <c r="I225" s="360">
        <v>168701.24990999998</v>
      </c>
      <c r="J225" s="360">
        <v>388127.97467999998</v>
      </c>
      <c r="K225" s="360">
        <v>556829.22459</v>
      </c>
      <c r="L225" s="360">
        <v>6599.4935700000005</v>
      </c>
      <c r="M225" s="360">
        <v>16779.727179999998</v>
      </c>
      <c r="N225" s="360">
        <v>23379.22075</v>
      </c>
      <c r="O225" s="360">
        <v>941534.32160999998</v>
      </c>
      <c r="P225" s="360">
        <v>257.53501</v>
      </c>
      <c r="Q225" s="360">
        <v>121.9987</v>
      </c>
      <c r="R225" s="361">
        <v>379.53371000000004</v>
      </c>
      <c r="S225" s="7"/>
      <c r="T225" s="7"/>
      <c r="U225" s="7"/>
      <c r="V225" s="7"/>
      <c r="W225" s="7"/>
      <c r="X225" s="7"/>
      <c r="Y225" s="7"/>
      <c r="Z225" s="7"/>
      <c r="AA225" s="7"/>
      <c r="AB225" s="7"/>
    </row>
    <row r="226" spans="1:28" s="336" customFormat="1" ht="13.5">
      <c r="A226" s="362"/>
      <c r="B226" s="362"/>
      <c r="C226" s="362"/>
      <c r="D226" s="362"/>
      <c r="E226" s="363">
        <v>213</v>
      </c>
      <c r="F226" s="364">
        <v>51659.134689999999</v>
      </c>
      <c r="G226" s="365">
        <v>72812.338659999994</v>
      </c>
      <c r="H226" s="365">
        <v>124471.47335</v>
      </c>
      <c r="I226" s="365">
        <v>66668.196259999997</v>
      </c>
      <c r="J226" s="365">
        <v>86035.977109999993</v>
      </c>
      <c r="K226" s="365">
        <v>152704.17337</v>
      </c>
      <c r="L226" s="365">
        <v>2810.33268</v>
      </c>
      <c r="M226" s="365">
        <v>4181.1432000000004</v>
      </c>
      <c r="N226" s="365">
        <v>6991.47588</v>
      </c>
      <c r="O226" s="365">
        <v>284167.1226</v>
      </c>
      <c r="P226" s="365">
        <v>36.904600000000002</v>
      </c>
      <c r="Q226" s="365">
        <v>16.836479999999998</v>
      </c>
      <c r="R226" s="366">
        <v>53.741080000000004</v>
      </c>
      <c r="S226" s="7"/>
      <c r="T226" s="7"/>
      <c r="U226" s="7"/>
      <c r="V226" s="7"/>
      <c r="W226" s="7"/>
      <c r="X226" s="7"/>
      <c r="Y226" s="7"/>
      <c r="Z226" s="7"/>
      <c r="AA226" s="7"/>
      <c r="AB226" s="7"/>
    </row>
    <row r="227" spans="1:28" s="336" customFormat="1" ht="13.5">
      <c r="A227" s="362"/>
      <c r="B227" s="362"/>
      <c r="C227" s="362"/>
      <c r="D227" s="362"/>
      <c r="E227" s="363">
        <v>215</v>
      </c>
      <c r="F227" s="364">
        <v>23386.400140000002</v>
      </c>
      <c r="G227" s="365">
        <v>24295.42972</v>
      </c>
      <c r="H227" s="365">
        <v>47681.829859999998</v>
      </c>
      <c r="I227" s="365">
        <v>92592.55279999999</v>
      </c>
      <c r="J227" s="365">
        <v>86406.991120000006</v>
      </c>
      <c r="K227" s="365">
        <v>178999.54392</v>
      </c>
      <c r="L227" s="365">
        <v>5922.2519199999997</v>
      </c>
      <c r="M227" s="365">
        <v>4614.5451499999999</v>
      </c>
      <c r="N227" s="365">
        <v>10536.797070000001</v>
      </c>
      <c r="O227" s="365">
        <v>237218.17084999999</v>
      </c>
      <c r="P227" s="365">
        <v>112.94369999999999</v>
      </c>
      <c r="Q227" s="365">
        <v>44.848939999999999</v>
      </c>
      <c r="R227" s="366">
        <v>157.79264000000001</v>
      </c>
      <c r="S227" s="7"/>
      <c r="T227" s="7"/>
      <c r="U227" s="7"/>
      <c r="V227" s="7"/>
      <c r="W227" s="7"/>
      <c r="X227" s="7"/>
      <c r="Y227" s="7"/>
      <c r="Z227" s="7"/>
      <c r="AA227" s="7"/>
      <c r="AB227" s="7"/>
    </row>
    <row r="228" spans="1:28" s="336" customFormat="1" ht="13.5">
      <c r="A228" s="362"/>
      <c r="B228" s="362"/>
      <c r="C228" s="362"/>
      <c r="D228" s="362"/>
      <c r="E228" s="363">
        <v>296</v>
      </c>
      <c r="F228" s="364">
        <v>199701.77883000002</v>
      </c>
      <c r="G228" s="365">
        <v>313918.54670999997</v>
      </c>
      <c r="H228" s="365">
        <v>513620.32554000005</v>
      </c>
      <c r="I228" s="365">
        <v>109207.71768999999</v>
      </c>
      <c r="J228" s="365">
        <v>219611.52550999998</v>
      </c>
      <c r="K228" s="365">
        <v>328819.24319999997</v>
      </c>
      <c r="L228" s="365">
        <v>7093.1421500000006</v>
      </c>
      <c r="M228" s="365">
        <v>14311.77923</v>
      </c>
      <c r="N228" s="365">
        <v>21404.92138</v>
      </c>
      <c r="O228" s="365">
        <v>863844.49011999997</v>
      </c>
      <c r="P228" s="365">
        <v>239.07564000000002</v>
      </c>
      <c r="Q228" s="365">
        <v>137.49558999999999</v>
      </c>
      <c r="R228" s="366">
        <v>376.57122999999996</v>
      </c>
      <c r="S228" s="7"/>
      <c r="T228" s="7"/>
      <c r="U228" s="7"/>
      <c r="V228" s="7"/>
      <c r="W228" s="7"/>
      <c r="X228" s="7"/>
      <c r="Y228" s="7"/>
      <c r="Z228" s="7"/>
      <c r="AA228" s="7"/>
      <c r="AB228" s="7"/>
    </row>
    <row r="229" spans="1:28" s="336" customFormat="1" ht="13.5">
      <c r="A229" s="362"/>
      <c r="B229" s="362"/>
      <c r="C229" s="362"/>
      <c r="D229" s="362"/>
      <c r="E229" s="363">
        <v>303</v>
      </c>
      <c r="F229" s="364">
        <v>164389.93327000001</v>
      </c>
      <c r="G229" s="365">
        <v>156450.26247999998</v>
      </c>
      <c r="H229" s="365">
        <v>320840.19575000001</v>
      </c>
      <c r="I229" s="365">
        <v>241668.79561</v>
      </c>
      <c r="J229" s="365">
        <v>376016.80566000001</v>
      </c>
      <c r="K229" s="365">
        <v>617685.60126999998</v>
      </c>
      <c r="L229" s="365">
        <v>11636.87983</v>
      </c>
      <c r="M229" s="365">
        <v>16019.412400000001</v>
      </c>
      <c r="N229" s="365">
        <v>27656.292229999999</v>
      </c>
      <c r="O229" s="365">
        <v>966182.08924999996</v>
      </c>
      <c r="P229" s="365">
        <v>306.88171999999997</v>
      </c>
      <c r="Q229" s="365">
        <v>107.92725999999999</v>
      </c>
      <c r="R229" s="366">
        <v>414.80897999999996</v>
      </c>
      <c r="S229" s="7"/>
      <c r="T229" s="7"/>
      <c r="U229" s="7"/>
      <c r="V229" s="7"/>
      <c r="W229" s="7"/>
      <c r="X229" s="7"/>
      <c r="Y229" s="7"/>
      <c r="Z229" s="7"/>
      <c r="AA229" s="7"/>
      <c r="AB229" s="7"/>
    </row>
    <row r="230" spans="1:28" s="336" customFormat="1" ht="13.5">
      <c r="A230" s="362"/>
      <c r="B230" s="362"/>
      <c r="C230" s="362"/>
      <c r="D230" s="362"/>
      <c r="E230" s="363">
        <v>420</v>
      </c>
      <c r="F230" s="364">
        <v>35361.288209999999</v>
      </c>
      <c r="G230" s="365">
        <v>45379.962590000003</v>
      </c>
      <c r="H230" s="365">
        <v>80741.250799999994</v>
      </c>
      <c r="I230" s="365">
        <v>51010.408369999997</v>
      </c>
      <c r="J230" s="365">
        <v>105801.86320000001</v>
      </c>
      <c r="K230" s="365">
        <v>156812.27156999998</v>
      </c>
      <c r="L230" s="365">
        <v>8266.4724100000003</v>
      </c>
      <c r="M230" s="365">
        <v>8359.6370399999996</v>
      </c>
      <c r="N230" s="365">
        <v>16626.10945</v>
      </c>
      <c r="O230" s="365">
        <v>254179.63181999998</v>
      </c>
      <c r="P230" s="365">
        <v>40.297980000000003</v>
      </c>
      <c r="Q230" s="365">
        <v>42.100079999999998</v>
      </c>
      <c r="R230" s="366">
        <v>82.398060000000001</v>
      </c>
      <c r="S230" s="7"/>
      <c r="T230" s="7"/>
      <c r="U230" s="7"/>
      <c r="V230" s="7"/>
      <c r="W230" s="7"/>
      <c r="X230" s="7"/>
      <c r="Y230" s="7"/>
      <c r="Z230" s="7"/>
      <c r="AA230" s="7"/>
      <c r="AB230" s="7"/>
    </row>
    <row r="231" spans="1:28" s="336" customFormat="1" ht="13.5">
      <c r="A231" s="362"/>
      <c r="B231" s="362"/>
      <c r="C231" s="362"/>
      <c r="D231" s="362"/>
      <c r="E231" s="363">
        <v>446</v>
      </c>
      <c r="F231" s="364">
        <v>33090.997139999999</v>
      </c>
      <c r="G231" s="365">
        <v>23520.621930000001</v>
      </c>
      <c r="H231" s="365">
        <v>56611.619070000001</v>
      </c>
      <c r="I231" s="365">
        <v>55900.0573</v>
      </c>
      <c r="J231" s="365">
        <v>92142.410650000005</v>
      </c>
      <c r="K231" s="365">
        <v>148042.46794999999</v>
      </c>
      <c r="L231" s="365">
        <v>2616.7636299999999</v>
      </c>
      <c r="M231" s="365">
        <v>2835.2205099999996</v>
      </c>
      <c r="N231" s="365">
        <v>5451.9841399999996</v>
      </c>
      <c r="O231" s="365">
        <v>210106.07115999999</v>
      </c>
      <c r="P231" s="365">
        <v>79.807339999999996</v>
      </c>
      <c r="Q231" s="365">
        <v>7.24932</v>
      </c>
      <c r="R231" s="366">
        <v>87.056660000000008</v>
      </c>
      <c r="S231" s="7"/>
      <c r="T231" s="7"/>
      <c r="U231" s="7"/>
      <c r="V231" s="7"/>
      <c r="W231" s="7"/>
      <c r="X231" s="7"/>
      <c r="Y231" s="7"/>
      <c r="Z231" s="7"/>
      <c r="AA231" s="7"/>
      <c r="AB231" s="7"/>
    </row>
    <row r="232" spans="1:28" s="336" customFormat="1" ht="13.5">
      <c r="A232" s="362"/>
      <c r="B232" s="362"/>
      <c r="C232" s="362"/>
      <c r="D232" s="362"/>
      <c r="E232" s="363">
        <v>477</v>
      </c>
      <c r="F232" s="364">
        <v>20690.623050000002</v>
      </c>
      <c r="G232" s="365">
        <v>5802.5677400000004</v>
      </c>
      <c r="H232" s="365">
        <v>26493.190790000001</v>
      </c>
      <c r="I232" s="365">
        <v>45901.878979999994</v>
      </c>
      <c r="J232" s="365">
        <v>34383.331159999994</v>
      </c>
      <c r="K232" s="365">
        <v>80285.210139999996</v>
      </c>
      <c r="L232" s="365">
        <v>3878.7141799999999</v>
      </c>
      <c r="M232" s="365">
        <v>3782.4025799999999</v>
      </c>
      <c r="N232" s="365">
        <v>7661.1167599999999</v>
      </c>
      <c r="O232" s="365">
        <v>114439.51768999999</v>
      </c>
      <c r="P232" s="365">
        <v>16.358809999999998</v>
      </c>
      <c r="Q232" s="365">
        <v>41.474220000000003</v>
      </c>
      <c r="R232" s="366">
        <v>57.833030000000001</v>
      </c>
      <c r="S232" s="7"/>
      <c r="T232" s="7"/>
      <c r="U232" s="7"/>
      <c r="V232" s="7"/>
      <c r="W232" s="7"/>
      <c r="X232" s="7"/>
      <c r="Y232" s="7"/>
      <c r="Z232" s="7"/>
      <c r="AA232" s="7"/>
      <c r="AB232" s="7"/>
    </row>
    <row r="233" spans="1:28" s="336" customFormat="1" ht="13.5">
      <c r="A233" s="362"/>
      <c r="B233" s="362"/>
      <c r="C233" s="362"/>
      <c r="D233" s="362"/>
      <c r="E233" s="363">
        <v>481</v>
      </c>
      <c r="F233" s="364">
        <v>28632.837660000001</v>
      </c>
      <c r="G233" s="365">
        <v>45508.814539999999</v>
      </c>
      <c r="H233" s="365">
        <v>74141.652199999997</v>
      </c>
      <c r="I233" s="365">
        <v>72121.523230000006</v>
      </c>
      <c r="J233" s="365">
        <v>86041.921760000012</v>
      </c>
      <c r="K233" s="365">
        <v>158163.44499000002</v>
      </c>
      <c r="L233" s="365">
        <v>3553.8995299999997</v>
      </c>
      <c r="M233" s="365">
        <v>2546.94974</v>
      </c>
      <c r="N233" s="365">
        <v>6100.8492699999997</v>
      </c>
      <c r="O233" s="365">
        <v>238405.94646000001</v>
      </c>
      <c r="P233" s="365">
        <v>28.49605</v>
      </c>
      <c r="Q233" s="365">
        <v>14.4307</v>
      </c>
      <c r="R233" s="366">
        <v>42.926749999999998</v>
      </c>
      <c r="S233" s="7"/>
      <c r="T233" s="7"/>
      <c r="U233" s="7"/>
      <c r="V233" s="7"/>
      <c r="W233" s="7"/>
      <c r="X233" s="7"/>
      <c r="Y233" s="7"/>
      <c r="Z233" s="7"/>
      <c r="AA233" s="7"/>
      <c r="AB233" s="7"/>
    </row>
    <row r="234" spans="1:28" s="336" customFormat="1" ht="13.5">
      <c r="A234" s="362"/>
      <c r="B234" s="362"/>
      <c r="C234" s="362"/>
      <c r="D234" s="362"/>
      <c r="E234" s="363">
        <v>521</v>
      </c>
      <c r="F234" s="364">
        <v>18861.569149999999</v>
      </c>
      <c r="G234" s="365">
        <v>21433.977890000002</v>
      </c>
      <c r="H234" s="365">
        <v>40295.547039999998</v>
      </c>
      <c r="I234" s="365">
        <v>38750.710469999998</v>
      </c>
      <c r="J234" s="365">
        <v>62239.391210000002</v>
      </c>
      <c r="K234" s="365">
        <v>100990.10168000001</v>
      </c>
      <c r="L234" s="365">
        <v>708.73398999999995</v>
      </c>
      <c r="M234" s="365">
        <v>3084.2378599999997</v>
      </c>
      <c r="N234" s="365">
        <v>3792.9718499999999</v>
      </c>
      <c r="O234" s="365">
        <v>145078.62057</v>
      </c>
      <c r="P234" s="365">
        <v>29.123699999999999</v>
      </c>
      <c r="Q234" s="365">
        <v>4.3181199999999995</v>
      </c>
      <c r="R234" s="366">
        <v>33.44182</v>
      </c>
      <c r="S234" s="7"/>
      <c r="T234" s="7"/>
      <c r="U234" s="7"/>
      <c r="V234" s="7"/>
      <c r="W234" s="7"/>
      <c r="X234" s="7"/>
      <c r="Y234" s="7"/>
      <c r="Z234" s="7"/>
      <c r="AA234" s="7"/>
      <c r="AB234" s="7"/>
    </row>
    <row r="235" spans="1:28" s="336" customFormat="1" ht="13.5">
      <c r="A235" s="362"/>
      <c r="B235" s="362"/>
      <c r="C235" s="362"/>
      <c r="D235" s="362"/>
      <c r="E235" s="363">
        <v>542</v>
      </c>
      <c r="F235" s="364">
        <v>15907.4476</v>
      </c>
      <c r="G235" s="365">
        <v>9792.6138699999992</v>
      </c>
      <c r="H235" s="365">
        <v>25700.061470000001</v>
      </c>
      <c r="I235" s="365">
        <v>59173.913850000004</v>
      </c>
      <c r="J235" s="365">
        <v>39318.198069999999</v>
      </c>
      <c r="K235" s="365">
        <v>98492.111919999996</v>
      </c>
      <c r="L235" s="365">
        <v>2234.0585099999998</v>
      </c>
      <c r="M235" s="365">
        <v>1421.00891</v>
      </c>
      <c r="N235" s="365">
        <v>3655.0674199999999</v>
      </c>
      <c r="O235" s="365">
        <v>127847.24081</v>
      </c>
      <c r="P235" s="365">
        <v>18.50967</v>
      </c>
      <c r="Q235" s="365">
        <v>7.1647299999999996</v>
      </c>
      <c r="R235" s="366">
        <v>25.674400000000002</v>
      </c>
      <c r="S235" s="7"/>
      <c r="T235" s="7"/>
      <c r="U235" s="7"/>
      <c r="V235" s="7"/>
      <c r="W235" s="7"/>
      <c r="X235" s="7"/>
      <c r="Y235" s="7"/>
      <c r="Z235" s="7"/>
      <c r="AA235" s="7"/>
      <c r="AB235" s="7"/>
    </row>
    <row r="236" spans="1:28" s="336" customFormat="1" ht="13.5">
      <c r="A236" s="362"/>
      <c r="B236" s="362"/>
      <c r="C236" s="362"/>
      <c r="D236" s="362"/>
      <c r="E236" s="363">
        <v>551</v>
      </c>
      <c r="F236" s="364">
        <v>1487.2759099999998</v>
      </c>
      <c r="G236" s="365">
        <v>2563.4726600000004</v>
      </c>
      <c r="H236" s="365">
        <v>4050.7485699999997</v>
      </c>
      <c r="I236" s="365">
        <v>19586.883249999999</v>
      </c>
      <c r="J236" s="365">
        <v>69180.063430000009</v>
      </c>
      <c r="K236" s="365">
        <v>88766.946680000008</v>
      </c>
      <c r="L236" s="365">
        <v>41958.585350000001</v>
      </c>
      <c r="M236" s="365">
        <v>106586.73065000001</v>
      </c>
      <c r="N236" s="365">
        <v>148545.31599999999</v>
      </c>
      <c r="O236" s="365">
        <v>241363.01125000001</v>
      </c>
      <c r="P236" s="365">
        <v>6.8890000000000007E-2</v>
      </c>
      <c r="Q236" s="365">
        <v>4.6200000000000005E-2</v>
      </c>
      <c r="R236" s="366">
        <v>0.11509</v>
      </c>
      <c r="S236" s="7"/>
      <c r="T236" s="7"/>
      <c r="U236" s="7"/>
      <c r="V236" s="7"/>
      <c r="W236" s="7"/>
      <c r="X236" s="7"/>
      <c r="Y236" s="7"/>
      <c r="Z236" s="7"/>
      <c r="AA236" s="7"/>
      <c r="AB236" s="7"/>
    </row>
    <row r="237" spans="1:28" s="336" customFormat="1" ht="13.5">
      <c r="A237" s="362"/>
      <c r="B237" s="362"/>
      <c r="C237" s="362"/>
      <c r="D237" s="362"/>
      <c r="E237" s="363">
        <v>558</v>
      </c>
      <c r="F237" s="364">
        <v>9004.5730899999999</v>
      </c>
      <c r="G237" s="365">
        <v>80054.701360000006</v>
      </c>
      <c r="H237" s="365">
        <v>89059.274449999997</v>
      </c>
      <c r="I237" s="365">
        <v>18181.635140000002</v>
      </c>
      <c r="J237" s="365">
        <v>119284.35451</v>
      </c>
      <c r="K237" s="365">
        <v>137465.98965</v>
      </c>
      <c r="L237" s="365">
        <v>33925.281569999999</v>
      </c>
      <c r="M237" s="365">
        <v>164297.37415000002</v>
      </c>
      <c r="N237" s="365">
        <v>198222.65572000001</v>
      </c>
      <c r="O237" s="365">
        <v>424747.91982000001</v>
      </c>
      <c r="P237" s="365">
        <v>0.28287000000000001</v>
      </c>
      <c r="Q237" s="365">
        <v>1.7428800000000002</v>
      </c>
      <c r="R237" s="366">
        <v>2.0257499999999999</v>
      </c>
      <c r="S237" s="7"/>
      <c r="T237" s="7"/>
      <c r="U237" s="7"/>
      <c r="V237" s="7"/>
      <c r="W237" s="7"/>
      <c r="X237" s="7"/>
      <c r="Y237" s="7"/>
      <c r="Z237" s="7"/>
      <c r="AA237" s="7"/>
      <c r="AB237" s="7"/>
    </row>
    <row r="238" spans="1:28" s="336" customFormat="1" ht="13.5">
      <c r="A238" s="362"/>
      <c r="B238" s="362"/>
      <c r="C238" s="362"/>
      <c r="D238" s="362"/>
      <c r="E238" s="363">
        <v>580</v>
      </c>
      <c r="F238" s="364">
        <v>27991.85312</v>
      </c>
      <c r="G238" s="365">
        <v>23144.507180000001</v>
      </c>
      <c r="H238" s="365">
        <v>51136.3603</v>
      </c>
      <c r="I238" s="365">
        <v>78056.363890000008</v>
      </c>
      <c r="J238" s="365">
        <v>113633.83954</v>
      </c>
      <c r="K238" s="365">
        <v>191690.20342999999</v>
      </c>
      <c r="L238" s="365">
        <v>64877.762740000006</v>
      </c>
      <c r="M238" s="365">
        <v>90497.568709999992</v>
      </c>
      <c r="N238" s="365">
        <v>155375.33145</v>
      </c>
      <c r="O238" s="365">
        <v>398201.89517999999</v>
      </c>
      <c r="P238" s="365">
        <v>23.60305</v>
      </c>
      <c r="Q238" s="365">
        <v>57.176819999999999</v>
      </c>
      <c r="R238" s="366">
        <v>80.779869999999988</v>
      </c>
      <c r="S238" s="7"/>
      <c r="T238" s="7"/>
      <c r="U238" s="7"/>
      <c r="V238" s="7"/>
      <c r="W238" s="7"/>
      <c r="X238" s="7"/>
      <c r="Y238" s="7"/>
      <c r="Z238" s="7"/>
      <c r="AA238" s="7"/>
      <c r="AB238" s="7"/>
    </row>
    <row r="239" spans="1:28" s="336" customFormat="1" ht="13.5">
      <c r="A239" s="362"/>
      <c r="B239" s="362"/>
      <c r="C239" s="362"/>
      <c r="D239" s="357" t="s">
        <v>86</v>
      </c>
      <c r="E239" s="358">
        <v>291</v>
      </c>
      <c r="F239" s="359">
        <v>16199.50952</v>
      </c>
      <c r="G239" s="360">
        <v>6499.5724099999998</v>
      </c>
      <c r="H239" s="360">
        <v>22699.08193</v>
      </c>
      <c r="I239" s="360">
        <v>51493.966200000003</v>
      </c>
      <c r="J239" s="360">
        <v>11964.932349999999</v>
      </c>
      <c r="K239" s="360">
        <v>63458.898549999998</v>
      </c>
      <c r="L239" s="360">
        <v>2727.3251399999999</v>
      </c>
      <c r="M239" s="360">
        <v>694.54750000000001</v>
      </c>
      <c r="N239" s="360">
        <v>3421.87264</v>
      </c>
      <c r="O239" s="360">
        <v>89579.85312</v>
      </c>
      <c r="P239" s="360">
        <v>18.046720000000001</v>
      </c>
      <c r="Q239" s="360">
        <v>10.41601</v>
      </c>
      <c r="R239" s="361">
        <v>28.462730000000001</v>
      </c>
      <c r="S239" s="7"/>
      <c r="T239" s="7"/>
      <c r="U239" s="7"/>
      <c r="V239" s="7"/>
      <c r="W239" s="7"/>
      <c r="X239" s="7"/>
      <c r="Y239" s="7"/>
      <c r="Z239" s="7"/>
      <c r="AA239" s="7"/>
      <c r="AB239" s="7"/>
    </row>
    <row r="240" spans="1:28" s="336" customFormat="1" ht="13.5">
      <c r="A240" s="362"/>
      <c r="B240" s="362"/>
      <c r="C240" s="362"/>
      <c r="D240" s="362"/>
      <c r="E240" s="363">
        <v>378</v>
      </c>
      <c r="F240" s="364">
        <v>45124.63351</v>
      </c>
      <c r="G240" s="365">
        <v>12135.318080000001</v>
      </c>
      <c r="H240" s="365">
        <v>57259.951590000004</v>
      </c>
      <c r="I240" s="365">
        <v>81561.923159999991</v>
      </c>
      <c r="J240" s="365">
        <v>20193.44195</v>
      </c>
      <c r="K240" s="365">
        <v>101755.36511</v>
      </c>
      <c r="L240" s="365">
        <v>3717.3696</v>
      </c>
      <c r="M240" s="365">
        <v>1000.08696</v>
      </c>
      <c r="N240" s="365">
        <v>4717.4565599999996</v>
      </c>
      <c r="O240" s="365">
        <v>163732.77325999999</v>
      </c>
      <c r="P240" s="365">
        <v>188.47081</v>
      </c>
      <c r="Q240" s="365">
        <v>16.48357</v>
      </c>
      <c r="R240" s="366">
        <v>204.95438000000001</v>
      </c>
      <c r="S240" s="7"/>
      <c r="T240" s="7"/>
      <c r="U240" s="7"/>
      <c r="V240" s="7"/>
      <c r="W240" s="7"/>
      <c r="X240" s="7"/>
      <c r="Y240" s="7"/>
      <c r="Z240" s="7"/>
      <c r="AA240" s="7"/>
      <c r="AB240" s="7"/>
    </row>
    <row r="241" spans="1:28" s="336" customFormat="1" ht="13.5">
      <c r="A241" s="362"/>
      <c r="B241" s="362"/>
      <c r="C241" s="362"/>
      <c r="D241" s="362"/>
      <c r="E241" s="363">
        <v>391</v>
      </c>
      <c r="F241" s="364">
        <v>28593.298050000001</v>
      </c>
      <c r="G241" s="365">
        <v>5852.9129999999996</v>
      </c>
      <c r="H241" s="365">
        <v>34446.211049999998</v>
      </c>
      <c r="I241" s="365">
        <v>118702.82664</v>
      </c>
      <c r="J241" s="365">
        <v>22736.38912</v>
      </c>
      <c r="K241" s="365">
        <v>141439.21575999999</v>
      </c>
      <c r="L241" s="365">
        <v>11840.28319</v>
      </c>
      <c r="M241" s="365">
        <v>2600.1490199999998</v>
      </c>
      <c r="N241" s="365">
        <v>14440.432210000001</v>
      </c>
      <c r="O241" s="365">
        <v>190325.85902</v>
      </c>
      <c r="P241" s="365">
        <v>38.976010000000002</v>
      </c>
      <c r="Q241" s="365">
        <v>8.843399999999999</v>
      </c>
      <c r="R241" s="366">
        <v>47.819410000000005</v>
      </c>
      <c r="S241" s="7"/>
      <c r="T241" s="7"/>
      <c r="U241" s="7"/>
      <c r="V241" s="7"/>
      <c r="W241" s="7"/>
      <c r="X241" s="7"/>
      <c r="Y241" s="7"/>
      <c r="Z241" s="7"/>
      <c r="AA241" s="7"/>
      <c r="AB241" s="7"/>
    </row>
    <row r="242" spans="1:28" s="336" customFormat="1" ht="13.5">
      <c r="A242" s="362"/>
      <c r="B242" s="362"/>
      <c r="C242" s="362"/>
      <c r="D242" s="362"/>
      <c r="E242" s="363">
        <v>545</v>
      </c>
      <c r="F242" s="364">
        <v>22711.061020000001</v>
      </c>
      <c r="G242" s="365">
        <v>5366.5232500000002</v>
      </c>
      <c r="H242" s="365">
        <v>28077.584269999999</v>
      </c>
      <c r="I242" s="365">
        <v>80910.154490000001</v>
      </c>
      <c r="J242" s="365">
        <v>22147.351010000002</v>
      </c>
      <c r="K242" s="365">
        <v>103057.5055</v>
      </c>
      <c r="L242" s="365">
        <v>4077.13861</v>
      </c>
      <c r="M242" s="365">
        <v>2464.3278300000002</v>
      </c>
      <c r="N242" s="365">
        <v>6541.4664400000001</v>
      </c>
      <c r="O242" s="365">
        <v>137676.55621000001</v>
      </c>
      <c r="P242" s="365">
        <v>25.827999999999999</v>
      </c>
      <c r="Q242" s="365">
        <v>13.42925</v>
      </c>
      <c r="R242" s="366">
        <v>39.257249999999999</v>
      </c>
      <c r="S242" s="7"/>
      <c r="T242" s="7"/>
      <c r="U242" s="7"/>
      <c r="V242" s="7"/>
      <c r="W242" s="7"/>
      <c r="X242" s="7"/>
      <c r="Y242" s="7"/>
      <c r="Z242" s="7"/>
      <c r="AA242" s="7"/>
      <c r="AB242" s="7"/>
    </row>
    <row r="243" spans="1:28" s="336" customFormat="1" ht="13.5">
      <c r="A243" s="362"/>
      <c r="B243" s="362"/>
      <c r="C243" s="362"/>
      <c r="D243" s="357" t="s">
        <v>274</v>
      </c>
      <c r="E243" s="358">
        <v>350</v>
      </c>
      <c r="F243" s="359">
        <v>24028.998909999998</v>
      </c>
      <c r="G243" s="360">
        <v>9327.0425299999988</v>
      </c>
      <c r="H243" s="360">
        <v>33356.041440000001</v>
      </c>
      <c r="I243" s="360">
        <v>93963.876930000013</v>
      </c>
      <c r="J243" s="360">
        <v>24264.854360000001</v>
      </c>
      <c r="K243" s="360">
        <v>118228.73129000001</v>
      </c>
      <c r="L243" s="360">
        <v>5632.2789899999998</v>
      </c>
      <c r="M243" s="360">
        <v>2043.98161</v>
      </c>
      <c r="N243" s="360">
        <v>7676.2605999999996</v>
      </c>
      <c r="O243" s="360">
        <v>159261.03333000001</v>
      </c>
      <c r="P243" s="360">
        <v>67.025739999999999</v>
      </c>
      <c r="Q243" s="360">
        <v>30.62678</v>
      </c>
      <c r="R243" s="361">
        <v>97.65252000000001</v>
      </c>
      <c r="S243" s="7"/>
      <c r="T243" s="7"/>
      <c r="U243" s="7"/>
      <c r="V243" s="7"/>
      <c r="W243" s="7"/>
      <c r="X243" s="7"/>
      <c r="Y243" s="7"/>
      <c r="Z243" s="7"/>
      <c r="AA243" s="7"/>
      <c r="AB243" s="7"/>
    </row>
    <row r="244" spans="1:28" s="336" customFormat="1" ht="13.5">
      <c r="A244" s="362"/>
      <c r="B244" s="362"/>
      <c r="C244" s="362"/>
      <c r="D244" s="362"/>
      <c r="E244" s="363">
        <v>688</v>
      </c>
      <c r="F244" s="364">
        <v>4895.8956100000005</v>
      </c>
      <c r="G244" s="365">
        <v>869.68783999999994</v>
      </c>
      <c r="H244" s="365">
        <v>5765.5834500000001</v>
      </c>
      <c r="I244" s="365">
        <v>57309.696810000001</v>
      </c>
      <c r="J244" s="365">
        <v>11946.00877</v>
      </c>
      <c r="K244" s="365">
        <v>69255.705579999994</v>
      </c>
      <c r="L244" s="365">
        <v>2432.91408</v>
      </c>
      <c r="M244" s="365">
        <v>376.74821000000003</v>
      </c>
      <c r="N244" s="365">
        <v>2809.6622900000002</v>
      </c>
      <c r="O244" s="365">
        <v>77830.951319999993</v>
      </c>
      <c r="P244" s="365">
        <v>6.7923800000000005</v>
      </c>
      <c r="Q244" s="365">
        <v>2.6914000000000002</v>
      </c>
      <c r="R244" s="366">
        <v>9.4837800000000012</v>
      </c>
      <c r="S244" s="7"/>
      <c r="T244" s="7"/>
      <c r="U244" s="7"/>
      <c r="V244" s="7"/>
      <c r="W244" s="7"/>
      <c r="X244" s="7"/>
      <c r="Y244" s="7"/>
      <c r="Z244" s="7"/>
      <c r="AA244" s="7"/>
      <c r="AB244" s="7"/>
    </row>
    <row r="245" spans="1:28" s="336" customFormat="1" ht="13.5">
      <c r="A245" s="362"/>
      <c r="B245" s="362"/>
      <c r="C245" s="362"/>
      <c r="D245" s="357" t="s">
        <v>77</v>
      </c>
      <c r="E245" s="358">
        <v>338</v>
      </c>
      <c r="F245" s="359">
        <v>77442.857449999996</v>
      </c>
      <c r="G245" s="360">
        <v>48163.326990000001</v>
      </c>
      <c r="H245" s="360">
        <v>125606.18444</v>
      </c>
      <c r="I245" s="360">
        <v>197249.50883999999</v>
      </c>
      <c r="J245" s="360">
        <v>91669.174809999997</v>
      </c>
      <c r="K245" s="360">
        <v>288918.68364999996</v>
      </c>
      <c r="L245" s="360">
        <v>16708.00071</v>
      </c>
      <c r="M245" s="360">
        <v>10217.908029999999</v>
      </c>
      <c r="N245" s="360">
        <v>26925.908739999999</v>
      </c>
      <c r="O245" s="360">
        <v>441450.77682999999</v>
      </c>
      <c r="P245" s="360">
        <v>271.74920000000003</v>
      </c>
      <c r="Q245" s="360">
        <v>15.620469999999999</v>
      </c>
      <c r="R245" s="361">
        <v>287.36966999999999</v>
      </c>
      <c r="S245" s="7"/>
      <c r="T245" s="7"/>
      <c r="U245" s="7"/>
      <c r="V245" s="7"/>
      <c r="W245" s="7"/>
      <c r="X245" s="7"/>
      <c r="Y245" s="7"/>
      <c r="Z245" s="7"/>
      <c r="AA245" s="7"/>
      <c r="AB245" s="7"/>
    </row>
    <row r="246" spans="1:28" s="336" customFormat="1" ht="13.5">
      <c r="A246" s="362"/>
      <c r="B246" s="362"/>
      <c r="C246" s="362"/>
      <c r="D246" s="362"/>
      <c r="E246" s="363">
        <v>407</v>
      </c>
      <c r="F246" s="364">
        <v>26259.675780000001</v>
      </c>
      <c r="G246" s="365">
        <v>13149.600369999998</v>
      </c>
      <c r="H246" s="365">
        <v>39409.276149999998</v>
      </c>
      <c r="I246" s="365">
        <v>70783.53790000001</v>
      </c>
      <c r="J246" s="365">
        <v>20515.675190000002</v>
      </c>
      <c r="K246" s="365">
        <v>91299.213090000005</v>
      </c>
      <c r="L246" s="365">
        <v>6899.9807699999992</v>
      </c>
      <c r="M246" s="365">
        <v>2439.2842700000001</v>
      </c>
      <c r="N246" s="365">
        <v>9339.2650399999984</v>
      </c>
      <c r="O246" s="365">
        <v>140047.75427999999</v>
      </c>
      <c r="P246" s="365">
        <v>71.225229999999996</v>
      </c>
      <c r="Q246" s="365">
        <v>23.19191</v>
      </c>
      <c r="R246" s="366">
        <v>94.417140000000003</v>
      </c>
      <c r="S246" s="7"/>
      <c r="T246" s="7"/>
      <c r="U246" s="7"/>
      <c r="V246" s="7"/>
      <c r="W246" s="7"/>
      <c r="X246" s="7"/>
      <c r="Y246" s="7"/>
      <c r="Z246" s="7"/>
      <c r="AA246" s="7"/>
      <c r="AB246" s="7"/>
    </row>
    <row r="247" spans="1:28" s="336" customFormat="1" ht="13.5">
      <c r="A247" s="362"/>
      <c r="B247" s="362"/>
      <c r="C247" s="362"/>
      <c r="D247" s="362"/>
      <c r="E247" s="363">
        <v>510</v>
      </c>
      <c r="F247" s="364">
        <v>27841.921679999999</v>
      </c>
      <c r="G247" s="365">
        <v>10932.5681</v>
      </c>
      <c r="H247" s="365">
        <v>38774.489780000004</v>
      </c>
      <c r="I247" s="365">
        <v>115977.63291</v>
      </c>
      <c r="J247" s="365">
        <v>43433.630899999996</v>
      </c>
      <c r="K247" s="365">
        <v>159411.26381</v>
      </c>
      <c r="L247" s="365">
        <v>10132.096890000001</v>
      </c>
      <c r="M247" s="365">
        <v>6367.1097300000001</v>
      </c>
      <c r="N247" s="365">
        <v>16499.206620000001</v>
      </c>
      <c r="O247" s="365">
        <v>214684.96021000002</v>
      </c>
      <c r="P247" s="365">
        <v>26.569040000000001</v>
      </c>
      <c r="Q247" s="365">
        <v>13.13795</v>
      </c>
      <c r="R247" s="366">
        <v>39.706989999999998</v>
      </c>
      <c r="S247" s="7"/>
      <c r="T247" s="7"/>
      <c r="U247" s="7"/>
      <c r="V247" s="7"/>
      <c r="W247" s="7"/>
      <c r="X247" s="7"/>
      <c r="Y247" s="7"/>
      <c r="Z247" s="7"/>
      <c r="AA247" s="7"/>
      <c r="AB247" s="7"/>
    </row>
    <row r="248" spans="1:28" s="336" customFormat="1" ht="13.5">
      <c r="A248" s="362"/>
      <c r="B248" s="362"/>
      <c r="C248" s="362"/>
      <c r="D248" s="362"/>
      <c r="E248" s="363">
        <v>616</v>
      </c>
      <c r="F248" s="364">
        <v>12470.677949999999</v>
      </c>
      <c r="G248" s="365">
        <v>4694.7161699999997</v>
      </c>
      <c r="H248" s="365">
        <v>17165.394120000001</v>
      </c>
      <c r="I248" s="365">
        <v>28628.105680000001</v>
      </c>
      <c r="J248" s="365">
        <v>10464.701939999999</v>
      </c>
      <c r="K248" s="365">
        <v>39092.80762</v>
      </c>
      <c r="L248" s="365">
        <v>700.17057</v>
      </c>
      <c r="M248" s="365">
        <v>657.23453000000006</v>
      </c>
      <c r="N248" s="365">
        <v>1357.4051000000002</v>
      </c>
      <c r="O248" s="365">
        <v>57615.60684</v>
      </c>
      <c r="P248" s="365">
        <v>15.77745</v>
      </c>
      <c r="Q248" s="365">
        <v>2.1912600000000002</v>
      </c>
      <c r="R248" s="366">
        <v>17.968709999999998</v>
      </c>
      <c r="S248" s="7"/>
      <c r="T248" s="7"/>
      <c r="U248" s="7"/>
      <c r="V248" s="7"/>
      <c r="W248" s="7"/>
      <c r="X248" s="7"/>
      <c r="Y248" s="7"/>
      <c r="Z248" s="7"/>
      <c r="AA248" s="7"/>
      <c r="AB248" s="7"/>
    </row>
    <row r="249" spans="1:28" s="336" customFormat="1" ht="13.5">
      <c r="A249" s="362"/>
      <c r="B249" s="362"/>
      <c r="C249" s="362"/>
      <c r="D249" s="357" t="s">
        <v>81</v>
      </c>
      <c r="E249" s="358">
        <v>577</v>
      </c>
      <c r="F249" s="359">
        <v>14552.483749999999</v>
      </c>
      <c r="G249" s="360">
        <v>5629.3361999999997</v>
      </c>
      <c r="H249" s="360">
        <v>20181.819950000001</v>
      </c>
      <c r="I249" s="360">
        <v>34693.021030000004</v>
      </c>
      <c r="J249" s="360">
        <v>14262.166310000001</v>
      </c>
      <c r="K249" s="360">
        <v>48955.187340000004</v>
      </c>
      <c r="L249" s="360">
        <v>938.03276000000005</v>
      </c>
      <c r="M249" s="360">
        <v>512.12128999999993</v>
      </c>
      <c r="N249" s="360">
        <v>1450.1540500000001</v>
      </c>
      <c r="O249" s="360">
        <v>70587.161340000006</v>
      </c>
      <c r="P249" s="360">
        <v>24.719429999999999</v>
      </c>
      <c r="Q249" s="360">
        <v>9.9271000000000011</v>
      </c>
      <c r="R249" s="361">
        <v>34.646529999999998</v>
      </c>
      <c r="S249" s="7"/>
      <c r="T249" s="7"/>
      <c r="U249" s="7"/>
      <c r="V249" s="7"/>
      <c r="W249" s="7"/>
      <c r="X249" s="7"/>
      <c r="Y249" s="7"/>
      <c r="Z249" s="7"/>
      <c r="AA249" s="7"/>
      <c r="AB249" s="7"/>
    </row>
    <row r="250" spans="1:28" s="336" customFormat="1" ht="13.5">
      <c r="A250" s="362"/>
      <c r="B250" s="362"/>
      <c r="C250" s="362"/>
      <c r="D250" s="357" t="s">
        <v>53</v>
      </c>
      <c r="E250" s="358">
        <v>166</v>
      </c>
      <c r="F250" s="359">
        <v>54338.507689999999</v>
      </c>
      <c r="G250" s="360">
        <v>32498.89315</v>
      </c>
      <c r="H250" s="360">
        <v>86837.400840000002</v>
      </c>
      <c r="I250" s="360">
        <v>86940.880560000005</v>
      </c>
      <c r="J250" s="360">
        <v>57326.022749999996</v>
      </c>
      <c r="K250" s="360">
        <v>144266.90330999999</v>
      </c>
      <c r="L250" s="360">
        <v>3880.0601200000001</v>
      </c>
      <c r="M250" s="360">
        <v>2440.1162799999997</v>
      </c>
      <c r="N250" s="360">
        <v>6320.1764000000003</v>
      </c>
      <c r="O250" s="360">
        <v>237424.48055000001</v>
      </c>
      <c r="P250" s="360">
        <v>57.169899999999998</v>
      </c>
      <c r="Q250" s="360">
        <v>14.427860000000001</v>
      </c>
      <c r="R250" s="361">
        <v>71.597759999999994</v>
      </c>
      <c r="S250" s="7"/>
      <c r="T250" s="7"/>
      <c r="U250" s="7"/>
      <c r="V250" s="7"/>
      <c r="W250" s="7"/>
      <c r="X250" s="7"/>
      <c r="Y250" s="7"/>
      <c r="Z250" s="7"/>
      <c r="AA250" s="7"/>
      <c r="AB250" s="7"/>
    </row>
    <row r="251" spans="1:28" s="336" customFormat="1" ht="13.5">
      <c r="A251" s="362"/>
      <c r="B251" s="362"/>
      <c r="C251" s="362"/>
      <c r="D251" s="362"/>
      <c r="E251" s="363">
        <v>548</v>
      </c>
      <c r="F251" s="364">
        <v>33406.328010000005</v>
      </c>
      <c r="G251" s="365">
        <v>24507.567159999999</v>
      </c>
      <c r="H251" s="365">
        <v>57913.895170000003</v>
      </c>
      <c r="I251" s="365">
        <v>82870.289969999998</v>
      </c>
      <c r="J251" s="365">
        <v>50450.422359999997</v>
      </c>
      <c r="K251" s="365">
        <v>133320.71233000001</v>
      </c>
      <c r="L251" s="365">
        <v>4427.3569900000002</v>
      </c>
      <c r="M251" s="365">
        <v>4798.6458300000004</v>
      </c>
      <c r="N251" s="365">
        <v>9226.0028199999997</v>
      </c>
      <c r="O251" s="365">
        <v>200460.61032000001</v>
      </c>
      <c r="P251" s="365">
        <v>24.289390000000001</v>
      </c>
      <c r="Q251" s="365">
        <v>12.420999999999999</v>
      </c>
      <c r="R251" s="366">
        <v>36.710389999999997</v>
      </c>
      <c r="S251" s="7"/>
      <c r="T251" s="7"/>
      <c r="U251" s="7"/>
      <c r="V251" s="7"/>
      <c r="W251" s="7"/>
      <c r="X251" s="7"/>
      <c r="Y251" s="7"/>
      <c r="Z251" s="7"/>
      <c r="AA251" s="7"/>
      <c r="AB251" s="7"/>
    </row>
    <row r="252" spans="1:28" s="336" customFormat="1" ht="13.5">
      <c r="A252" s="362"/>
      <c r="B252" s="362"/>
      <c r="C252" s="362"/>
      <c r="D252" s="357" t="s">
        <v>275</v>
      </c>
      <c r="E252" s="358">
        <v>244</v>
      </c>
      <c r="F252" s="359">
        <v>35974.133820000003</v>
      </c>
      <c r="G252" s="360">
        <v>34438.45175</v>
      </c>
      <c r="H252" s="360">
        <v>70412.585569999996</v>
      </c>
      <c r="I252" s="360">
        <v>121152.76142</v>
      </c>
      <c r="J252" s="360">
        <v>111571.66087000001</v>
      </c>
      <c r="K252" s="360">
        <v>232724.42228999999</v>
      </c>
      <c r="L252" s="360">
        <v>9572.9318800000001</v>
      </c>
      <c r="M252" s="360">
        <v>10383.57352</v>
      </c>
      <c r="N252" s="360">
        <v>19956.505399999998</v>
      </c>
      <c r="O252" s="360">
        <v>323093.51325999998</v>
      </c>
      <c r="P252" s="360">
        <v>106.57053000000001</v>
      </c>
      <c r="Q252" s="360">
        <v>18.718709999999998</v>
      </c>
      <c r="R252" s="361">
        <v>125.28924000000001</v>
      </c>
      <c r="S252" s="7"/>
      <c r="T252" s="7"/>
      <c r="U252" s="7"/>
      <c r="V252" s="7"/>
      <c r="W252" s="7"/>
      <c r="X252" s="7"/>
      <c r="Y252" s="7"/>
      <c r="Z252" s="7"/>
      <c r="AA252" s="7"/>
      <c r="AB252" s="7"/>
    </row>
    <row r="253" spans="1:28" s="336" customFormat="1" ht="13.5">
      <c r="A253" s="362"/>
      <c r="B253" s="362"/>
      <c r="C253" s="362"/>
      <c r="D253" s="362"/>
      <c r="E253" s="363">
        <v>582</v>
      </c>
      <c r="F253" s="364">
        <v>31735.809710000001</v>
      </c>
      <c r="G253" s="365">
        <v>14440.229300000001</v>
      </c>
      <c r="H253" s="365">
        <v>46176.03901</v>
      </c>
      <c r="I253" s="365">
        <v>68503.594219999999</v>
      </c>
      <c r="J253" s="365">
        <v>83490.182209999999</v>
      </c>
      <c r="K253" s="365">
        <v>151993.77643</v>
      </c>
      <c r="L253" s="365">
        <v>4123.9849899999999</v>
      </c>
      <c r="M253" s="365">
        <v>9822.4661599999999</v>
      </c>
      <c r="N253" s="365">
        <v>13946.451150000001</v>
      </c>
      <c r="O253" s="365">
        <v>212116.26659000001</v>
      </c>
      <c r="P253" s="365">
        <v>9.0250599999999999</v>
      </c>
      <c r="Q253" s="365">
        <v>6.0724</v>
      </c>
      <c r="R253" s="366">
        <v>15.09746</v>
      </c>
      <c r="S253" s="7"/>
      <c r="T253" s="7"/>
      <c r="U253" s="7"/>
      <c r="V253" s="7"/>
      <c r="W253" s="7"/>
      <c r="X253" s="7"/>
      <c r="Y253" s="7"/>
      <c r="Z253" s="7"/>
      <c r="AA253" s="7"/>
      <c r="AB253" s="7"/>
    </row>
    <row r="254" spans="1:28" s="336" customFormat="1" ht="13.5">
      <c r="A254" s="362"/>
      <c r="B254" s="362"/>
      <c r="C254" s="362"/>
      <c r="D254" s="357" t="s">
        <v>54</v>
      </c>
      <c r="E254" s="358">
        <v>171</v>
      </c>
      <c r="F254" s="359">
        <v>24583.180899999999</v>
      </c>
      <c r="G254" s="360">
        <v>12000.190369999998</v>
      </c>
      <c r="H254" s="360">
        <v>36583.371270000003</v>
      </c>
      <c r="I254" s="360">
        <v>45287.55689</v>
      </c>
      <c r="J254" s="360">
        <v>23050.28469</v>
      </c>
      <c r="K254" s="360">
        <v>68337.841579999993</v>
      </c>
      <c r="L254" s="360">
        <v>3308.7917900000002</v>
      </c>
      <c r="M254" s="360">
        <v>2050.7902199999999</v>
      </c>
      <c r="N254" s="360">
        <v>5359.5820100000001</v>
      </c>
      <c r="O254" s="360">
        <v>110280.79485999999</v>
      </c>
      <c r="P254" s="360">
        <v>35.60613</v>
      </c>
      <c r="Q254" s="360">
        <v>28.117150000000002</v>
      </c>
      <c r="R254" s="361">
        <v>63.723279999999995</v>
      </c>
      <c r="S254" s="7"/>
      <c r="T254" s="7"/>
      <c r="U254" s="7"/>
      <c r="V254" s="7"/>
      <c r="W254" s="7"/>
      <c r="X254" s="7"/>
      <c r="Y254" s="7"/>
      <c r="Z254" s="7"/>
      <c r="AA254" s="7"/>
      <c r="AB254" s="7"/>
    </row>
    <row r="255" spans="1:28" s="336" customFormat="1" ht="13.5">
      <c r="A255" s="362"/>
      <c r="B255" s="362"/>
      <c r="C255" s="362"/>
      <c r="D255" s="362"/>
      <c r="E255" s="363">
        <v>395</v>
      </c>
      <c r="F255" s="364">
        <v>1794.6522500000001</v>
      </c>
      <c r="G255" s="365">
        <v>1634.7398000000001</v>
      </c>
      <c r="H255" s="365">
        <v>3429.3920499999999</v>
      </c>
      <c r="I255" s="365">
        <v>16528.718089999998</v>
      </c>
      <c r="J255" s="365">
        <v>49514.912909999999</v>
      </c>
      <c r="K255" s="365">
        <v>66043.630999999994</v>
      </c>
      <c r="L255" s="365">
        <v>309.04734000000002</v>
      </c>
      <c r="M255" s="365">
        <v>315.44130000000001</v>
      </c>
      <c r="N255" s="365">
        <v>624.48864000000003</v>
      </c>
      <c r="O255" s="365">
        <v>70097.511689999999</v>
      </c>
      <c r="P255" s="365">
        <v>0.27898000000000001</v>
      </c>
      <c r="Q255" s="365">
        <v>0.53212999999999999</v>
      </c>
      <c r="R255" s="366">
        <v>0.81111</v>
      </c>
      <c r="S255" s="7"/>
      <c r="T255" s="7"/>
      <c r="U255" s="7"/>
      <c r="V255" s="7"/>
      <c r="W255" s="7"/>
      <c r="X255" s="7"/>
      <c r="Y255" s="7"/>
      <c r="Z255" s="7"/>
      <c r="AA255" s="7"/>
      <c r="AB255" s="7"/>
    </row>
    <row r="256" spans="1:28" s="336" customFormat="1" ht="13.5">
      <c r="A256" s="362"/>
      <c r="B256" s="362"/>
      <c r="C256" s="362"/>
      <c r="D256" s="362"/>
      <c r="E256" s="363">
        <v>524</v>
      </c>
      <c r="F256" s="364">
        <v>48188.852420000003</v>
      </c>
      <c r="G256" s="365">
        <v>38135.080609999997</v>
      </c>
      <c r="H256" s="365">
        <v>86323.93303</v>
      </c>
      <c r="I256" s="365">
        <v>149214.76413999998</v>
      </c>
      <c r="J256" s="365">
        <v>101950.81013</v>
      </c>
      <c r="K256" s="365">
        <v>251165.57427000001</v>
      </c>
      <c r="L256" s="365">
        <v>3522.27963</v>
      </c>
      <c r="M256" s="365">
        <v>4510.4932800000006</v>
      </c>
      <c r="N256" s="365">
        <v>8032.7729100000006</v>
      </c>
      <c r="O256" s="365">
        <v>345522.28021</v>
      </c>
      <c r="P256" s="365">
        <v>327.01006000000001</v>
      </c>
      <c r="Q256" s="365">
        <v>40.192129999999999</v>
      </c>
      <c r="R256" s="366">
        <v>367.20219000000003</v>
      </c>
      <c r="S256" s="7"/>
      <c r="T256" s="7"/>
      <c r="U256" s="7"/>
      <c r="V256" s="7"/>
      <c r="W256" s="7"/>
      <c r="X256" s="7"/>
      <c r="Y256" s="7"/>
      <c r="Z256" s="7"/>
      <c r="AA256" s="7"/>
      <c r="AB256" s="7"/>
    </row>
    <row r="257" spans="1:28" s="336" customFormat="1" ht="13.5">
      <c r="A257" s="362"/>
      <c r="B257" s="362"/>
      <c r="C257" s="362"/>
      <c r="D257" s="362"/>
      <c r="E257" s="363">
        <v>527</v>
      </c>
      <c r="F257" s="364">
        <v>13155.86824</v>
      </c>
      <c r="G257" s="365">
        <v>16189.95084</v>
      </c>
      <c r="H257" s="365">
        <v>29345.819079999997</v>
      </c>
      <c r="I257" s="365">
        <v>61374.853689999996</v>
      </c>
      <c r="J257" s="365">
        <v>25854.253980000001</v>
      </c>
      <c r="K257" s="365">
        <v>87229.107669999998</v>
      </c>
      <c r="L257" s="365">
        <v>3923.54979</v>
      </c>
      <c r="M257" s="365">
        <v>1602.48019</v>
      </c>
      <c r="N257" s="365">
        <v>5526.0299800000003</v>
      </c>
      <c r="O257" s="365">
        <v>122100.95673000001</v>
      </c>
      <c r="P257" s="365">
        <v>39.938519999999997</v>
      </c>
      <c r="Q257" s="365">
        <v>9.8876600000000003</v>
      </c>
      <c r="R257" s="366">
        <v>49.826180000000001</v>
      </c>
      <c r="S257" s="7"/>
      <c r="T257" s="7"/>
      <c r="U257" s="7"/>
      <c r="V257" s="7"/>
      <c r="W257" s="7"/>
      <c r="X257" s="7"/>
      <c r="Y257" s="7"/>
      <c r="Z257" s="7"/>
      <c r="AA257" s="7"/>
      <c r="AB257" s="7"/>
    </row>
    <row r="258" spans="1:28" s="336" customFormat="1" ht="13.5">
      <c r="A258" s="362"/>
      <c r="B258" s="362"/>
      <c r="C258" s="362"/>
      <c r="D258" s="362"/>
      <c r="E258" s="363">
        <v>670</v>
      </c>
      <c r="F258" s="364">
        <v>13613.566650000001</v>
      </c>
      <c r="G258" s="365">
        <v>11672.422339999999</v>
      </c>
      <c r="H258" s="365">
        <v>25285.988989999998</v>
      </c>
      <c r="I258" s="365">
        <v>48414.342349999999</v>
      </c>
      <c r="J258" s="365">
        <v>27120.086469999998</v>
      </c>
      <c r="K258" s="365">
        <v>75534.428819999986</v>
      </c>
      <c r="L258" s="365">
        <v>2756.1654900000003</v>
      </c>
      <c r="M258" s="365">
        <v>1779.28033</v>
      </c>
      <c r="N258" s="365">
        <v>4535.4458199999999</v>
      </c>
      <c r="O258" s="365">
        <v>105355.86362999999</v>
      </c>
      <c r="P258" s="365">
        <v>20.05499</v>
      </c>
      <c r="Q258" s="365">
        <v>8.8659500000000016</v>
      </c>
      <c r="R258" s="366">
        <v>28.920939999999998</v>
      </c>
      <c r="S258" s="7"/>
      <c r="T258" s="7"/>
      <c r="U258" s="7"/>
      <c r="V258" s="7"/>
      <c r="W258" s="7"/>
      <c r="X258" s="7"/>
      <c r="Y258" s="7"/>
      <c r="Z258" s="7"/>
      <c r="AA258" s="7"/>
      <c r="AB258" s="7"/>
    </row>
    <row r="259" spans="1:28" s="336" customFormat="1" ht="13.5">
      <c r="A259" s="362"/>
      <c r="B259" s="362"/>
      <c r="C259" s="362"/>
      <c r="D259" s="357" t="s">
        <v>276</v>
      </c>
      <c r="E259" s="358">
        <v>198</v>
      </c>
      <c r="F259" s="359">
        <v>87413.201669999995</v>
      </c>
      <c r="G259" s="360">
        <v>19298.7942</v>
      </c>
      <c r="H259" s="360">
        <v>106711.99587</v>
      </c>
      <c r="I259" s="360">
        <v>87959.309099999999</v>
      </c>
      <c r="J259" s="360">
        <v>52792.085439999995</v>
      </c>
      <c r="K259" s="360">
        <v>140751.39453999998</v>
      </c>
      <c r="L259" s="360">
        <v>5372.5941700000003</v>
      </c>
      <c r="M259" s="360">
        <v>6939.3830900000003</v>
      </c>
      <c r="N259" s="360">
        <v>12311.97726</v>
      </c>
      <c r="O259" s="360">
        <v>259775.36766999998</v>
      </c>
      <c r="P259" s="360">
        <v>103901.43151000001</v>
      </c>
      <c r="Q259" s="360">
        <v>8.4148300000000003</v>
      </c>
      <c r="R259" s="361">
        <v>103909.84634</v>
      </c>
      <c r="S259" s="7"/>
      <c r="T259" s="7"/>
      <c r="U259" s="7"/>
      <c r="V259" s="7"/>
      <c r="W259" s="7"/>
      <c r="X259" s="7"/>
      <c r="Y259" s="7"/>
      <c r="Z259" s="7"/>
      <c r="AA259" s="7"/>
      <c r="AB259" s="7"/>
    </row>
    <row r="260" spans="1:28" s="336" customFormat="1" ht="13.5">
      <c r="A260" s="362"/>
      <c r="B260" s="362"/>
      <c r="C260" s="362"/>
      <c r="D260" s="362"/>
      <c r="E260" s="363">
        <v>362</v>
      </c>
      <c r="F260" s="364">
        <v>16968.891620000002</v>
      </c>
      <c r="G260" s="365">
        <v>11698.622660000001</v>
      </c>
      <c r="H260" s="365">
        <v>28667.514279999999</v>
      </c>
      <c r="I260" s="365">
        <v>31632.627329999999</v>
      </c>
      <c r="J260" s="365">
        <v>6956.6577200000002</v>
      </c>
      <c r="K260" s="365">
        <v>38589.285049999999</v>
      </c>
      <c r="L260" s="365">
        <v>2727.26055</v>
      </c>
      <c r="M260" s="365">
        <v>884.50567000000001</v>
      </c>
      <c r="N260" s="365">
        <v>3611.7662200000004</v>
      </c>
      <c r="O260" s="365">
        <v>70868.565549999999</v>
      </c>
      <c r="P260" s="365">
        <v>19.295740000000002</v>
      </c>
      <c r="Q260" s="365">
        <v>2.39323</v>
      </c>
      <c r="R260" s="366">
        <v>21.688970000000001</v>
      </c>
      <c r="S260" s="7"/>
      <c r="T260" s="7"/>
      <c r="U260" s="7"/>
      <c r="V260" s="7"/>
      <c r="W260" s="7"/>
      <c r="X260" s="7"/>
      <c r="Y260" s="7"/>
      <c r="Z260" s="7"/>
      <c r="AA260" s="7"/>
      <c r="AB260" s="7"/>
    </row>
    <row r="261" spans="1:28" s="336" customFormat="1" ht="13.5">
      <c r="A261" s="362"/>
      <c r="B261" s="362"/>
      <c r="C261" s="362"/>
      <c r="D261" s="357" t="s">
        <v>52</v>
      </c>
      <c r="E261" s="358">
        <v>205</v>
      </c>
      <c r="F261" s="359">
        <v>56379.88536</v>
      </c>
      <c r="G261" s="360">
        <v>63208.462159999995</v>
      </c>
      <c r="H261" s="360">
        <v>119588.34752</v>
      </c>
      <c r="I261" s="360">
        <v>97147.186530000006</v>
      </c>
      <c r="J261" s="360">
        <v>104859.82027</v>
      </c>
      <c r="K261" s="360">
        <v>202007.0068</v>
      </c>
      <c r="L261" s="360">
        <v>3500.2744300000004</v>
      </c>
      <c r="M261" s="360">
        <v>3942.0851400000001</v>
      </c>
      <c r="N261" s="360">
        <v>7442.3595700000005</v>
      </c>
      <c r="O261" s="360">
        <v>329037.71389000001</v>
      </c>
      <c r="P261" s="360">
        <v>187.39057</v>
      </c>
      <c r="Q261" s="360">
        <v>23.712689999999998</v>
      </c>
      <c r="R261" s="361">
        <v>211.10326000000001</v>
      </c>
      <c r="S261" s="7"/>
      <c r="T261" s="7"/>
      <c r="U261" s="7"/>
      <c r="V261" s="7"/>
      <c r="W261" s="7"/>
      <c r="X261" s="7"/>
      <c r="Y261" s="7"/>
      <c r="Z261" s="7"/>
      <c r="AA261" s="7"/>
      <c r="AB261" s="7"/>
    </row>
    <row r="262" spans="1:28" s="336" customFormat="1" ht="13.5">
      <c r="A262" s="362"/>
      <c r="B262" s="362"/>
      <c r="C262" s="362"/>
      <c r="D262" s="357" t="s">
        <v>76</v>
      </c>
      <c r="E262" s="358">
        <v>448</v>
      </c>
      <c r="F262" s="359">
        <v>21548.618640000001</v>
      </c>
      <c r="G262" s="360">
        <v>4357.4044000000004</v>
      </c>
      <c r="H262" s="360">
        <v>25906.02304</v>
      </c>
      <c r="I262" s="360">
        <v>76034.057180000003</v>
      </c>
      <c r="J262" s="360">
        <v>22440.20391</v>
      </c>
      <c r="K262" s="360">
        <v>98474.26109</v>
      </c>
      <c r="L262" s="360">
        <v>61211.931259999998</v>
      </c>
      <c r="M262" s="360">
        <v>72583.672659999997</v>
      </c>
      <c r="N262" s="360">
        <v>133795.60391999999</v>
      </c>
      <c r="O262" s="360">
        <v>258175.88805000001</v>
      </c>
      <c r="P262" s="360">
        <v>13.84465</v>
      </c>
      <c r="Q262" s="360">
        <v>4.5186800000000007</v>
      </c>
      <c r="R262" s="361">
        <v>18.363330000000001</v>
      </c>
      <c r="S262" s="7"/>
      <c r="T262" s="7"/>
      <c r="U262" s="7"/>
      <c r="V262" s="7"/>
      <c r="W262" s="7"/>
      <c r="X262" s="7"/>
      <c r="Y262" s="7"/>
      <c r="Z262" s="7"/>
      <c r="AA262" s="7"/>
      <c r="AB262" s="7"/>
    </row>
    <row r="263" spans="1:28" s="336" customFormat="1" ht="13.5">
      <c r="A263" s="362"/>
      <c r="B263" s="362"/>
      <c r="C263" s="362"/>
      <c r="D263" s="357" t="s">
        <v>277</v>
      </c>
      <c r="E263" s="358">
        <v>517</v>
      </c>
      <c r="F263" s="359">
        <v>56352.32834</v>
      </c>
      <c r="G263" s="360">
        <v>84877.996819999986</v>
      </c>
      <c r="H263" s="360">
        <v>141230.32516000001</v>
      </c>
      <c r="I263" s="360">
        <v>69461.60742</v>
      </c>
      <c r="J263" s="360">
        <v>43257.957670000003</v>
      </c>
      <c r="K263" s="360">
        <v>112719.56509</v>
      </c>
      <c r="L263" s="360">
        <v>5201.6297999999997</v>
      </c>
      <c r="M263" s="360">
        <v>5068.5228899999993</v>
      </c>
      <c r="N263" s="360">
        <v>10270.152689999999</v>
      </c>
      <c r="O263" s="360">
        <v>264220.04294000001</v>
      </c>
      <c r="P263" s="360">
        <v>21.715859999999999</v>
      </c>
      <c r="Q263" s="360">
        <v>114.92245</v>
      </c>
      <c r="R263" s="361">
        <v>136.63830999999999</v>
      </c>
      <c r="S263" s="7"/>
      <c r="T263" s="7"/>
      <c r="U263" s="7"/>
      <c r="V263" s="7"/>
      <c r="W263" s="7"/>
      <c r="X263" s="7"/>
      <c r="Y263" s="7"/>
      <c r="Z263" s="7"/>
      <c r="AA263" s="7"/>
      <c r="AB263" s="7"/>
    </row>
    <row r="264" spans="1:28" s="336" customFormat="1" ht="13.5">
      <c r="A264" s="362"/>
      <c r="B264" s="362"/>
      <c r="C264" s="362"/>
      <c r="D264" s="362"/>
      <c r="E264" s="363">
        <v>590</v>
      </c>
      <c r="F264" s="364">
        <v>41795.845569999998</v>
      </c>
      <c r="G264" s="365">
        <v>40692.759619999997</v>
      </c>
      <c r="H264" s="365">
        <v>82488.605190000002</v>
      </c>
      <c r="I264" s="365">
        <v>86546.640780000002</v>
      </c>
      <c r="J264" s="365">
        <v>79000.468840000001</v>
      </c>
      <c r="K264" s="365">
        <v>165547.10962</v>
      </c>
      <c r="L264" s="365">
        <v>5465.2937400000001</v>
      </c>
      <c r="M264" s="365">
        <v>4967.0296500000004</v>
      </c>
      <c r="N264" s="365">
        <v>10432.323390000001</v>
      </c>
      <c r="O264" s="365">
        <v>258468.03819999998</v>
      </c>
      <c r="P264" s="365">
        <v>58.847730000000006</v>
      </c>
      <c r="Q264" s="365">
        <v>21.052610000000001</v>
      </c>
      <c r="R264" s="366">
        <v>79.90034</v>
      </c>
      <c r="S264" s="7"/>
      <c r="T264" s="7"/>
      <c r="U264" s="7"/>
      <c r="V264" s="7"/>
      <c r="W264" s="7"/>
      <c r="X264" s="7"/>
      <c r="Y264" s="7"/>
      <c r="Z264" s="7"/>
      <c r="AA264" s="7"/>
      <c r="AB264" s="7"/>
    </row>
    <row r="265" spans="1:28" s="336" customFormat="1" ht="13.5">
      <c r="A265" s="362"/>
      <c r="B265" s="362"/>
      <c r="C265" s="362"/>
      <c r="D265" s="357" t="s">
        <v>70</v>
      </c>
      <c r="E265" s="358">
        <v>217</v>
      </c>
      <c r="F265" s="359">
        <v>87134.954079999996</v>
      </c>
      <c r="G265" s="360">
        <v>95881.242469999997</v>
      </c>
      <c r="H265" s="360">
        <v>183016.19655000002</v>
      </c>
      <c r="I265" s="360">
        <v>147979.06748</v>
      </c>
      <c r="J265" s="360">
        <v>124486.85609999999</v>
      </c>
      <c r="K265" s="360">
        <v>272465.92358</v>
      </c>
      <c r="L265" s="360">
        <v>5846.8938600000001</v>
      </c>
      <c r="M265" s="360">
        <v>5931.5300900000002</v>
      </c>
      <c r="N265" s="360">
        <v>11778.423949999999</v>
      </c>
      <c r="O265" s="360">
        <v>467260.54407999996</v>
      </c>
      <c r="P265" s="360">
        <v>327.60381999999998</v>
      </c>
      <c r="Q265" s="360">
        <v>209.45061999999999</v>
      </c>
      <c r="R265" s="361">
        <v>537.05444</v>
      </c>
      <c r="S265" s="7"/>
      <c r="T265" s="7"/>
      <c r="U265" s="7"/>
      <c r="V265" s="7"/>
      <c r="W265" s="7"/>
      <c r="X265" s="7"/>
      <c r="Y265" s="7"/>
      <c r="Z265" s="7"/>
      <c r="AA265" s="7"/>
      <c r="AB265" s="7"/>
    </row>
    <row r="266" spans="1:28" s="336" customFormat="1" ht="13.5">
      <c r="A266" s="362"/>
      <c r="B266" s="362"/>
      <c r="C266" s="362"/>
      <c r="D266" s="362"/>
      <c r="E266" s="363">
        <v>525</v>
      </c>
      <c r="F266" s="364">
        <v>43485.492420000002</v>
      </c>
      <c r="G266" s="365">
        <v>39797.090909999999</v>
      </c>
      <c r="H266" s="365">
        <v>83282.583329999994</v>
      </c>
      <c r="I266" s="365">
        <v>66128.282590000003</v>
      </c>
      <c r="J266" s="365">
        <v>58776.530060000005</v>
      </c>
      <c r="K266" s="365">
        <v>124904.81265000001</v>
      </c>
      <c r="L266" s="365">
        <v>3246.73902</v>
      </c>
      <c r="M266" s="365">
        <v>3110.9055699999999</v>
      </c>
      <c r="N266" s="365">
        <v>6357.6445899999999</v>
      </c>
      <c r="O266" s="365">
        <v>214545.04056999998</v>
      </c>
      <c r="P266" s="365">
        <v>103.11788</v>
      </c>
      <c r="Q266" s="365">
        <v>29.915020000000002</v>
      </c>
      <c r="R266" s="366">
        <v>133.03289999999998</v>
      </c>
      <c r="S266" s="7"/>
      <c r="T266" s="7"/>
      <c r="U266" s="7"/>
      <c r="V266" s="7"/>
      <c r="W266" s="7"/>
      <c r="X266" s="7"/>
      <c r="Y266" s="7"/>
      <c r="Z266" s="7"/>
      <c r="AA266" s="7"/>
      <c r="AB266" s="7"/>
    </row>
    <row r="267" spans="1:28" s="336" customFormat="1" ht="13.5">
      <c r="A267" s="362"/>
      <c r="B267" s="362"/>
      <c r="C267" s="362"/>
      <c r="D267" s="362"/>
      <c r="E267" s="363">
        <v>643</v>
      </c>
      <c r="F267" s="364">
        <v>16169.42426</v>
      </c>
      <c r="G267" s="365">
        <v>17879.583879999998</v>
      </c>
      <c r="H267" s="365">
        <v>34049.008139999998</v>
      </c>
      <c r="I267" s="365">
        <v>59743.358100000005</v>
      </c>
      <c r="J267" s="365">
        <v>55532.709849999999</v>
      </c>
      <c r="K267" s="365">
        <v>115276.06795</v>
      </c>
      <c r="L267" s="365">
        <v>1925.9952700000001</v>
      </c>
      <c r="M267" s="365">
        <v>1243.2978999999998</v>
      </c>
      <c r="N267" s="365">
        <v>3169.2931699999999</v>
      </c>
      <c r="O267" s="365">
        <v>152494.36925999998</v>
      </c>
      <c r="P267" s="365">
        <v>16.456319999999998</v>
      </c>
      <c r="Q267" s="365">
        <v>16.35932</v>
      </c>
      <c r="R267" s="366">
        <v>32.815640000000002</v>
      </c>
      <c r="S267" s="7"/>
      <c r="T267" s="7"/>
      <c r="U267" s="7"/>
      <c r="V267" s="7"/>
      <c r="W267" s="7"/>
      <c r="X267" s="7"/>
      <c r="Y267" s="7"/>
      <c r="Z267" s="7"/>
      <c r="AA267" s="7"/>
      <c r="AB267" s="7"/>
    </row>
    <row r="268" spans="1:28" s="336" customFormat="1" ht="13.5">
      <c r="A268" s="362"/>
      <c r="B268" s="362"/>
      <c r="C268" s="362"/>
      <c r="D268" s="357" t="s">
        <v>75</v>
      </c>
      <c r="E268" s="358">
        <v>449</v>
      </c>
      <c r="F268" s="359">
        <v>13154.130999999999</v>
      </c>
      <c r="G268" s="360">
        <v>10310.848179999999</v>
      </c>
      <c r="H268" s="360">
        <v>23464.979179999998</v>
      </c>
      <c r="I268" s="360">
        <v>63776.285560000004</v>
      </c>
      <c r="J268" s="360">
        <v>39365.830999999998</v>
      </c>
      <c r="K268" s="360">
        <v>103142.11656000001</v>
      </c>
      <c r="L268" s="360">
        <v>4791.2685499999998</v>
      </c>
      <c r="M268" s="360">
        <v>5628.5832900000005</v>
      </c>
      <c r="N268" s="360">
        <v>10419.851839999999</v>
      </c>
      <c r="O268" s="360">
        <v>137026.94758000001</v>
      </c>
      <c r="P268" s="360">
        <v>13.71804</v>
      </c>
      <c r="Q268" s="360">
        <v>8.6573899999999995</v>
      </c>
      <c r="R268" s="361">
        <v>22.375430000000001</v>
      </c>
      <c r="S268" s="7"/>
      <c r="T268" s="7"/>
      <c r="U268" s="7"/>
      <c r="V268" s="7"/>
      <c r="W268" s="7"/>
      <c r="X268" s="7"/>
      <c r="Y268" s="7"/>
      <c r="Z268" s="7"/>
      <c r="AA268" s="7"/>
      <c r="AB268" s="7"/>
    </row>
    <row r="269" spans="1:28" s="336" customFormat="1" ht="13.5">
      <c r="A269" s="362"/>
      <c r="B269" s="357" t="s">
        <v>17</v>
      </c>
      <c r="C269" s="357" t="s">
        <v>278</v>
      </c>
      <c r="D269" s="357" t="s">
        <v>279</v>
      </c>
      <c r="E269" s="358">
        <v>52</v>
      </c>
      <c r="F269" s="359">
        <v>13124.127570000001</v>
      </c>
      <c r="G269" s="360">
        <v>39.20317</v>
      </c>
      <c r="H269" s="360">
        <v>13163.330739999999</v>
      </c>
      <c r="I269" s="360">
        <v>25851.527679999999</v>
      </c>
      <c r="J269" s="360">
        <v>2803.3293100000001</v>
      </c>
      <c r="K269" s="360">
        <v>28654.856989999997</v>
      </c>
      <c r="L269" s="360">
        <v>683.99805000000003</v>
      </c>
      <c r="M269" s="360">
        <v>88.277429999999995</v>
      </c>
      <c r="N269" s="360">
        <v>772.27548000000002</v>
      </c>
      <c r="O269" s="360">
        <v>42590.463210000002</v>
      </c>
      <c r="P269" s="360">
        <v>53903.640590000003</v>
      </c>
      <c r="Q269" s="360">
        <v>60.243160000000003</v>
      </c>
      <c r="R269" s="361">
        <v>53963.883750000001</v>
      </c>
      <c r="S269" s="7"/>
      <c r="T269" s="7"/>
      <c r="U269" s="7"/>
      <c r="V269" s="7"/>
      <c r="W269" s="7"/>
      <c r="X269" s="7"/>
      <c r="Y269" s="7"/>
      <c r="Z269" s="7"/>
      <c r="AA269" s="7"/>
      <c r="AB269" s="7"/>
    </row>
    <row r="270" spans="1:28" s="336" customFormat="1" ht="13.5">
      <c r="A270" s="362"/>
      <c r="B270" s="362"/>
      <c r="C270" s="357" t="s">
        <v>280</v>
      </c>
      <c r="D270" s="357" t="s">
        <v>281</v>
      </c>
      <c r="E270" s="358">
        <v>49</v>
      </c>
      <c r="F270" s="359">
        <v>68107.234689999997</v>
      </c>
      <c r="G270" s="360">
        <v>21394.884829999999</v>
      </c>
      <c r="H270" s="360">
        <v>89502.119519999993</v>
      </c>
      <c r="I270" s="360">
        <v>81763.934359999999</v>
      </c>
      <c r="J270" s="360">
        <v>23592.319780000002</v>
      </c>
      <c r="K270" s="360">
        <v>105356.25414</v>
      </c>
      <c r="L270" s="360">
        <v>8072.9393700000001</v>
      </c>
      <c r="M270" s="360">
        <v>56102.839780000002</v>
      </c>
      <c r="N270" s="360">
        <v>64175.779150000002</v>
      </c>
      <c r="O270" s="360">
        <v>259034.15281</v>
      </c>
      <c r="P270" s="360">
        <v>381730.98632999999</v>
      </c>
      <c r="Q270" s="360">
        <v>21695.259440000002</v>
      </c>
      <c r="R270" s="361">
        <v>403426.24576999998</v>
      </c>
      <c r="S270" s="7"/>
      <c r="T270" s="7"/>
      <c r="U270" s="7"/>
      <c r="V270" s="7"/>
      <c r="W270" s="7"/>
      <c r="X270" s="7"/>
      <c r="Y270" s="7"/>
      <c r="Z270" s="7"/>
      <c r="AA270" s="7"/>
      <c r="AB270" s="7"/>
    </row>
    <row r="271" spans="1:28" s="336" customFormat="1" ht="13.5">
      <c r="A271" s="362"/>
      <c r="B271" s="362"/>
      <c r="C271" s="362"/>
      <c r="D271" s="362"/>
      <c r="E271" s="363">
        <v>249</v>
      </c>
      <c r="F271" s="364">
        <v>11954.964470000001</v>
      </c>
      <c r="G271" s="365">
        <v>816.72911999999997</v>
      </c>
      <c r="H271" s="365">
        <v>12771.693589999999</v>
      </c>
      <c r="I271" s="365">
        <v>19530.489170000001</v>
      </c>
      <c r="J271" s="365">
        <v>6803.8409199999996</v>
      </c>
      <c r="K271" s="365">
        <v>26334.330089999999</v>
      </c>
      <c r="L271" s="365">
        <v>177.61147</v>
      </c>
      <c r="M271" s="365">
        <v>85.100399999999993</v>
      </c>
      <c r="N271" s="365">
        <v>262.71186999999998</v>
      </c>
      <c r="O271" s="365">
        <v>39368.735549999998</v>
      </c>
      <c r="P271" s="365">
        <v>20.767009999999999</v>
      </c>
      <c r="Q271" s="365">
        <v>6.12737</v>
      </c>
      <c r="R271" s="366">
        <v>26.894380000000002</v>
      </c>
      <c r="S271" s="7"/>
      <c r="T271" s="7"/>
      <c r="U271" s="7"/>
      <c r="V271" s="7"/>
      <c r="W271" s="7"/>
      <c r="X271" s="7"/>
      <c r="Y271" s="7"/>
      <c r="Z271" s="7"/>
      <c r="AA271" s="7"/>
      <c r="AB271" s="7"/>
    </row>
    <row r="272" spans="1:28" s="336" customFormat="1" ht="13.5">
      <c r="A272" s="362"/>
      <c r="B272" s="362"/>
      <c r="C272" s="362"/>
      <c r="D272" s="357" t="s">
        <v>282</v>
      </c>
      <c r="E272" s="358">
        <v>704</v>
      </c>
      <c r="F272" s="359">
        <v>0</v>
      </c>
      <c r="G272" s="360">
        <v>0</v>
      </c>
      <c r="H272" s="360">
        <v>0</v>
      </c>
      <c r="I272" s="360">
        <v>183.32238000000001</v>
      </c>
      <c r="J272" s="360">
        <v>40.663800000000002</v>
      </c>
      <c r="K272" s="360">
        <v>223.98617999999999</v>
      </c>
      <c r="L272" s="360">
        <v>0.21778</v>
      </c>
      <c r="M272" s="360">
        <v>0</v>
      </c>
      <c r="N272" s="360">
        <v>0.21778</v>
      </c>
      <c r="O272" s="360">
        <v>224.20396</v>
      </c>
      <c r="P272" s="360">
        <v>0</v>
      </c>
      <c r="Q272" s="360">
        <v>0</v>
      </c>
      <c r="R272" s="361">
        <v>0</v>
      </c>
      <c r="S272" s="7"/>
      <c r="T272" s="7"/>
      <c r="U272" s="7"/>
      <c r="V272" s="7"/>
      <c r="W272" s="7"/>
      <c r="X272" s="7"/>
      <c r="Y272" s="7"/>
      <c r="Z272" s="7"/>
      <c r="AA272" s="7"/>
      <c r="AB272" s="7"/>
    </row>
    <row r="273" spans="1:28" s="336" customFormat="1" ht="13.5">
      <c r="A273" s="362"/>
      <c r="B273" s="357" t="s">
        <v>18</v>
      </c>
      <c r="C273" s="357" t="s">
        <v>283</v>
      </c>
      <c r="D273" s="357" t="s">
        <v>283</v>
      </c>
      <c r="E273" s="358">
        <v>105</v>
      </c>
      <c r="F273" s="359">
        <v>40916.366150000002</v>
      </c>
      <c r="G273" s="360">
        <v>24530.502059999999</v>
      </c>
      <c r="H273" s="360">
        <v>65446.868210000001</v>
      </c>
      <c r="I273" s="360">
        <v>76692.012069999997</v>
      </c>
      <c r="J273" s="360">
        <v>16085.094489999999</v>
      </c>
      <c r="K273" s="360">
        <v>92777.10656</v>
      </c>
      <c r="L273" s="360">
        <v>5014.4648899999993</v>
      </c>
      <c r="M273" s="360">
        <v>554.94097999999997</v>
      </c>
      <c r="N273" s="360">
        <v>5569.4058700000005</v>
      </c>
      <c r="O273" s="360">
        <v>163793.38063999999</v>
      </c>
      <c r="P273" s="360">
        <v>100534.40496</v>
      </c>
      <c r="Q273" s="360">
        <v>925.37428</v>
      </c>
      <c r="R273" s="361">
        <v>101459.77923999999</v>
      </c>
      <c r="S273" s="7"/>
      <c r="T273" s="7"/>
      <c r="U273" s="7"/>
      <c r="V273" s="7"/>
      <c r="W273" s="7"/>
      <c r="X273" s="7"/>
      <c r="Y273" s="7"/>
      <c r="Z273" s="7"/>
      <c r="AA273" s="7"/>
      <c r="AB273" s="7"/>
    </row>
    <row r="274" spans="1:28" s="336" customFormat="1" ht="13.5">
      <c r="A274" s="362"/>
      <c r="B274" s="357" t="s">
        <v>19</v>
      </c>
      <c r="C274" s="357" t="s">
        <v>284</v>
      </c>
      <c r="D274" s="357" t="s">
        <v>284</v>
      </c>
      <c r="E274" s="358">
        <v>122</v>
      </c>
      <c r="F274" s="359">
        <v>22565.406309999998</v>
      </c>
      <c r="G274" s="360">
        <v>19695.684670000002</v>
      </c>
      <c r="H274" s="360">
        <v>42261.090979999994</v>
      </c>
      <c r="I274" s="360">
        <v>105408.82904000001</v>
      </c>
      <c r="J274" s="360">
        <v>45617.722759999997</v>
      </c>
      <c r="K274" s="360">
        <v>151026.55180000002</v>
      </c>
      <c r="L274" s="360">
        <v>23957.249680000001</v>
      </c>
      <c r="M274" s="360">
        <v>9552.6100200000001</v>
      </c>
      <c r="N274" s="360">
        <v>33509.859700000001</v>
      </c>
      <c r="O274" s="360">
        <v>226797.50248</v>
      </c>
      <c r="P274" s="360">
        <v>87608.13076</v>
      </c>
      <c r="Q274" s="360">
        <v>9043.6749199999995</v>
      </c>
      <c r="R274" s="361">
        <v>96651.805680000005</v>
      </c>
      <c r="S274" s="7"/>
      <c r="T274" s="7"/>
      <c r="U274" s="7"/>
      <c r="V274" s="7"/>
      <c r="W274" s="7"/>
      <c r="X274" s="7"/>
      <c r="Y274" s="7"/>
      <c r="Z274" s="7"/>
      <c r="AA274" s="7"/>
      <c r="AB274" s="7"/>
    </row>
    <row r="275" spans="1:28" s="336" customFormat="1" ht="13.5">
      <c r="A275" s="362"/>
      <c r="B275" s="362"/>
      <c r="C275" s="362"/>
      <c r="D275" s="357" t="s">
        <v>285</v>
      </c>
      <c r="E275" s="358">
        <v>121</v>
      </c>
      <c r="F275" s="359">
        <v>13404.658599999999</v>
      </c>
      <c r="G275" s="360">
        <v>1611.85195</v>
      </c>
      <c r="H275" s="360">
        <v>15016.510550000001</v>
      </c>
      <c r="I275" s="360">
        <v>56062.853439999999</v>
      </c>
      <c r="J275" s="360">
        <v>33048.934099999999</v>
      </c>
      <c r="K275" s="360">
        <v>89111.787540000005</v>
      </c>
      <c r="L275" s="360">
        <v>8539.3459000000003</v>
      </c>
      <c r="M275" s="360">
        <v>2899.6371300000001</v>
      </c>
      <c r="N275" s="360">
        <v>11438.983029999999</v>
      </c>
      <c r="O275" s="360">
        <v>115567.28112</v>
      </c>
      <c r="P275" s="360">
        <v>4.3948799999999997</v>
      </c>
      <c r="Q275" s="360">
        <v>1.45614</v>
      </c>
      <c r="R275" s="361">
        <v>5.8510200000000001</v>
      </c>
      <c r="S275" s="7"/>
      <c r="T275" s="7"/>
      <c r="U275" s="7"/>
      <c r="V275" s="7"/>
      <c r="W275" s="7"/>
      <c r="X275" s="7"/>
      <c r="Y275" s="7"/>
      <c r="Z275" s="7"/>
      <c r="AA275" s="7"/>
      <c r="AB275" s="7"/>
    </row>
    <row r="276" spans="1:28" s="336" customFormat="1" ht="13.5">
      <c r="A276" s="362"/>
      <c r="B276" s="362"/>
      <c r="C276" s="357" t="s">
        <v>286</v>
      </c>
      <c r="D276" s="357" t="s">
        <v>19</v>
      </c>
      <c r="E276" s="358">
        <v>120</v>
      </c>
      <c r="F276" s="359">
        <v>72495.803370000009</v>
      </c>
      <c r="G276" s="360">
        <v>15966.005090000001</v>
      </c>
      <c r="H276" s="360">
        <v>88461.80846</v>
      </c>
      <c r="I276" s="360">
        <v>133214.21638</v>
      </c>
      <c r="J276" s="360">
        <v>43310.010219999996</v>
      </c>
      <c r="K276" s="360">
        <v>176524.22659999999</v>
      </c>
      <c r="L276" s="360">
        <v>19218.735260000001</v>
      </c>
      <c r="M276" s="360">
        <v>11845.48273</v>
      </c>
      <c r="N276" s="360">
        <v>31064.217989999997</v>
      </c>
      <c r="O276" s="360">
        <v>296050.25305</v>
      </c>
      <c r="P276" s="360">
        <v>89074.700900000011</v>
      </c>
      <c r="Q276" s="360">
        <v>1219.70038</v>
      </c>
      <c r="R276" s="361">
        <v>90294.401280000005</v>
      </c>
      <c r="S276" s="7"/>
      <c r="T276" s="7"/>
      <c r="U276" s="7"/>
      <c r="V276" s="7"/>
      <c r="W276" s="7"/>
      <c r="X276" s="7"/>
      <c r="Y276" s="7"/>
      <c r="Z276" s="7"/>
      <c r="AA276" s="7"/>
      <c r="AB276" s="7"/>
    </row>
    <row r="277" spans="1:28" s="336" customFormat="1" ht="13.5">
      <c r="A277" s="362"/>
      <c r="B277" s="362"/>
      <c r="C277" s="362"/>
      <c r="D277" s="362"/>
      <c r="E277" s="363">
        <v>699</v>
      </c>
      <c r="F277" s="364">
        <v>5263.5793200000007</v>
      </c>
      <c r="G277" s="365">
        <v>4943.0627899999999</v>
      </c>
      <c r="H277" s="365">
        <v>10206.642109999999</v>
      </c>
      <c r="I277" s="365">
        <v>4611.7179400000005</v>
      </c>
      <c r="J277" s="365">
        <v>1242.64408</v>
      </c>
      <c r="K277" s="365">
        <v>5854.3620199999996</v>
      </c>
      <c r="L277" s="365">
        <v>608.6388199999999</v>
      </c>
      <c r="M277" s="365">
        <v>186.9</v>
      </c>
      <c r="N277" s="365">
        <v>795.53881999999999</v>
      </c>
      <c r="O277" s="365">
        <v>16856.542949999999</v>
      </c>
      <c r="P277" s="365">
        <v>5.1214399999999998</v>
      </c>
      <c r="Q277" s="365">
        <v>1.21357</v>
      </c>
      <c r="R277" s="366">
        <v>6.3350100000000005</v>
      </c>
      <c r="S277" s="7"/>
      <c r="T277" s="7"/>
      <c r="U277" s="7"/>
      <c r="V277" s="7"/>
      <c r="W277" s="7"/>
      <c r="X277" s="7"/>
      <c r="Y277" s="7"/>
      <c r="Z277" s="7"/>
      <c r="AA277" s="7"/>
      <c r="AB277" s="7"/>
    </row>
    <row r="278" spans="1:28" s="336" customFormat="1" ht="13.5">
      <c r="A278" s="362"/>
      <c r="B278" s="362"/>
      <c r="C278" s="362"/>
      <c r="D278" s="357" t="s">
        <v>287</v>
      </c>
      <c r="E278" s="358">
        <v>282</v>
      </c>
      <c r="F278" s="359">
        <v>303.88643999999999</v>
      </c>
      <c r="G278" s="360">
        <v>148.70215999999999</v>
      </c>
      <c r="H278" s="360">
        <v>452.58859999999999</v>
      </c>
      <c r="I278" s="360">
        <v>31977.874459999999</v>
      </c>
      <c r="J278" s="360">
        <v>7069.6513099999993</v>
      </c>
      <c r="K278" s="360">
        <v>39047.52577</v>
      </c>
      <c r="L278" s="360">
        <v>1189.47729</v>
      </c>
      <c r="M278" s="360">
        <v>178.91189000000003</v>
      </c>
      <c r="N278" s="360">
        <v>1368.3891799999999</v>
      </c>
      <c r="O278" s="360">
        <v>40868.503549999994</v>
      </c>
      <c r="P278" s="360">
        <v>7.9750000000000001E-2</v>
      </c>
      <c r="Q278" s="360">
        <v>0</v>
      </c>
      <c r="R278" s="361">
        <v>7.9750000000000001E-2</v>
      </c>
      <c r="S278" s="7"/>
      <c r="T278" s="7"/>
      <c r="U278" s="7"/>
      <c r="V278" s="7"/>
      <c r="W278" s="7"/>
      <c r="X278" s="7"/>
      <c r="Y278" s="7"/>
      <c r="Z278" s="7"/>
      <c r="AA278" s="7"/>
      <c r="AB278" s="7"/>
    </row>
    <row r="279" spans="1:28" s="336" customFormat="1" ht="13.5">
      <c r="A279" s="362"/>
      <c r="B279" s="357" t="s">
        <v>20</v>
      </c>
      <c r="C279" s="357" t="s">
        <v>288</v>
      </c>
      <c r="D279" s="357" t="s">
        <v>288</v>
      </c>
      <c r="E279" s="358">
        <v>267</v>
      </c>
      <c r="F279" s="359">
        <v>7863.0952400000006</v>
      </c>
      <c r="G279" s="360">
        <v>929.60079000000007</v>
      </c>
      <c r="H279" s="360">
        <v>8792.6960299999992</v>
      </c>
      <c r="I279" s="360">
        <v>46606.970509999999</v>
      </c>
      <c r="J279" s="360">
        <v>13134.456380000001</v>
      </c>
      <c r="K279" s="360">
        <v>59741.426890000002</v>
      </c>
      <c r="L279" s="360">
        <v>1308.64786</v>
      </c>
      <c r="M279" s="360">
        <v>160.05982</v>
      </c>
      <c r="N279" s="360">
        <v>1468.70768</v>
      </c>
      <c r="O279" s="360">
        <v>70002.830600000001</v>
      </c>
      <c r="P279" s="360">
        <v>47330.287960000001</v>
      </c>
      <c r="Q279" s="360">
        <v>326.19458000000003</v>
      </c>
      <c r="R279" s="361">
        <v>47656.482539999997</v>
      </c>
      <c r="S279" s="7"/>
      <c r="T279" s="7"/>
      <c r="U279" s="7"/>
      <c r="V279" s="7"/>
      <c r="W279" s="7"/>
      <c r="X279" s="7"/>
      <c r="Y279" s="7"/>
      <c r="Z279" s="7"/>
      <c r="AA279" s="7"/>
      <c r="AB279" s="7"/>
    </row>
    <row r="280" spans="1:28" s="336" customFormat="1" ht="13.5">
      <c r="A280" s="362"/>
      <c r="B280" s="362"/>
      <c r="C280" s="357" t="s">
        <v>20</v>
      </c>
      <c r="D280" s="357" t="s">
        <v>289</v>
      </c>
      <c r="E280" s="358">
        <v>91</v>
      </c>
      <c r="F280" s="359">
        <v>25626.232110000001</v>
      </c>
      <c r="G280" s="360">
        <v>32065.721329999997</v>
      </c>
      <c r="H280" s="360">
        <v>57691.953439999997</v>
      </c>
      <c r="I280" s="360">
        <v>73012.114310000004</v>
      </c>
      <c r="J280" s="360">
        <v>10974.028779999999</v>
      </c>
      <c r="K280" s="360">
        <v>83986.143089999998</v>
      </c>
      <c r="L280" s="360">
        <v>9121.0649000000012</v>
      </c>
      <c r="M280" s="360">
        <v>2450.3343399999999</v>
      </c>
      <c r="N280" s="360">
        <v>11571.399240000001</v>
      </c>
      <c r="O280" s="360">
        <v>153249.49577000001</v>
      </c>
      <c r="P280" s="360">
        <v>96197.835219999994</v>
      </c>
      <c r="Q280" s="360">
        <v>1118.3289399999999</v>
      </c>
      <c r="R280" s="361">
        <v>97316.16416</v>
      </c>
      <c r="S280" s="7"/>
      <c r="T280" s="7"/>
      <c r="U280" s="7"/>
      <c r="V280" s="7"/>
      <c r="W280" s="7"/>
      <c r="X280" s="7"/>
      <c r="Y280" s="7"/>
      <c r="Z280" s="7"/>
      <c r="AA280" s="7"/>
      <c r="AB280" s="7"/>
    </row>
    <row r="281" spans="1:28" s="336" customFormat="1" ht="13.5">
      <c r="A281" s="362"/>
      <c r="B281" s="362"/>
      <c r="C281" s="362"/>
      <c r="D281" s="362"/>
      <c r="E281" s="363">
        <v>695</v>
      </c>
      <c r="F281" s="364">
        <v>1888.5766999999998</v>
      </c>
      <c r="G281" s="365">
        <v>5114.9092300000002</v>
      </c>
      <c r="H281" s="365">
        <v>7003.4859299999998</v>
      </c>
      <c r="I281" s="365">
        <v>13566.133699999998</v>
      </c>
      <c r="J281" s="365">
        <v>2914.4450699999998</v>
      </c>
      <c r="K281" s="365">
        <v>16480.57877</v>
      </c>
      <c r="L281" s="365">
        <v>962.91818000000001</v>
      </c>
      <c r="M281" s="365">
        <v>177.64082000000002</v>
      </c>
      <c r="N281" s="365">
        <v>1140.559</v>
      </c>
      <c r="O281" s="365">
        <v>24624.6237</v>
      </c>
      <c r="P281" s="365">
        <v>18.7331</v>
      </c>
      <c r="Q281" s="365">
        <v>1.2765299999999999</v>
      </c>
      <c r="R281" s="366">
        <v>20.009630000000001</v>
      </c>
      <c r="S281" s="7"/>
      <c r="T281" s="7"/>
      <c r="U281" s="7"/>
      <c r="V281" s="7"/>
      <c r="W281" s="7"/>
      <c r="X281" s="7"/>
      <c r="Y281" s="7"/>
      <c r="Z281" s="7"/>
      <c r="AA281" s="7"/>
      <c r="AB281" s="7"/>
    </row>
    <row r="282" spans="1:28" s="336" customFormat="1" ht="13.5">
      <c r="A282" s="362"/>
      <c r="B282" s="357" t="s">
        <v>21</v>
      </c>
      <c r="C282" s="357" t="s">
        <v>290</v>
      </c>
      <c r="D282" s="357" t="s">
        <v>291</v>
      </c>
      <c r="E282" s="358">
        <v>575</v>
      </c>
      <c r="F282" s="359">
        <v>3114.1294900000003</v>
      </c>
      <c r="G282" s="360">
        <v>666.04502000000002</v>
      </c>
      <c r="H282" s="360">
        <v>3780.1745099999998</v>
      </c>
      <c r="I282" s="360">
        <v>12026.757029999999</v>
      </c>
      <c r="J282" s="360">
        <v>1498.7830100000001</v>
      </c>
      <c r="K282" s="360">
        <v>13525.54004</v>
      </c>
      <c r="L282" s="360">
        <v>30.332229999999999</v>
      </c>
      <c r="M282" s="360">
        <v>58.125900000000001</v>
      </c>
      <c r="N282" s="360">
        <v>88.458130000000011</v>
      </c>
      <c r="O282" s="360">
        <v>17394.17268</v>
      </c>
      <c r="P282" s="360">
        <v>3.2376900000000002</v>
      </c>
      <c r="Q282" s="360">
        <v>0.80598000000000003</v>
      </c>
      <c r="R282" s="361">
        <v>4.0436699999999997</v>
      </c>
      <c r="S282" s="7"/>
      <c r="T282" s="7"/>
      <c r="U282" s="7"/>
      <c r="V282" s="7"/>
      <c r="W282" s="7"/>
      <c r="X282" s="7"/>
      <c r="Y282" s="7"/>
      <c r="Z282" s="7"/>
      <c r="AA282" s="7"/>
      <c r="AB282" s="7"/>
    </row>
    <row r="283" spans="1:28" s="336" customFormat="1" ht="13.5">
      <c r="A283" s="362"/>
      <c r="B283" s="362"/>
      <c r="C283" s="357" t="s">
        <v>292</v>
      </c>
      <c r="D283" s="357" t="s">
        <v>292</v>
      </c>
      <c r="E283" s="358">
        <v>22</v>
      </c>
      <c r="F283" s="359">
        <v>12386.359349999999</v>
      </c>
      <c r="G283" s="360">
        <v>12356.759970000001</v>
      </c>
      <c r="H283" s="360">
        <v>24743.119320000002</v>
      </c>
      <c r="I283" s="360">
        <v>30360.058659999999</v>
      </c>
      <c r="J283" s="360">
        <v>7042.2586200000005</v>
      </c>
      <c r="K283" s="360">
        <v>37402.317280000003</v>
      </c>
      <c r="L283" s="360">
        <v>1901.23777</v>
      </c>
      <c r="M283" s="360">
        <v>133.30104999999998</v>
      </c>
      <c r="N283" s="360">
        <v>2034.53882</v>
      </c>
      <c r="O283" s="360">
        <v>64179.975420000002</v>
      </c>
      <c r="P283" s="360">
        <v>45810.111250000002</v>
      </c>
      <c r="Q283" s="360">
        <v>1123.1618100000001</v>
      </c>
      <c r="R283" s="361">
        <v>46933.27306</v>
      </c>
      <c r="S283" s="7"/>
      <c r="T283" s="7"/>
      <c r="U283" s="7"/>
      <c r="V283" s="7"/>
      <c r="W283" s="7"/>
      <c r="X283" s="7"/>
      <c r="Y283" s="7"/>
      <c r="Z283" s="7"/>
      <c r="AA283" s="7"/>
      <c r="AB283" s="7"/>
    </row>
    <row r="284" spans="1:28" s="336" customFormat="1" ht="13.5">
      <c r="A284" s="362"/>
      <c r="B284" s="362"/>
      <c r="C284" s="357" t="s">
        <v>21</v>
      </c>
      <c r="D284" s="357" t="s">
        <v>293</v>
      </c>
      <c r="E284" s="358">
        <v>529</v>
      </c>
      <c r="F284" s="359">
        <v>14947.811099999999</v>
      </c>
      <c r="G284" s="360">
        <v>2269.6276200000002</v>
      </c>
      <c r="H284" s="360">
        <v>17217.438719999998</v>
      </c>
      <c r="I284" s="360">
        <v>28600.00431</v>
      </c>
      <c r="J284" s="360">
        <v>10416.487499999999</v>
      </c>
      <c r="K284" s="360">
        <v>39016.49181</v>
      </c>
      <c r="L284" s="360">
        <v>527.3519399999999</v>
      </c>
      <c r="M284" s="360">
        <v>231.35828000000001</v>
      </c>
      <c r="N284" s="360">
        <v>758.71021999999994</v>
      </c>
      <c r="O284" s="360">
        <v>56992.640749999999</v>
      </c>
      <c r="P284" s="360">
        <v>56.713610000000003</v>
      </c>
      <c r="Q284" s="360">
        <v>2.1434600000000001</v>
      </c>
      <c r="R284" s="361">
        <v>58.85707</v>
      </c>
      <c r="S284" s="7"/>
      <c r="T284" s="7"/>
      <c r="U284" s="7"/>
      <c r="V284" s="7"/>
      <c r="W284" s="7"/>
      <c r="X284" s="7"/>
      <c r="Y284" s="7"/>
      <c r="Z284" s="7"/>
      <c r="AA284" s="7"/>
      <c r="AB284" s="7"/>
    </row>
    <row r="285" spans="1:28" s="336" customFormat="1" ht="13.5">
      <c r="A285" s="362"/>
      <c r="B285" s="362"/>
      <c r="C285" s="362"/>
      <c r="D285" s="357" t="s">
        <v>21</v>
      </c>
      <c r="E285" s="358">
        <v>17</v>
      </c>
      <c r="F285" s="359">
        <v>139292.00646999999</v>
      </c>
      <c r="G285" s="360">
        <v>68299.83567</v>
      </c>
      <c r="H285" s="360">
        <v>207591.84213999999</v>
      </c>
      <c r="I285" s="360">
        <v>260133.03602999999</v>
      </c>
      <c r="J285" s="360">
        <v>97625.357439999992</v>
      </c>
      <c r="K285" s="360">
        <v>357758.39347000001</v>
      </c>
      <c r="L285" s="360">
        <v>23820.976019999998</v>
      </c>
      <c r="M285" s="360">
        <v>15861.203</v>
      </c>
      <c r="N285" s="360">
        <v>39682.179020000003</v>
      </c>
      <c r="O285" s="360">
        <v>605032.41463000001</v>
      </c>
      <c r="P285" s="360">
        <v>769313.50899</v>
      </c>
      <c r="Q285" s="360">
        <v>193186.10583000001</v>
      </c>
      <c r="R285" s="361">
        <v>962499.61482000002</v>
      </c>
      <c r="S285" s="7"/>
      <c r="T285" s="7"/>
      <c r="U285" s="7"/>
      <c r="V285" s="7"/>
      <c r="W285" s="7"/>
      <c r="X285" s="7"/>
      <c r="Y285" s="7"/>
      <c r="Z285" s="7"/>
      <c r="AA285" s="7"/>
      <c r="AB285" s="7"/>
    </row>
    <row r="286" spans="1:28" s="336" customFormat="1" ht="13.5">
      <c r="A286" s="362"/>
      <c r="B286" s="362"/>
      <c r="C286" s="362"/>
      <c r="D286" s="362"/>
      <c r="E286" s="363">
        <v>18</v>
      </c>
      <c r="F286" s="364">
        <v>23556.426729999999</v>
      </c>
      <c r="G286" s="365">
        <v>16486.550719999999</v>
      </c>
      <c r="H286" s="365">
        <v>40042.977450000006</v>
      </c>
      <c r="I286" s="365">
        <v>45301.707060000001</v>
      </c>
      <c r="J286" s="365">
        <v>7484.3102500000005</v>
      </c>
      <c r="K286" s="365">
        <v>52786.017310000003</v>
      </c>
      <c r="L286" s="365">
        <v>2655.6120000000001</v>
      </c>
      <c r="M286" s="365">
        <v>526.87959000000001</v>
      </c>
      <c r="N286" s="365">
        <v>3182.4915899999996</v>
      </c>
      <c r="O286" s="365">
        <v>96011.486349999992</v>
      </c>
      <c r="P286" s="365">
        <v>129.86697000000001</v>
      </c>
      <c r="Q286" s="365">
        <v>50.312690000000003</v>
      </c>
      <c r="R286" s="366">
        <v>180.17966000000001</v>
      </c>
      <c r="S286" s="7"/>
      <c r="T286" s="7"/>
      <c r="U286" s="7"/>
      <c r="V286" s="7"/>
      <c r="W286" s="7"/>
      <c r="X286" s="7"/>
      <c r="Y286" s="7"/>
      <c r="Z286" s="7"/>
      <c r="AA286" s="7"/>
      <c r="AB286" s="7"/>
    </row>
    <row r="287" spans="1:28" s="336" customFormat="1" ht="13.5">
      <c r="A287" s="362"/>
      <c r="B287" s="362"/>
      <c r="C287" s="362"/>
      <c r="D287" s="362"/>
      <c r="E287" s="363">
        <v>536</v>
      </c>
      <c r="F287" s="364">
        <v>16504.170910000001</v>
      </c>
      <c r="G287" s="365">
        <v>9779.2290399999983</v>
      </c>
      <c r="H287" s="365">
        <v>26283.399949999999</v>
      </c>
      <c r="I287" s="365">
        <v>51004.711940000001</v>
      </c>
      <c r="J287" s="365">
        <v>6062.0489100000004</v>
      </c>
      <c r="K287" s="365">
        <v>57066.760849999999</v>
      </c>
      <c r="L287" s="365">
        <v>1416.93093</v>
      </c>
      <c r="M287" s="365">
        <v>319.13342999999998</v>
      </c>
      <c r="N287" s="365">
        <v>1736.0643600000001</v>
      </c>
      <c r="O287" s="365">
        <v>85086.225160000002</v>
      </c>
      <c r="P287" s="365">
        <v>17.98638</v>
      </c>
      <c r="Q287" s="365">
        <v>27.727650000000001</v>
      </c>
      <c r="R287" s="366">
        <v>45.714030000000001</v>
      </c>
      <c r="S287" s="7"/>
      <c r="T287" s="7"/>
      <c r="U287" s="7"/>
      <c r="V287" s="7"/>
      <c r="W287" s="7"/>
      <c r="X287" s="7"/>
      <c r="Y287" s="7"/>
      <c r="Z287" s="7"/>
      <c r="AA287" s="7"/>
      <c r="AB287" s="7"/>
    </row>
    <row r="288" spans="1:28" s="336" customFormat="1" ht="13.5">
      <c r="A288" s="362"/>
      <c r="B288" s="362"/>
      <c r="C288" s="362"/>
      <c r="D288" s="362"/>
      <c r="E288" s="363">
        <v>635</v>
      </c>
      <c r="F288" s="364">
        <v>15756.54111</v>
      </c>
      <c r="G288" s="365">
        <v>12741.839089999999</v>
      </c>
      <c r="H288" s="365">
        <v>28498.3802</v>
      </c>
      <c r="I288" s="365">
        <v>39194.72941</v>
      </c>
      <c r="J288" s="365">
        <v>25720.752960000002</v>
      </c>
      <c r="K288" s="365">
        <v>64915.482369999998</v>
      </c>
      <c r="L288" s="365">
        <v>3369.25414</v>
      </c>
      <c r="M288" s="365">
        <v>1271.4392</v>
      </c>
      <c r="N288" s="365">
        <v>4640.6933399999998</v>
      </c>
      <c r="O288" s="365">
        <v>98054.555909999995</v>
      </c>
      <c r="P288" s="365">
        <v>48.387480000000004</v>
      </c>
      <c r="Q288" s="365">
        <v>11.49349</v>
      </c>
      <c r="R288" s="366">
        <v>59.880969999999998</v>
      </c>
      <c r="S288" s="7"/>
      <c r="T288" s="7"/>
      <c r="U288" s="7"/>
      <c r="V288" s="7"/>
      <c r="W288" s="7"/>
      <c r="X288" s="7"/>
      <c r="Y288" s="7"/>
      <c r="Z288" s="7"/>
      <c r="AA288" s="7"/>
      <c r="AB288" s="7"/>
    </row>
    <row r="289" spans="1:28" s="336" customFormat="1" ht="13.5">
      <c r="A289" s="362"/>
      <c r="B289" s="362"/>
      <c r="C289" s="362"/>
      <c r="D289" s="357" t="s">
        <v>294</v>
      </c>
      <c r="E289" s="358">
        <v>644</v>
      </c>
      <c r="F289" s="359">
        <v>3080.40978</v>
      </c>
      <c r="G289" s="360">
        <v>725.17918000000009</v>
      </c>
      <c r="H289" s="360">
        <v>3805.58896</v>
      </c>
      <c r="I289" s="360">
        <v>15458.08066</v>
      </c>
      <c r="J289" s="360">
        <v>2441.8297699999998</v>
      </c>
      <c r="K289" s="360">
        <v>17899.91043</v>
      </c>
      <c r="L289" s="360">
        <v>192.85583</v>
      </c>
      <c r="M289" s="360">
        <v>0</v>
      </c>
      <c r="N289" s="360">
        <v>192.85583</v>
      </c>
      <c r="O289" s="360">
        <v>21898.355219999998</v>
      </c>
      <c r="P289" s="360">
        <v>0.83721000000000001</v>
      </c>
      <c r="Q289" s="360">
        <v>2.8052600000000001</v>
      </c>
      <c r="R289" s="361">
        <v>3.6424699999999999</v>
      </c>
      <c r="S289" s="7"/>
      <c r="T289" s="7"/>
      <c r="U289" s="7"/>
      <c r="V289" s="7"/>
      <c r="W289" s="7"/>
      <c r="X289" s="7"/>
      <c r="Y289" s="7"/>
      <c r="Z289" s="7"/>
      <c r="AA289" s="7"/>
      <c r="AB289" s="7"/>
    </row>
    <row r="290" spans="1:28" s="336" customFormat="1" ht="13.5">
      <c r="A290" s="362"/>
      <c r="B290" s="362"/>
      <c r="C290" s="357" t="s">
        <v>295</v>
      </c>
      <c r="D290" s="357" t="s">
        <v>295</v>
      </c>
      <c r="E290" s="358">
        <v>543</v>
      </c>
      <c r="F290" s="359">
        <v>9369.9495900000002</v>
      </c>
      <c r="G290" s="360">
        <v>15288.548510000001</v>
      </c>
      <c r="H290" s="360">
        <v>24658.498100000001</v>
      </c>
      <c r="I290" s="360">
        <v>20330.143030000003</v>
      </c>
      <c r="J290" s="360">
        <v>7493.8036500000007</v>
      </c>
      <c r="K290" s="360">
        <v>27823.946680000001</v>
      </c>
      <c r="L290" s="360">
        <v>11391.82007</v>
      </c>
      <c r="M290" s="360">
        <v>42.220739999999999</v>
      </c>
      <c r="N290" s="360">
        <v>11434.04081</v>
      </c>
      <c r="O290" s="360">
        <v>63916.485590000004</v>
      </c>
      <c r="P290" s="360">
        <v>22.471990000000002</v>
      </c>
      <c r="Q290" s="360">
        <v>6.4999700000000002</v>
      </c>
      <c r="R290" s="361">
        <v>28.971959999999999</v>
      </c>
      <c r="S290" s="7"/>
      <c r="T290" s="7"/>
      <c r="U290" s="7"/>
      <c r="V290" s="7"/>
      <c r="W290" s="7"/>
      <c r="X290" s="7"/>
      <c r="Y290" s="7"/>
      <c r="Z290" s="7"/>
      <c r="AA290" s="7"/>
      <c r="AB290" s="7"/>
    </row>
    <row r="291" spans="1:28" s="336" customFormat="1" ht="13.5">
      <c r="A291" s="362"/>
      <c r="B291" s="362"/>
      <c r="C291" s="357" t="s">
        <v>296</v>
      </c>
      <c r="D291" s="357" t="s">
        <v>296</v>
      </c>
      <c r="E291" s="358">
        <v>23</v>
      </c>
      <c r="F291" s="359">
        <v>32296.794170000001</v>
      </c>
      <c r="G291" s="360">
        <v>13226.67512</v>
      </c>
      <c r="H291" s="360">
        <v>45523.469290000001</v>
      </c>
      <c r="I291" s="360">
        <v>78121.117840000006</v>
      </c>
      <c r="J291" s="360">
        <v>16706.201269999998</v>
      </c>
      <c r="K291" s="360">
        <v>94827.319109999997</v>
      </c>
      <c r="L291" s="360">
        <v>3975.9900200000002</v>
      </c>
      <c r="M291" s="360">
        <v>1938.8893</v>
      </c>
      <c r="N291" s="360">
        <v>5914.87932</v>
      </c>
      <c r="O291" s="360">
        <v>146265.66772</v>
      </c>
      <c r="P291" s="360">
        <v>223309.00915</v>
      </c>
      <c r="Q291" s="360">
        <v>1944.55188</v>
      </c>
      <c r="R291" s="361">
        <v>225253.56103000001</v>
      </c>
      <c r="S291" s="7"/>
      <c r="T291" s="7"/>
      <c r="U291" s="7"/>
      <c r="V291" s="7"/>
      <c r="W291" s="7"/>
      <c r="X291" s="7"/>
      <c r="Y291" s="7"/>
      <c r="Z291" s="7"/>
      <c r="AA291" s="7"/>
      <c r="AB291" s="7"/>
    </row>
    <row r="292" spans="1:28" s="336" customFormat="1" ht="13.5">
      <c r="A292" s="362"/>
      <c r="B292" s="362"/>
      <c r="C292" s="357" t="s">
        <v>297</v>
      </c>
      <c r="D292" s="357" t="s">
        <v>298</v>
      </c>
      <c r="E292" s="358">
        <v>24</v>
      </c>
      <c r="F292" s="359">
        <v>14595.66575</v>
      </c>
      <c r="G292" s="360">
        <v>286162.47245999996</v>
      </c>
      <c r="H292" s="360">
        <v>300758.13821</v>
      </c>
      <c r="I292" s="360">
        <v>42753.115149999998</v>
      </c>
      <c r="J292" s="360">
        <v>21904.792269999998</v>
      </c>
      <c r="K292" s="360">
        <v>64657.907420000003</v>
      </c>
      <c r="L292" s="360">
        <v>3894.9227599999999</v>
      </c>
      <c r="M292" s="360">
        <v>4396.6770099999994</v>
      </c>
      <c r="N292" s="360">
        <v>8291.5997699999989</v>
      </c>
      <c r="O292" s="360">
        <v>373707.64539999998</v>
      </c>
      <c r="P292" s="360">
        <v>57209.5861</v>
      </c>
      <c r="Q292" s="360">
        <v>1682.0173799999998</v>
      </c>
      <c r="R292" s="361">
        <v>58891.603479999998</v>
      </c>
      <c r="S292" s="7"/>
      <c r="T292" s="7"/>
      <c r="U292" s="7"/>
      <c r="V292" s="7"/>
      <c r="W292" s="7"/>
      <c r="X292" s="7"/>
      <c r="Y292" s="7"/>
      <c r="Z292" s="7"/>
      <c r="AA292" s="7"/>
      <c r="AB292" s="7"/>
    </row>
    <row r="293" spans="1:28" s="336" customFormat="1" ht="13.5">
      <c r="A293" s="362"/>
      <c r="B293" s="357" t="s">
        <v>22</v>
      </c>
      <c r="C293" s="357" t="s">
        <v>22</v>
      </c>
      <c r="D293" s="357" t="s">
        <v>22</v>
      </c>
      <c r="E293" s="358">
        <v>127</v>
      </c>
      <c r="F293" s="359">
        <v>26863.807860000001</v>
      </c>
      <c r="G293" s="360">
        <v>6967.83194</v>
      </c>
      <c r="H293" s="360">
        <v>33831.639799999997</v>
      </c>
      <c r="I293" s="360">
        <v>101876.19828</v>
      </c>
      <c r="J293" s="360">
        <v>26532.348149999998</v>
      </c>
      <c r="K293" s="360">
        <v>128408.54643</v>
      </c>
      <c r="L293" s="360">
        <v>6882.2886100000005</v>
      </c>
      <c r="M293" s="360">
        <v>5570.57708</v>
      </c>
      <c r="N293" s="360">
        <v>12452.865689999999</v>
      </c>
      <c r="O293" s="360">
        <v>174693.05192</v>
      </c>
      <c r="P293" s="360">
        <v>123837.77899999999</v>
      </c>
      <c r="Q293" s="360">
        <v>6273.7086300000001</v>
      </c>
      <c r="R293" s="361">
        <v>130111.48762999999</v>
      </c>
      <c r="S293" s="7"/>
      <c r="T293" s="7"/>
      <c r="U293" s="7"/>
      <c r="V293" s="7"/>
      <c r="W293" s="7"/>
      <c r="X293" s="7"/>
      <c r="Y293" s="7"/>
      <c r="Z293" s="7"/>
      <c r="AA293" s="7"/>
      <c r="AB293" s="7"/>
    </row>
    <row r="294" spans="1:28" s="336" customFormat="1" ht="13.5">
      <c r="A294" s="362"/>
      <c r="B294" s="362"/>
      <c r="C294" s="357" t="s">
        <v>299</v>
      </c>
      <c r="D294" s="357" t="s">
        <v>300</v>
      </c>
      <c r="E294" s="358">
        <v>129</v>
      </c>
      <c r="F294" s="359">
        <v>68800.352780000001</v>
      </c>
      <c r="G294" s="360">
        <v>38052.770549999994</v>
      </c>
      <c r="H294" s="360">
        <v>106853.12333</v>
      </c>
      <c r="I294" s="360">
        <v>142285.22386000003</v>
      </c>
      <c r="J294" s="360">
        <v>39380.025580000001</v>
      </c>
      <c r="K294" s="360">
        <v>181665.24943999999</v>
      </c>
      <c r="L294" s="360">
        <v>17601.331670000003</v>
      </c>
      <c r="M294" s="360">
        <v>6367.7676300000003</v>
      </c>
      <c r="N294" s="360">
        <v>23969.099300000002</v>
      </c>
      <c r="O294" s="360">
        <v>312487.47207000002</v>
      </c>
      <c r="P294" s="360">
        <v>340502.26084</v>
      </c>
      <c r="Q294" s="360">
        <v>13280.70665</v>
      </c>
      <c r="R294" s="361">
        <v>353782.96749000001</v>
      </c>
      <c r="S294" s="7"/>
      <c r="T294" s="7"/>
      <c r="U294" s="7"/>
      <c r="V294" s="7"/>
      <c r="W294" s="7"/>
      <c r="X294" s="7"/>
      <c r="Y294" s="7"/>
      <c r="Z294" s="7"/>
      <c r="AA294" s="7"/>
      <c r="AB294" s="7"/>
    </row>
    <row r="295" spans="1:28" s="336" customFormat="1" ht="13.5">
      <c r="A295" s="362"/>
      <c r="B295" s="362"/>
      <c r="C295" s="362"/>
      <c r="D295" s="362"/>
      <c r="E295" s="363">
        <v>458</v>
      </c>
      <c r="F295" s="364">
        <v>17292.786510000002</v>
      </c>
      <c r="G295" s="365">
        <v>7811.1292300000005</v>
      </c>
      <c r="H295" s="365">
        <v>25103.915739999997</v>
      </c>
      <c r="I295" s="365">
        <v>33060.743690000003</v>
      </c>
      <c r="J295" s="365">
        <v>5712.5288099999998</v>
      </c>
      <c r="K295" s="365">
        <v>38773.272499999999</v>
      </c>
      <c r="L295" s="365">
        <v>592.91670999999997</v>
      </c>
      <c r="M295" s="365">
        <v>471.43243999999999</v>
      </c>
      <c r="N295" s="365">
        <v>1064.34915</v>
      </c>
      <c r="O295" s="365">
        <v>64941.537389999998</v>
      </c>
      <c r="P295" s="365">
        <v>10.549209999999999</v>
      </c>
      <c r="Q295" s="365">
        <v>6.70085</v>
      </c>
      <c r="R295" s="366">
        <v>17.250060000000001</v>
      </c>
      <c r="S295" s="7"/>
      <c r="T295" s="7"/>
      <c r="U295" s="7"/>
      <c r="V295" s="7"/>
      <c r="W295" s="7"/>
      <c r="X295" s="7"/>
      <c r="Y295" s="7"/>
      <c r="Z295" s="7"/>
      <c r="AA295" s="7"/>
      <c r="AB295" s="7"/>
    </row>
    <row r="296" spans="1:28" s="336" customFormat="1" ht="13.5">
      <c r="A296" s="362"/>
      <c r="B296" s="362"/>
      <c r="C296" s="362"/>
      <c r="D296" s="362"/>
      <c r="E296" s="363">
        <v>696</v>
      </c>
      <c r="F296" s="364">
        <v>17377.668420000002</v>
      </c>
      <c r="G296" s="365">
        <v>17902.976890000002</v>
      </c>
      <c r="H296" s="365">
        <v>35280.64531</v>
      </c>
      <c r="I296" s="365">
        <v>29779.880140000001</v>
      </c>
      <c r="J296" s="365">
        <v>8514.1663499999995</v>
      </c>
      <c r="K296" s="365">
        <v>38294.046490000001</v>
      </c>
      <c r="L296" s="365">
        <v>452.46174999999999</v>
      </c>
      <c r="M296" s="365">
        <v>2.3291500000000003</v>
      </c>
      <c r="N296" s="365">
        <v>454.79090000000002</v>
      </c>
      <c r="O296" s="365">
        <v>74029.482700000008</v>
      </c>
      <c r="P296" s="365">
        <v>12.407170000000001</v>
      </c>
      <c r="Q296" s="365">
        <v>7.6845400000000001</v>
      </c>
      <c r="R296" s="366">
        <v>20.091709999999999</v>
      </c>
      <c r="S296" s="7"/>
      <c r="T296" s="7"/>
      <c r="U296" s="7"/>
      <c r="V296" s="7"/>
      <c r="W296" s="7"/>
      <c r="X296" s="7"/>
      <c r="Y296" s="7"/>
      <c r="Z296" s="7"/>
      <c r="AA296" s="7"/>
      <c r="AB296" s="7"/>
    </row>
    <row r="297" spans="1:28" s="336" customFormat="1" ht="13.5">
      <c r="A297" s="362"/>
      <c r="B297" s="357" t="s">
        <v>301</v>
      </c>
      <c r="C297" s="357" t="s">
        <v>302</v>
      </c>
      <c r="D297" s="357" t="s">
        <v>303</v>
      </c>
      <c r="E297" s="358">
        <v>408</v>
      </c>
      <c r="F297" s="359">
        <v>6547.1334100000004</v>
      </c>
      <c r="G297" s="360">
        <v>275.42223999999999</v>
      </c>
      <c r="H297" s="360">
        <v>6822.5556500000002</v>
      </c>
      <c r="I297" s="360">
        <v>13325.9347</v>
      </c>
      <c r="J297" s="360">
        <v>1638.1448899999998</v>
      </c>
      <c r="K297" s="360">
        <v>14964.079589999999</v>
      </c>
      <c r="L297" s="360">
        <v>132.14430999999999</v>
      </c>
      <c r="M297" s="360">
        <v>7.0999999999999991E-4</v>
      </c>
      <c r="N297" s="360">
        <v>132.14501999999999</v>
      </c>
      <c r="O297" s="360">
        <v>21918.780260000003</v>
      </c>
      <c r="P297" s="360">
        <v>18141.390960000001</v>
      </c>
      <c r="Q297" s="360">
        <v>22.603429999999999</v>
      </c>
      <c r="R297" s="361">
        <v>18163.99439</v>
      </c>
      <c r="S297" s="7"/>
      <c r="T297" s="7"/>
      <c r="U297" s="7"/>
      <c r="V297" s="7"/>
      <c r="W297" s="7"/>
      <c r="X297" s="7"/>
      <c r="Y297" s="7"/>
      <c r="Z297" s="7"/>
      <c r="AA297" s="7"/>
      <c r="AB297" s="7"/>
    </row>
    <row r="298" spans="1:28" s="336" customFormat="1" ht="13.5">
      <c r="A298" s="362"/>
      <c r="B298" s="362"/>
      <c r="C298" s="357" t="s">
        <v>304</v>
      </c>
      <c r="D298" s="357" t="s">
        <v>304</v>
      </c>
      <c r="E298" s="358">
        <v>53</v>
      </c>
      <c r="F298" s="359">
        <v>40208.243419999999</v>
      </c>
      <c r="G298" s="360">
        <v>2770.42409</v>
      </c>
      <c r="H298" s="360">
        <v>42978.667509999999</v>
      </c>
      <c r="I298" s="360">
        <v>53828.124479999999</v>
      </c>
      <c r="J298" s="360">
        <v>9810.4304400000001</v>
      </c>
      <c r="K298" s="360">
        <v>63638.554920000002</v>
      </c>
      <c r="L298" s="360">
        <v>3253.1556600000004</v>
      </c>
      <c r="M298" s="360">
        <v>1023.64289</v>
      </c>
      <c r="N298" s="360">
        <v>4276.7985499999995</v>
      </c>
      <c r="O298" s="360">
        <v>110894.02098</v>
      </c>
      <c r="P298" s="360">
        <v>208147.66852000001</v>
      </c>
      <c r="Q298" s="360">
        <v>853.53971000000001</v>
      </c>
      <c r="R298" s="361">
        <v>209001.20822999999</v>
      </c>
      <c r="S298" s="7"/>
      <c r="T298" s="7"/>
      <c r="U298" s="7"/>
      <c r="V298" s="7"/>
      <c r="W298" s="7"/>
      <c r="X298" s="7"/>
      <c r="Y298" s="7"/>
      <c r="Z298" s="7"/>
      <c r="AA298" s="7"/>
      <c r="AB298" s="7"/>
    </row>
    <row r="299" spans="1:28" s="336" customFormat="1" ht="13.5">
      <c r="A299" s="362"/>
      <c r="B299" s="362"/>
      <c r="C299" s="357" t="s">
        <v>305</v>
      </c>
      <c r="D299" s="357" t="s">
        <v>306</v>
      </c>
      <c r="E299" s="358">
        <v>579</v>
      </c>
      <c r="F299" s="359">
        <v>9281.5626199999988</v>
      </c>
      <c r="G299" s="360">
        <v>92.747439999999997</v>
      </c>
      <c r="H299" s="360">
        <v>9374.3100599999998</v>
      </c>
      <c r="I299" s="360">
        <v>25412.244300000002</v>
      </c>
      <c r="J299" s="360">
        <v>673.84550000000002</v>
      </c>
      <c r="K299" s="360">
        <v>26086.089800000002</v>
      </c>
      <c r="L299" s="360">
        <v>223.72771</v>
      </c>
      <c r="M299" s="360">
        <v>1.1278699999999999</v>
      </c>
      <c r="N299" s="360">
        <v>224.85557999999997</v>
      </c>
      <c r="O299" s="360">
        <v>35685.255440000001</v>
      </c>
      <c r="P299" s="360">
        <v>4.8838500000000007</v>
      </c>
      <c r="Q299" s="360">
        <v>0.31301999999999996</v>
      </c>
      <c r="R299" s="361">
        <v>5.1968699999999997</v>
      </c>
      <c r="S299" s="7"/>
      <c r="T299" s="7"/>
      <c r="U299" s="7"/>
      <c r="V299" s="7"/>
      <c r="W299" s="7"/>
      <c r="X299" s="7"/>
      <c r="Y299" s="7"/>
      <c r="Z299" s="7"/>
      <c r="AA299" s="7"/>
      <c r="AB299" s="7"/>
    </row>
    <row r="300" spans="1:28" s="336" customFormat="1" ht="13.5">
      <c r="A300" s="362"/>
      <c r="B300" s="362"/>
      <c r="C300" s="362"/>
      <c r="D300" s="357" t="s">
        <v>305</v>
      </c>
      <c r="E300" s="358">
        <v>54</v>
      </c>
      <c r="F300" s="359">
        <v>15081.72018</v>
      </c>
      <c r="G300" s="360">
        <v>2043.0727099999999</v>
      </c>
      <c r="H300" s="360">
        <v>17124.792890000001</v>
      </c>
      <c r="I300" s="360">
        <v>14729.798289999999</v>
      </c>
      <c r="J300" s="360">
        <v>2309.2688700000003</v>
      </c>
      <c r="K300" s="360">
        <v>17039.067159999999</v>
      </c>
      <c r="L300" s="360">
        <v>164.71859000000001</v>
      </c>
      <c r="M300" s="360">
        <v>104.23806</v>
      </c>
      <c r="N300" s="360">
        <v>268.95665000000002</v>
      </c>
      <c r="O300" s="360">
        <v>34432.816700000003</v>
      </c>
      <c r="P300" s="360">
        <v>7.9260200000000003</v>
      </c>
      <c r="Q300" s="360">
        <v>0.79028999999999994</v>
      </c>
      <c r="R300" s="361">
        <v>8.71631</v>
      </c>
      <c r="S300" s="7"/>
      <c r="T300" s="7"/>
      <c r="U300" s="7"/>
      <c r="V300" s="7"/>
      <c r="W300" s="7"/>
      <c r="X300" s="7"/>
      <c r="Y300" s="7"/>
      <c r="Z300" s="7"/>
      <c r="AA300" s="7"/>
      <c r="AB300" s="7"/>
    </row>
    <row r="301" spans="1:28" s="336" customFormat="1" ht="13.5">
      <c r="A301" s="362"/>
      <c r="B301" s="362"/>
      <c r="C301" s="357" t="s">
        <v>301</v>
      </c>
      <c r="D301" s="357" t="s">
        <v>307</v>
      </c>
      <c r="E301" s="358">
        <v>56</v>
      </c>
      <c r="F301" s="359">
        <v>85915.554049999992</v>
      </c>
      <c r="G301" s="360">
        <v>20969.90438</v>
      </c>
      <c r="H301" s="360">
        <v>106885.45843000001</v>
      </c>
      <c r="I301" s="360">
        <v>83214.349450000009</v>
      </c>
      <c r="J301" s="360">
        <v>18864.55487</v>
      </c>
      <c r="K301" s="360">
        <v>102078.90431999999</v>
      </c>
      <c r="L301" s="360">
        <v>6746.4853800000001</v>
      </c>
      <c r="M301" s="360">
        <v>1578.2564</v>
      </c>
      <c r="N301" s="360">
        <v>8324.7417800000003</v>
      </c>
      <c r="O301" s="360">
        <v>217289.10453000001</v>
      </c>
      <c r="P301" s="360">
        <v>382045.37589999998</v>
      </c>
      <c r="Q301" s="360">
        <v>7749.56657</v>
      </c>
      <c r="R301" s="361">
        <v>389794.94247000001</v>
      </c>
      <c r="S301" s="7"/>
      <c r="T301" s="7"/>
      <c r="U301" s="7"/>
      <c r="V301" s="7"/>
      <c r="W301" s="7"/>
      <c r="X301" s="7"/>
      <c r="Y301" s="7"/>
      <c r="Z301" s="7"/>
      <c r="AA301" s="7"/>
      <c r="AB301" s="7"/>
    </row>
    <row r="302" spans="1:28" s="336" customFormat="1" ht="13.5">
      <c r="A302" s="362"/>
      <c r="B302" s="362"/>
      <c r="C302" s="362"/>
      <c r="D302" s="362"/>
      <c r="E302" s="363">
        <v>444</v>
      </c>
      <c r="F302" s="364">
        <v>10381.04603</v>
      </c>
      <c r="G302" s="365">
        <v>1836.23389</v>
      </c>
      <c r="H302" s="365">
        <v>12217.279919999999</v>
      </c>
      <c r="I302" s="365">
        <v>28590.49797</v>
      </c>
      <c r="J302" s="365">
        <v>3980.58106</v>
      </c>
      <c r="K302" s="365">
        <v>32571.079030000001</v>
      </c>
      <c r="L302" s="365">
        <v>171.25627</v>
      </c>
      <c r="M302" s="365">
        <v>1.6109999999999999E-2</v>
      </c>
      <c r="N302" s="365">
        <v>171.27238</v>
      </c>
      <c r="O302" s="365">
        <v>44959.631329999997</v>
      </c>
      <c r="P302" s="365">
        <v>41.370150000000002</v>
      </c>
      <c r="Q302" s="365">
        <v>1.6827699999999999</v>
      </c>
      <c r="R302" s="366">
        <v>43.05292</v>
      </c>
      <c r="S302" s="7"/>
      <c r="T302" s="7"/>
      <c r="U302" s="7"/>
      <c r="V302" s="7"/>
      <c r="W302" s="7"/>
      <c r="X302" s="7"/>
      <c r="Y302" s="7"/>
      <c r="Z302" s="7"/>
      <c r="AA302" s="7"/>
      <c r="AB302" s="7"/>
    </row>
    <row r="303" spans="1:28" s="336" customFormat="1" ht="13.5">
      <c r="A303" s="362"/>
      <c r="B303" s="357" t="s">
        <v>24</v>
      </c>
      <c r="C303" s="357" t="s">
        <v>24</v>
      </c>
      <c r="D303" s="357" t="s">
        <v>24</v>
      </c>
      <c r="E303" s="358">
        <v>123</v>
      </c>
      <c r="F303" s="359">
        <v>63458.415390000002</v>
      </c>
      <c r="G303" s="360">
        <v>46289.372179999998</v>
      </c>
      <c r="H303" s="360">
        <v>109747.78756999999</v>
      </c>
      <c r="I303" s="360">
        <v>172723.68743000002</v>
      </c>
      <c r="J303" s="360">
        <v>100165.21865000001</v>
      </c>
      <c r="K303" s="360">
        <v>272888.90607999999</v>
      </c>
      <c r="L303" s="360">
        <v>16269.901</v>
      </c>
      <c r="M303" s="360">
        <v>24534.229010000003</v>
      </c>
      <c r="N303" s="360">
        <v>40804.130010000001</v>
      </c>
      <c r="O303" s="360">
        <v>423440.82366000005</v>
      </c>
      <c r="P303" s="360">
        <v>397498.26491000003</v>
      </c>
      <c r="Q303" s="360">
        <v>37797.186710000002</v>
      </c>
      <c r="R303" s="361">
        <v>435295.45162000001</v>
      </c>
      <c r="S303" s="7"/>
      <c r="T303" s="7"/>
      <c r="U303" s="7"/>
      <c r="V303" s="7"/>
      <c r="W303" s="7"/>
      <c r="X303" s="7"/>
      <c r="Y303" s="7"/>
      <c r="Z303" s="7"/>
      <c r="AA303" s="7"/>
      <c r="AB303" s="7"/>
    </row>
    <row r="304" spans="1:28" s="336" customFormat="1" ht="13.5">
      <c r="A304" s="362"/>
      <c r="B304" s="362"/>
      <c r="C304" s="362"/>
      <c r="D304" s="362"/>
      <c r="E304" s="363">
        <v>125</v>
      </c>
      <c r="F304" s="364">
        <v>13608.043180000001</v>
      </c>
      <c r="G304" s="365">
        <v>9657.6748800000005</v>
      </c>
      <c r="H304" s="365">
        <v>23265.718059999999</v>
      </c>
      <c r="I304" s="365">
        <v>45170.377899999999</v>
      </c>
      <c r="J304" s="365">
        <v>24120.40236</v>
      </c>
      <c r="K304" s="365">
        <v>69290.78026</v>
      </c>
      <c r="L304" s="365">
        <v>2069.6892699999999</v>
      </c>
      <c r="M304" s="365">
        <v>1437.5140700000002</v>
      </c>
      <c r="N304" s="365">
        <v>3507.20334</v>
      </c>
      <c r="O304" s="365">
        <v>96063.701659999992</v>
      </c>
      <c r="P304" s="365">
        <v>39.560730000000007</v>
      </c>
      <c r="Q304" s="365">
        <v>17.37921</v>
      </c>
      <c r="R304" s="366">
        <v>56.93994</v>
      </c>
      <c r="S304" s="7"/>
      <c r="T304" s="7"/>
      <c r="U304" s="7"/>
      <c r="V304" s="7"/>
      <c r="W304" s="7"/>
      <c r="X304" s="7"/>
      <c r="Y304" s="7"/>
      <c r="Z304" s="7"/>
      <c r="AA304" s="7"/>
      <c r="AB304" s="7"/>
    </row>
    <row r="305" spans="1:28" s="336" customFormat="1" ht="13.5">
      <c r="A305" s="362"/>
      <c r="B305" s="362"/>
      <c r="C305" s="362"/>
      <c r="D305" s="362"/>
      <c r="E305" s="363">
        <v>572</v>
      </c>
      <c r="F305" s="364">
        <v>8111.9474600000003</v>
      </c>
      <c r="G305" s="365">
        <v>3504.6888900000004</v>
      </c>
      <c r="H305" s="365">
        <v>11616.636349999999</v>
      </c>
      <c r="I305" s="365">
        <v>24247.908010000003</v>
      </c>
      <c r="J305" s="365">
        <v>4649.5510100000001</v>
      </c>
      <c r="K305" s="365">
        <v>28897.459019999998</v>
      </c>
      <c r="L305" s="365">
        <v>2774.4475400000001</v>
      </c>
      <c r="M305" s="365">
        <v>1365.2392299999999</v>
      </c>
      <c r="N305" s="365">
        <v>4139.6867700000003</v>
      </c>
      <c r="O305" s="365">
        <v>44653.782140000003</v>
      </c>
      <c r="P305" s="365">
        <v>9.5265199999999997</v>
      </c>
      <c r="Q305" s="365">
        <v>3.46665</v>
      </c>
      <c r="R305" s="366">
        <v>12.993169999999999</v>
      </c>
      <c r="S305" s="7"/>
      <c r="T305" s="7"/>
      <c r="U305" s="7"/>
      <c r="V305" s="7"/>
      <c r="W305" s="7"/>
      <c r="X305" s="7"/>
      <c r="Y305" s="7"/>
      <c r="Z305" s="7"/>
      <c r="AA305" s="7"/>
      <c r="AB305" s="7"/>
    </row>
    <row r="306" spans="1:28" s="336" customFormat="1" ht="13.5">
      <c r="A306" s="362"/>
      <c r="B306" s="362"/>
      <c r="C306" s="357" t="s">
        <v>308</v>
      </c>
      <c r="D306" s="357" t="s">
        <v>309</v>
      </c>
      <c r="E306" s="358">
        <v>126</v>
      </c>
      <c r="F306" s="359">
        <v>3209.5061000000001</v>
      </c>
      <c r="G306" s="360">
        <v>1585.7913600000002</v>
      </c>
      <c r="H306" s="360">
        <v>4795.2974599999998</v>
      </c>
      <c r="I306" s="360">
        <v>54166.800940000001</v>
      </c>
      <c r="J306" s="360">
        <v>15482.554970000001</v>
      </c>
      <c r="K306" s="360">
        <v>69649.355909999998</v>
      </c>
      <c r="L306" s="360">
        <v>8613.1502799999998</v>
      </c>
      <c r="M306" s="360">
        <v>782.24617000000001</v>
      </c>
      <c r="N306" s="360">
        <v>9395.3964499999984</v>
      </c>
      <c r="O306" s="360">
        <v>83840.049819999986</v>
      </c>
      <c r="P306" s="360">
        <v>3361.8427700000002</v>
      </c>
      <c r="Q306" s="360">
        <v>45.349539999999998</v>
      </c>
      <c r="R306" s="361">
        <v>3407.1923099999999</v>
      </c>
      <c r="S306" s="7"/>
      <c r="T306" s="7"/>
      <c r="U306" s="7"/>
      <c r="V306" s="7"/>
      <c r="W306" s="7"/>
      <c r="X306" s="7"/>
      <c r="Y306" s="7"/>
      <c r="Z306" s="7"/>
      <c r="AA306" s="7"/>
      <c r="AB306" s="7"/>
    </row>
    <row r="307" spans="1:28" s="336" customFormat="1" ht="13.5">
      <c r="A307" s="362"/>
      <c r="B307" s="357" t="s">
        <v>25</v>
      </c>
      <c r="C307" s="357" t="s">
        <v>25</v>
      </c>
      <c r="D307" s="357" t="s">
        <v>25</v>
      </c>
      <c r="E307" s="358">
        <v>27</v>
      </c>
      <c r="F307" s="359">
        <v>13329.834800000001</v>
      </c>
      <c r="G307" s="360">
        <v>6133.4871900000007</v>
      </c>
      <c r="H307" s="360">
        <v>19463.321989999997</v>
      </c>
      <c r="I307" s="360">
        <v>54782.627990000001</v>
      </c>
      <c r="J307" s="360">
        <v>15292.339779999998</v>
      </c>
      <c r="K307" s="360">
        <v>70074.967770000003</v>
      </c>
      <c r="L307" s="360">
        <v>1909.56351</v>
      </c>
      <c r="M307" s="360">
        <v>1157.30349</v>
      </c>
      <c r="N307" s="360">
        <v>3066.8670000000002</v>
      </c>
      <c r="O307" s="360">
        <v>92605.156760000013</v>
      </c>
      <c r="P307" s="360">
        <v>111524.99468999999</v>
      </c>
      <c r="Q307" s="360">
        <v>7334.3210899999995</v>
      </c>
      <c r="R307" s="361">
        <v>118859.31578</v>
      </c>
      <c r="S307" s="7"/>
      <c r="T307" s="7"/>
      <c r="U307" s="7"/>
      <c r="V307" s="7"/>
      <c r="W307" s="7"/>
      <c r="X307" s="7"/>
      <c r="Y307" s="7"/>
      <c r="Z307" s="7"/>
      <c r="AA307" s="7"/>
      <c r="AB307" s="7"/>
    </row>
    <row r="308" spans="1:28" s="336" customFormat="1" ht="13.5">
      <c r="A308" s="362"/>
      <c r="B308" s="357" t="s">
        <v>26</v>
      </c>
      <c r="C308" s="357" t="s">
        <v>310</v>
      </c>
      <c r="D308" s="357" t="s">
        <v>311</v>
      </c>
      <c r="E308" s="358">
        <v>629</v>
      </c>
      <c r="F308" s="359">
        <v>4055.22802</v>
      </c>
      <c r="G308" s="360">
        <v>294.37352000000004</v>
      </c>
      <c r="H308" s="360">
        <v>4349.6015399999997</v>
      </c>
      <c r="I308" s="360">
        <v>17778.4856</v>
      </c>
      <c r="J308" s="360">
        <v>2012.7201299999999</v>
      </c>
      <c r="K308" s="360">
        <v>19791.205730000001</v>
      </c>
      <c r="L308" s="360">
        <v>1201.3796200000002</v>
      </c>
      <c r="M308" s="360">
        <v>23.737539999999999</v>
      </c>
      <c r="N308" s="360">
        <v>1225.11716</v>
      </c>
      <c r="O308" s="360">
        <v>25365.924429999999</v>
      </c>
      <c r="P308" s="360">
        <v>5.7039200000000001</v>
      </c>
      <c r="Q308" s="360">
        <v>1.4920100000000001</v>
      </c>
      <c r="R308" s="361">
        <v>7.1959300000000006</v>
      </c>
      <c r="S308" s="7"/>
      <c r="T308" s="7"/>
      <c r="U308" s="7"/>
      <c r="V308" s="7"/>
      <c r="W308" s="7"/>
      <c r="X308" s="7"/>
      <c r="Y308" s="7"/>
      <c r="Z308" s="7"/>
      <c r="AA308" s="7"/>
      <c r="AB308" s="7"/>
    </row>
    <row r="309" spans="1:28" s="336" customFormat="1" ht="13.5">
      <c r="A309" s="362"/>
      <c r="B309" s="362"/>
      <c r="C309" s="362"/>
      <c r="D309" s="357" t="s">
        <v>312</v>
      </c>
      <c r="E309" s="358">
        <v>58</v>
      </c>
      <c r="F309" s="359">
        <v>100968.50013</v>
      </c>
      <c r="G309" s="360">
        <v>27435.733899999999</v>
      </c>
      <c r="H309" s="360">
        <v>128404.23403000001</v>
      </c>
      <c r="I309" s="360">
        <v>102971.93912000001</v>
      </c>
      <c r="J309" s="360">
        <v>22644.717370000002</v>
      </c>
      <c r="K309" s="360">
        <v>125616.65648999999</v>
      </c>
      <c r="L309" s="360">
        <v>7421.2526600000001</v>
      </c>
      <c r="M309" s="360">
        <v>6683.47253</v>
      </c>
      <c r="N309" s="360">
        <v>14104.725189999999</v>
      </c>
      <c r="O309" s="360">
        <v>268125.61570999998</v>
      </c>
      <c r="P309" s="360">
        <v>375529.75498000003</v>
      </c>
      <c r="Q309" s="360">
        <v>16112.505220000001</v>
      </c>
      <c r="R309" s="361">
        <v>391642.26019999996</v>
      </c>
      <c r="S309" s="7"/>
      <c r="T309" s="7"/>
      <c r="U309" s="7"/>
      <c r="V309" s="7"/>
      <c r="W309" s="7"/>
      <c r="X309" s="7"/>
      <c r="Y309" s="7"/>
      <c r="Z309" s="7"/>
      <c r="AA309" s="7"/>
      <c r="AB309" s="7"/>
    </row>
    <row r="310" spans="1:28" s="336" customFormat="1" ht="13.5">
      <c r="A310" s="362"/>
      <c r="B310" s="362"/>
      <c r="C310" s="362"/>
      <c r="D310" s="362"/>
      <c r="E310" s="363">
        <v>394</v>
      </c>
      <c r="F310" s="364">
        <v>11117.07065</v>
      </c>
      <c r="G310" s="365">
        <v>811.73043999999993</v>
      </c>
      <c r="H310" s="365">
        <v>11928.801089999999</v>
      </c>
      <c r="I310" s="365">
        <v>23011.340170000003</v>
      </c>
      <c r="J310" s="365">
        <v>3150.9923699999999</v>
      </c>
      <c r="K310" s="365">
        <v>26162.332539999999</v>
      </c>
      <c r="L310" s="365">
        <v>389.61365999999998</v>
      </c>
      <c r="M310" s="365">
        <v>223.14174</v>
      </c>
      <c r="N310" s="365">
        <v>612.75540000000001</v>
      </c>
      <c r="O310" s="365">
        <v>38703.889029999998</v>
      </c>
      <c r="P310" s="365">
        <v>50.233699999999999</v>
      </c>
      <c r="Q310" s="365">
        <v>7.56982</v>
      </c>
      <c r="R310" s="366">
        <v>57.803519999999999</v>
      </c>
      <c r="S310" s="7"/>
      <c r="T310" s="7"/>
      <c r="U310" s="7"/>
      <c r="V310" s="7"/>
      <c r="W310" s="7"/>
      <c r="X310" s="7"/>
      <c r="Y310" s="7"/>
      <c r="Z310" s="7"/>
      <c r="AA310" s="7"/>
      <c r="AB310" s="7"/>
    </row>
    <row r="311" spans="1:28" s="336" customFormat="1" ht="13.5">
      <c r="A311" s="362"/>
      <c r="B311" s="357" t="s">
        <v>313</v>
      </c>
      <c r="C311" s="357" t="s">
        <v>313</v>
      </c>
      <c r="D311" s="357" t="s">
        <v>313</v>
      </c>
      <c r="E311" s="358">
        <v>334</v>
      </c>
      <c r="F311" s="359">
        <v>0</v>
      </c>
      <c r="G311" s="360">
        <v>168449.25091999999</v>
      </c>
      <c r="H311" s="360">
        <v>168449.25091999999</v>
      </c>
      <c r="I311" s="360">
        <v>0</v>
      </c>
      <c r="J311" s="360">
        <v>0</v>
      </c>
      <c r="K311" s="360">
        <v>0</v>
      </c>
      <c r="L311" s="360">
        <v>0</v>
      </c>
      <c r="M311" s="360">
        <v>132343.79089999999</v>
      </c>
      <c r="N311" s="360">
        <v>132343.79089999999</v>
      </c>
      <c r="O311" s="360">
        <v>300793.04181999998</v>
      </c>
      <c r="P311" s="360">
        <v>0</v>
      </c>
      <c r="Q311" s="360">
        <v>1008292.20508</v>
      </c>
      <c r="R311" s="361">
        <v>1008292.20508</v>
      </c>
      <c r="S311" s="7"/>
      <c r="T311" s="7"/>
      <c r="U311" s="7"/>
      <c r="V311" s="7"/>
      <c r="W311" s="7"/>
      <c r="X311" s="7"/>
      <c r="Y311" s="7"/>
      <c r="Z311" s="7"/>
      <c r="AA311" s="7"/>
      <c r="AB311" s="7"/>
    </row>
    <row r="312" spans="1:28" s="336" customFormat="1" ht="13.5">
      <c r="A312" s="362"/>
      <c r="B312" s="362"/>
      <c r="C312" s="362"/>
      <c r="D312" s="362"/>
      <c r="E312" s="363">
        <v>336</v>
      </c>
      <c r="F312" s="364">
        <v>0</v>
      </c>
      <c r="G312" s="365">
        <v>901070.23528999998</v>
      </c>
      <c r="H312" s="365">
        <v>901070.23528999998</v>
      </c>
      <c r="I312" s="365">
        <v>0</v>
      </c>
      <c r="J312" s="365">
        <v>0</v>
      </c>
      <c r="K312" s="365">
        <v>0</v>
      </c>
      <c r="L312" s="365">
        <v>0</v>
      </c>
      <c r="M312" s="365">
        <v>175184.24190999998</v>
      </c>
      <c r="N312" s="365">
        <v>175184.24190999998</v>
      </c>
      <c r="O312" s="365">
        <v>1076254.4772000001</v>
      </c>
      <c r="P312" s="365">
        <v>0</v>
      </c>
      <c r="Q312" s="365">
        <v>168.21052</v>
      </c>
      <c r="R312" s="366">
        <v>168.21052</v>
      </c>
      <c r="S312" s="7"/>
      <c r="T312" s="7"/>
      <c r="U312" s="7"/>
      <c r="V312" s="7"/>
      <c r="W312" s="7"/>
      <c r="X312" s="7"/>
      <c r="Y312" s="7"/>
      <c r="Z312" s="7"/>
      <c r="AA312" s="7"/>
      <c r="AB312" s="7"/>
    </row>
    <row r="313" spans="1:28" s="336" customFormat="1" ht="13.5">
      <c r="A313" s="357" t="s">
        <v>314</v>
      </c>
      <c r="B313" s="357" t="s">
        <v>3</v>
      </c>
      <c r="C313" s="357" t="s">
        <v>197</v>
      </c>
      <c r="D313" s="357" t="s">
        <v>197</v>
      </c>
      <c r="E313" s="358">
        <v>63</v>
      </c>
      <c r="F313" s="359">
        <v>1333.55827</v>
      </c>
      <c r="G313" s="360">
        <v>2.2977699999999999</v>
      </c>
      <c r="H313" s="360">
        <v>1335.8560400000001</v>
      </c>
      <c r="I313" s="360">
        <v>48426.409030000003</v>
      </c>
      <c r="J313" s="360">
        <v>6822.8897999999999</v>
      </c>
      <c r="K313" s="360">
        <v>55249.29883</v>
      </c>
      <c r="L313" s="360">
        <v>29377.548850000003</v>
      </c>
      <c r="M313" s="360">
        <v>4580.2621200000003</v>
      </c>
      <c r="N313" s="360">
        <v>33957.810969999999</v>
      </c>
      <c r="O313" s="360">
        <v>90542.965840000004</v>
      </c>
      <c r="P313" s="360">
        <v>92048.702940000003</v>
      </c>
      <c r="Q313" s="360">
        <v>1.3314300000000001</v>
      </c>
      <c r="R313" s="361">
        <v>92050.034370000008</v>
      </c>
      <c r="S313" s="7"/>
      <c r="T313" s="7"/>
      <c r="U313" s="7"/>
      <c r="V313" s="7"/>
      <c r="W313" s="7"/>
      <c r="X313" s="7"/>
      <c r="Y313" s="7"/>
      <c r="Z313" s="7"/>
      <c r="AA313" s="7"/>
      <c r="AB313" s="7"/>
    </row>
    <row r="314" spans="1:28" s="336" customFormat="1" ht="13.5">
      <c r="A314" s="362"/>
      <c r="B314" s="362"/>
      <c r="C314" s="357" t="s">
        <v>200</v>
      </c>
      <c r="D314" s="357" t="s">
        <v>201</v>
      </c>
      <c r="E314" s="358">
        <v>66</v>
      </c>
      <c r="F314" s="359">
        <v>755.05187999999998</v>
      </c>
      <c r="G314" s="360">
        <v>629.49310000000003</v>
      </c>
      <c r="H314" s="360">
        <v>1384.5449799999999</v>
      </c>
      <c r="I314" s="360">
        <v>34078.216180000003</v>
      </c>
      <c r="J314" s="360">
        <v>5569.3806100000002</v>
      </c>
      <c r="K314" s="360">
        <v>39647.596789999996</v>
      </c>
      <c r="L314" s="360">
        <v>36391.14546</v>
      </c>
      <c r="M314" s="360">
        <v>7360.9991300000002</v>
      </c>
      <c r="N314" s="360">
        <v>43752.144590000004</v>
      </c>
      <c r="O314" s="360">
        <v>84784.286359999998</v>
      </c>
      <c r="P314" s="360">
        <v>73662.91678</v>
      </c>
      <c r="Q314" s="360">
        <v>0.66544000000000003</v>
      </c>
      <c r="R314" s="361">
        <v>73663.582219999997</v>
      </c>
      <c r="S314" s="7"/>
      <c r="T314" s="7"/>
      <c r="U314" s="7"/>
      <c r="V314" s="7"/>
      <c r="W314" s="7"/>
      <c r="X314" s="7"/>
      <c r="Y314" s="7"/>
      <c r="Z314" s="7"/>
      <c r="AA314" s="7"/>
      <c r="AB314" s="7"/>
    </row>
    <row r="315" spans="1:28" s="336" customFormat="1" ht="13.5">
      <c r="A315" s="362"/>
      <c r="B315" s="357" t="s">
        <v>5</v>
      </c>
      <c r="C315" s="357" t="s">
        <v>5</v>
      </c>
      <c r="D315" s="357" t="s">
        <v>5</v>
      </c>
      <c r="E315" s="358">
        <v>125</v>
      </c>
      <c r="F315" s="359">
        <v>2648.3673799999997</v>
      </c>
      <c r="G315" s="360">
        <v>1638.6385</v>
      </c>
      <c r="H315" s="360">
        <v>4287.0058799999997</v>
      </c>
      <c r="I315" s="360">
        <v>54343.606500000002</v>
      </c>
      <c r="J315" s="360">
        <v>17793.17539</v>
      </c>
      <c r="K315" s="360">
        <v>72136.781889999998</v>
      </c>
      <c r="L315" s="360">
        <v>34914.495790000001</v>
      </c>
      <c r="M315" s="360">
        <v>13801.693579999999</v>
      </c>
      <c r="N315" s="360">
        <v>48716.18937</v>
      </c>
      <c r="O315" s="360">
        <v>125139.97714</v>
      </c>
      <c r="P315" s="360">
        <v>104572.33537999999</v>
      </c>
      <c r="Q315" s="360">
        <v>6.3046199999999999</v>
      </c>
      <c r="R315" s="361">
        <v>104578.64</v>
      </c>
      <c r="S315" s="7"/>
      <c r="T315" s="7"/>
      <c r="U315" s="7"/>
      <c r="V315" s="7"/>
      <c r="W315" s="7"/>
      <c r="X315" s="7"/>
      <c r="Y315" s="7"/>
      <c r="Z315" s="7"/>
      <c r="AA315" s="7"/>
      <c r="AB315" s="7"/>
    </row>
    <row r="316" spans="1:28" s="336" customFormat="1" ht="13.5">
      <c r="A316" s="362"/>
      <c r="B316" s="357" t="s">
        <v>7</v>
      </c>
      <c r="C316" s="357" t="s">
        <v>7</v>
      </c>
      <c r="D316" s="357" t="s">
        <v>7</v>
      </c>
      <c r="E316" s="358">
        <v>56</v>
      </c>
      <c r="F316" s="359">
        <v>2047.8568400000001</v>
      </c>
      <c r="G316" s="360">
        <v>5.9363900000000003</v>
      </c>
      <c r="H316" s="360">
        <v>2053.7932299999998</v>
      </c>
      <c r="I316" s="360">
        <v>34671.432350000003</v>
      </c>
      <c r="J316" s="360">
        <v>5198.3636200000001</v>
      </c>
      <c r="K316" s="360">
        <v>39869.795969999999</v>
      </c>
      <c r="L316" s="360">
        <v>30178.471440000001</v>
      </c>
      <c r="M316" s="360">
        <v>1298.6339399999999</v>
      </c>
      <c r="N316" s="360">
        <v>31477.105379999997</v>
      </c>
      <c r="O316" s="360">
        <v>73400.694579999996</v>
      </c>
      <c r="P316" s="360">
        <v>198812.89534000002</v>
      </c>
      <c r="Q316" s="360">
        <v>102.68253999999999</v>
      </c>
      <c r="R316" s="361">
        <v>198915.57788</v>
      </c>
      <c r="S316" s="7"/>
      <c r="T316" s="7"/>
      <c r="U316" s="7"/>
      <c r="V316" s="7"/>
      <c r="W316" s="7"/>
      <c r="X316" s="7"/>
      <c r="Y316" s="7"/>
      <c r="Z316" s="7"/>
      <c r="AA316" s="7"/>
      <c r="AB316" s="7"/>
    </row>
    <row r="317" spans="1:28" s="336" customFormat="1" ht="13.5">
      <c r="A317" s="362"/>
      <c r="B317" s="362"/>
      <c r="C317" s="357" t="s">
        <v>220</v>
      </c>
      <c r="D317" s="357" t="s">
        <v>220</v>
      </c>
      <c r="E317" s="358">
        <v>159</v>
      </c>
      <c r="F317" s="359">
        <v>1.0000000000000001E-5</v>
      </c>
      <c r="G317" s="360">
        <v>0</v>
      </c>
      <c r="H317" s="360">
        <v>1.0000000000000001E-5</v>
      </c>
      <c r="I317" s="360">
        <v>211.54083</v>
      </c>
      <c r="J317" s="360">
        <v>9.1569400000000005</v>
      </c>
      <c r="K317" s="360">
        <v>220.69776999999999</v>
      </c>
      <c r="L317" s="360">
        <v>33</v>
      </c>
      <c r="M317" s="360">
        <v>0</v>
      </c>
      <c r="N317" s="360">
        <v>33</v>
      </c>
      <c r="O317" s="360">
        <v>253.69777999999999</v>
      </c>
      <c r="P317" s="360">
        <v>32603.300589999999</v>
      </c>
      <c r="Q317" s="360">
        <v>0</v>
      </c>
      <c r="R317" s="361">
        <v>32603.300589999999</v>
      </c>
      <c r="S317" s="7"/>
      <c r="T317" s="7"/>
      <c r="U317" s="7"/>
      <c r="V317" s="7"/>
      <c r="W317" s="7"/>
      <c r="X317" s="7"/>
      <c r="Y317" s="7"/>
      <c r="Z317" s="7"/>
      <c r="AA317" s="7"/>
      <c r="AB317" s="7"/>
    </row>
    <row r="318" spans="1:28" s="336" customFormat="1" ht="13.5">
      <c r="A318" s="362"/>
      <c r="B318" s="357" t="s">
        <v>8</v>
      </c>
      <c r="C318" s="357" t="s">
        <v>221</v>
      </c>
      <c r="D318" s="357" t="s">
        <v>8</v>
      </c>
      <c r="E318" s="358">
        <v>1</v>
      </c>
      <c r="F318" s="359">
        <v>1188.40254</v>
      </c>
      <c r="G318" s="360">
        <v>3660.0062499999999</v>
      </c>
      <c r="H318" s="360">
        <v>4848.4087900000004</v>
      </c>
      <c r="I318" s="360">
        <v>70951.822189999992</v>
      </c>
      <c r="J318" s="360">
        <v>13162.19455</v>
      </c>
      <c r="K318" s="360">
        <v>84114.016739999992</v>
      </c>
      <c r="L318" s="360">
        <v>39205.230510000001</v>
      </c>
      <c r="M318" s="360">
        <v>12801.03227</v>
      </c>
      <c r="N318" s="360">
        <v>52006.262780000005</v>
      </c>
      <c r="O318" s="360">
        <v>140968.68831</v>
      </c>
      <c r="P318" s="360">
        <v>18189.529200000001</v>
      </c>
      <c r="Q318" s="360">
        <v>94.640559999999994</v>
      </c>
      <c r="R318" s="361">
        <v>18284.169760000001</v>
      </c>
      <c r="S318" s="7"/>
      <c r="T318" s="7"/>
      <c r="U318" s="7"/>
      <c r="V318" s="7"/>
      <c r="W318" s="7"/>
      <c r="X318" s="7"/>
      <c r="Y318" s="7"/>
      <c r="Z318" s="7"/>
      <c r="AA318" s="7"/>
      <c r="AB318" s="7"/>
    </row>
    <row r="319" spans="1:28" s="336" customFormat="1" ht="13.5">
      <c r="A319" s="362"/>
      <c r="B319" s="357" t="s">
        <v>9</v>
      </c>
      <c r="C319" s="357" t="s">
        <v>9</v>
      </c>
      <c r="D319" s="357" t="s">
        <v>226</v>
      </c>
      <c r="E319" s="358">
        <v>153</v>
      </c>
      <c r="F319" s="359">
        <v>342.40745000000004</v>
      </c>
      <c r="G319" s="360">
        <v>839.52305000000001</v>
      </c>
      <c r="H319" s="360">
        <v>1181.9304999999999</v>
      </c>
      <c r="I319" s="360">
        <v>21089.260389999999</v>
      </c>
      <c r="J319" s="360">
        <v>8187.4939800000002</v>
      </c>
      <c r="K319" s="360">
        <v>29276.754370000002</v>
      </c>
      <c r="L319" s="360">
        <v>10867.002859999999</v>
      </c>
      <c r="M319" s="360">
        <v>3960.8982099999998</v>
      </c>
      <c r="N319" s="360">
        <v>14827.90107</v>
      </c>
      <c r="O319" s="360">
        <v>45286.585939999997</v>
      </c>
      <c r="P319" s="360">
        <v>59510.400710000002</v>
      </c>
      <c r="Q319" s="360">
        <v>2.5287899999999999</v>
      </c>
      <c r="R319" s="361">
        <v>59512.929499999998</v>
      </c>
      <c r="S319" s="7"/>
      <c r="T319" s="7"/>
      <c r="U319" s="7"/>
      <c r="V319" s="7"/>
      <c r="W319" s="7"/>
      <c r="X319" s="7"/>
      <c r="Y319" s="7"/>
      <c r="Z319" s="7"/>
      <c r="AA319" s="7"/>
      <c r="AB319" s="7"/>
    </row>
    <row r="320" spans="1:28" s="336" customFormat="1" ht="13.5">
      <c r="A320" s="362"/>
      <c r="B320" s="357" t="s">
        <v>12</v>
      </c>
      <c r="C320" s="357" t="s">
        <v>234</v>
      </c>
      <c r="D320" s="357" t="s">
        <v>235</v>
      </c>
      <c r="E320" s="358">
        <v>89</v>
      </c>
      <c r="F320" s="359">
        <v>0</v>
      </c>
      <c r="G320" s="360">
        <v>0</v>
      </c>
      <c r="H320" s="360">
        <v>0</v>
      </c>
      <c r="I320" s="360">
        <v>5434.2359699999997</v>
      </c>
      <c r="J320" s="360">
        <v>576.37979000000007</v>
      </c>
      <c r="K320" s="360">
        <v>6010.6157599999997</v>
      </c>
      <c r="L320" s="360">
        <v>1493.7530300000001</v>
      </c>
      <c r="M320" s="360">
        <v>574.47338999999999</v>
      </c>
      <c r="N320" s="360">
        <v>2068.22642</v>
      </c>
      <c r="O320" s="360">
        <v>8078.8421799999996</v>
      </c>
      <c r="P320" s="360">
        <v>12050.034589999999</v>
      </c>
      <c r="Q320" s="360">
        <v>4.7999999999999996E-4</v>
      </c>
      <c r="R320" s="361">
        <v>12050.03507</v>
      </c>
      <c r="S320" s="7"/>
      <c r="T320" s="7"/>
      <c r="U320" s="7"/>
      <c r="V320" s="7"/>
      <c r="W320" s="7"/>
      <c r="X320" s="7"/>
      <c r="Y320" s="7"/>
      <c r="Z320" s="7"/>
      <c r="AA320" s="7"/>
      <c r="AB320" s="7"/>
    </row>
    <row r="321" spans="1:28" s="336" customFormat="1" ht="13.5">
      <c r="A321" s="362"/>
      <c r="B321" s="362"/>
      <c r="C321" s="357" t="s">
        <v>12</v>
      </c>
      <c r="D321" s="357" t="s">
        <v>12</v>
      </c>
      <c r="E321" s="358">
        <v>155</v>
      </c>
      <c r="F321" s="359">
        <v>167.01315</v>
      </c>
      <c r="G321" s="360">
        <v>4236.6365199999991</v>
      </c>
      <c r="H321" s="360">
        <v>4403.6496699999998</v>
      </c>
      <c r="I321" s="360">
        <v>16240.341400000001</v>
      </c>
      <c r="J321" s="360">
        <v>1911.33915</v>
      </c>
      <c r="K321" s="360">
        <v>18151.680550000001</v>
      </c>
      <c r="L321" s="360">
        <v>12663.19859</v>
      </c>
      <c r="M321" s="360">
        <v>1080.6805099999999</v>
      </c>
      <c r="N321" s="360">
        <v>13743.8791</v>
      </c>
      <c r="O321" s="360">
        <v>36299.209320000002</v>
      </c>
      <c r="P321" s="360">
        <v>128714.8677</v>
      </c>
      <c r="Q321" s="360">
        <v>0</v>
      </c>
      <c r="R321" s="361">
        <v>128714.8677</v>
      </c>
      <c r="S321" s="7"/>
      <c r="T321" s="7"/>
      <c r="U321" s="7"/>
      <c r="V321" s="7"/>
      <c r="W321" s="7"/>
      <c r="X321" s="7"/>
      <c r="Y321" s="7"/>
      <c r="Z321" s="7"/>
      <c r="AA321" s="7"/>
      <c r="AB321" s="7"/>
    </row>
    <row r="322" spans="1:28" s="336" customFormat="1" ht="13.5">
      <c r="A322" s="362"/>
      <c r="B322" s="357" t="s">
        <v>239</v>
      </c>
      <c r="C322" s="357" t="s">
        <v>240</v>
      </c>
      <c r="D322" s="357" t="s">
        <v>240</v>
      </c>
      <c r="E322" s="358">
        <v>158</v>
      </c>
      <c r="F322" s="359">
        <v>0</v>
      </c>
      <c r="G322" s="360">
        <v>0</v>
      </c>
      <c r="H322" s="360">
        <v>0</v>
      </c>
      <c r="I322" s="360">
        <v>91.391170000000002</v>
      </c>
      <c r="J322" s="360">
        <v>12.69693</v>
      </c>
      <c r="K322" s="360">
        <v>104.08810000000001</v>
      </c>
      <c r="L322" s="360">
        <v>5.0074499999999995</v>
      </c>
      <c r="M322" s="360">
        <v>55.696199999999997</v>
      </c>
      <c r="N322" s="360">
        <v>60.703650000000003</v>
      </c>
      <c r="O322" s="360">
        <v>164.79175000000001</v>
      </c>
      <c r="P322" s="360">
        <v>19507.553190000002</v>
      </c>
      <c r="Q322" s="360">
        <v>0</v>
      </c>
      <c r="R322" s="361">
        <v>19507.553190000002</v>
      </c>
      <c r="S322" s="7"/>
      <c r="T322" s="7"/>
      <c r="U322" s="7"/>
      <c r="V322" s="7"/>
      <c r="W322" s="7"/>
      <c r="X322" s="7"/>
      <c r="Y322" s="7"/>
      <c r="Z322" s="7"/>
      <c r="AA322" s="7"/>
      <c r="AB322" s="7"/>
    </row>
    <row r="323" spans="1:28" s="336" customFormat="1" ht="13.5">
      <c r="A323" s="362"/>
      <c r="B323" s="362"/>
      <c r="C323" s="357" t="s">
        <v>242</v>
      </c>
      <c r="D323" s="357" t="s">
        <v>242</v>
      </c>
      <c r="E323" s="358">
        <v>62</v>
      </c>
      <c r="F323" s="359">
        <v>5081.3259000000007</v>
      </c>
      <c r="G323" s="360">
        <v>38.49568</v>
      </c>
      <c r="H323" s="360">
        <v>5119.8215799999998</v>
      </c>
      <c r="I323" s="360">
        <v>37659.846250000002</v>
      </c>
      <c r="J323" s="360">
        <v>5729.0264800000004</v>
      </c>
      <c r="K323" s="360">
        <v>43388.872729999995</v>
      </c>
      <c r="L323" s="360">
        <v>24105.740760000001</v>
      </c>
      <c r="M323" s="360">
        <v>6495.60851</v>
      </c>
      <c r="N323" s="360">
        <v>30601.349269999999</v>
      </c>
      <c r="O323" s="360">
        <v>79110.043579999998</v>
      </c>
      <c r="P323" s="360">
        <v>155217.55205</v>
      </c>
      <c r="Q323" s="360">
        <v>4.5724600000000004</v>
      </c>
      <c r="R323" s="361">
        <v>155222.12450999999</v>
      </c>
      <c r="S323" s="7"/>
      <c r="T323" s="7"/>
      <c r="U323" s="7"/>
      <c r="V323" s="7"/>
      <c r="W323" s="7"/>
      <c r="X323" s="7"/>
      <c r="Y323" s="7"/>
      <c r="Z323" s="7"/>
      <c r="AA323" s="7"/>
      <c r="AB323" s="7"/>
    </row>
    <row r="324" spans="1:28" s="336" customFormat="1" ht="13.5">
      <c r="A324" s="362"/>
      <c r="B324" s="357" t="s">
        <v>14</v>
      </c>
      <c r="C324" s="357" t="s">
        <v>253</v>
      </c>
      <c r="D324" s="357" t="s">
        <v>253</v>
      </c>
      <c r="E324" s="358">
        <v>60</v>
      </c>
      <c r="F324" s="359">
        <v>13725.142760000001</v>
      </c>
      <c r="G324" s="360">
        <v>2546.6986000000002</v>
      </c>
      <c r="H324" s="360">
        <v>16271.841359999999</v>
      </c>
      <c r="I324" s="360">
        <v>50136.755600000004</v>
      </c>
      <c r="J324" s="360">
        <v>14874.703119999998</v>
      </c>
      <c r="K324" s="360">
        <v>65011.458720000002</v>
      </c>
      <c r="L324" s="360">
        <v>32952.843730000001</v>
      </c>
      <c r="M324" s="360">
        <v>8352.3112999999994</v>
      </c>
      <c r="N324" s="360">
        <v>41305.155030000002</v>
      </c>
      <c r="O324" s="360">
        <v>122588.45511</v>
      </c>
      <c r="P324" s="360">
        <v>195340.16981999998</v>
      </c>
      <c r="Q324" s="360">
        <v>741.93368999999996</v>
      </c>
      <c r="R324" s="361">
        <v>196082.10350999999</v>
      </c>
      <c r="S324" s="7"/>
      <c r="T324" s="7"/>
      <c r="U324" s="7"/>
      <c r="V324" s="7"/>
      <c r="W324" s="7"/>
      <c r="X324" s="7"/>
      <c r="Y324" s="7"/>
      <c r="Z324" s="7"/>
      <c r="AA324" s="7"/>
      <c r="AB324" s="7"/>
    </row>
    <row r="325" spans="1:28" s="336" customFormat="1" ht="13.5">
      <c r="A325" s="362"/>
      <c r="B325" s="357" t="s">
        <v>15</v>
      </c>
      <c r="C325" s="357" t="s">
        <v>256</v>
      </c>
      <c r="D325" s="357" t="s">
        <v>256</v>
      </c>
      <c r="E325" s="358">
        <v>45</v>
      </c>
      <c r="F325" s="359">
        <v>6740.5841300000002</v>
      </c>
      <c r="G325" s="360">
        <v>2816.0592499999998</v>
      </c>
      <c r="H325" s="360">
        <v>9556.6433800000013</v>
      </c>
      <c r="I325" s="360">
        <v>40280.8511</v>
      </c>
      <c r="J325" s="360">
        <v>9981.43073</v>
      </c>
      <c r="K325" s="360">
        <v>50262.28183</v>
      </c>
      <c r="L325" s="360">
        <v>33588.371840000007</v>
      </c>
      <c r="M325" s="360">
        <v>12919.605099999999</v>
      </c>
      <c r="N325" s="360">
        <v>46507.97694</v>
      </c>
      <c r="O325" s="360">
        <v>106326.90215000001</v>
      </c>
      <c r="P325" s="360">
        <v>240542.23415999999</v>
      </c>
      <c r="Q325" s="360">
        <v>438.83017999999998</v>
      </c>
      <c r="R325" s="361">
        <v>240981.06434000001</v>
      </c>
      <c r="S325" s="7"/>
      <c r="T325" s="7"/>
      <c r="U325" s="7"/>
      <c r="V325" s="7"/>
      <c r="W325" s="7"/>
      <c r="X325" s="7"/>
      <c r="Y325" s="7"/>
      <c r="Z325" s="7"/>
      <c r="AA325" s="7"/>
      <c r="AB325" s="7"/>
    </row>
    <row r="326" spans="1:28" s="336" customFormat="1" ht="13.5">
      <c r="A326" s="362"/>
      <c r="B326" s="357" t="s">
        <v>16</v>
      </c>
      <c r="C326" s="357" t="s">
        <v>266</v>
      </c>
      <c r="D326" s="357" t="s">
        <v>267</v>
      </c>
      <c r="E326" s="358">
        <v>157</v>
      </c>
      <c r="F326" s="359">
        <v>0</v>
      </c>
      <c r="G326" s="360">
        <v>0</v>
      </c>
      <c r="H326" s="360">
        <v>0</v>
      </c>
      <c r="I326" s="360">
        <v>863.80206999999996</v>
      </c>
      <c r="J326" s="360">
        <v>108.89287</v>
      </c>
      <c r="K326" s="360">
        <v>972.69493999999997</v>
      </c>
      <c r="L326" s="360">
        <v>36.874870000000001</v>
      </c>
      <c r="M326" s="360">
        <v>0</v>
      </c>
      <c r="N326" s="360">
        <v>36.874870000000001</v>
      </c>
      <c r="O326" s="360">
        <v>1009.5698100000001</v>
      </c>
      <c r="P326" s="360">
        <v>44940.131970000002</v>
      </c>
      <c r="Q326" s="360">
        <v>1.7900000000000001E-3</v>
      </c>
      <c r="R326" s="361">
        <v>44940.133759999997</v>
      </c>
      <c r="S326" s="7"/>
      <c r="T326" s="7"/>
      <c r="U326" s="7"/>
      <c r="V326" s="7"/>
      <c r="W326" s="7"/>
      <c r="X326" s="7"/>
      <c r="Y326" s="7"/>
      <c r="Z326" s="7"/>
      <c r="AA326" s="7"/>
      <c r="AB326" s="7"/>
    </row>
    <row r="327" spans="1:28" s="336" customFormat="1" ht="13.5">
      <c r="A327" s="362"/>
      <c r="B327" s="362"/>
      <c r="C327" s="357" t="s">
        <v>16</v>
      </c>
      <c r="D327" s="357" t="s">
        <v>73</v>
      </c>
      <c r="E327" s="358">
        <v>53</v>
      </c>
      <c r="F327" s="359">
        <v>0.37408999999999998</v>
      </c>
      <c r="G327" s="360">
        <v>38.809440000000002</v>
      </c>
      <c r="H327" s="360">
        <v>39.183529999999998</v>
      </c>
      <c r="I327" s="360">
        <v>44191.917280000001</v>
      </c>
      <c r="J327" s="360">
        <v>7749.2610000000004</v>
      </c>
      <c r="K327" s="360">
        <v>51941.17828</v>
      </c>
      <c r="L327" s="360">
        <v>51803.751659999994</v>
      </c>
      <c r="M327" s="360">
        <v>5620.8231100000003</v>
      </c>
      <c r="N327" s="360">
        <v>57424.574770000007</v>
      </c>
      <c r="O327" s="360">
        <v>109404.93657999999</v>
      </c>
      <c r="P327" s="360">
        <v>40734.024859999998</v>
      </c>
      <c r="Q327" s="360">
        <v>4.4596200000000001</v>
      </c>
      <c r="R327" s="361">
        <v>40738.484479999999</v>
      </c>
      <c r="S327" s="7"/>
      <c r="T327" s="7"/>
      <c r="U327" s="7"/>
      <c r="V327" s="7"/>
      <c r="W327" s="7"/>
      <c r="X327" s="7"/>
      <c r="Y327" s="7"/>
      <c r="Z327" s="7"/>
      <c r="AA327" s="7"/>
      <c r="AB327" s="7"/>
    </row>
    <row r="328" spans="1:28" s="336" customFormat="1" ht="13.5">
      <c r="A328" s="362"/>
      <c r="B328" s="362"/>
      <c r="C328" s="362"/>
      <c r="D328" s="357" t="s">
        <v>269</v>
      </c>
      <c r="E328" s="358">
        <v>13</v>
      </c>
      <c r="F328" s="359">
        <v>3479.0678499999999</v>
      </c>
      <c r="G328" s="360">
        <v>158.20107000000002</v>
      </c>
      <c r="H328" s="360">
        <v>3637.26892</v>
      </c>
      <c r="I328" s="360">
        <v>45208.032330000002</v>
      </c>
      <c r="J328" s="360">
        <v>23229.875510000002</v>
      </c>
      <c r="K328" s="360">
        <v>68437.90784</v>
      </c>
      <c r="L328" s="360">
        <v>90167.137239999996</v>
      </c>
      <c r="M328" s="360">
        <v>43113.239860000001</v>
      </c>
      <c r="N328" s="360">
        <v>133280.37709999998</v>
      </c>
      <c r="O328" s="360">
        <v>205355.55386000001</v>
      </c>
      <c r="P328" s="360">
        <v>13909.380640000001</v>
      </c>
      <c r="Q328" s="360">
        <v>161.62042000000002</v>
      </c>
      <c r="R328" s="361">
        <v>14071.001060000001</v>
      </c>
      <c r="S328" s="7"/>
      <c r="T328" s="7"/>
      <c r="U328" s="7"/>
      <c r="V328" s="7"/>
      <c r="W328" s="7"/>
      <c r="X328" s="7"/>
      <c r="Y328" s="7"/>
      <c r="Z328" s="7"/>
      <c r="AA328" s="7"/>
      <c r="AB328" s="7"/>
    </row>
    <row r="329" spans="1:28" s="336" customFormat="1" ht="13.5">
      <c r="A329" s="362"/>
      <c r="B329" s="362"/>
      <c r="C329" s="362"/>
      <c r="D329" s="362"/>
      <c r="E329" s="363">
        <v>38</v>
      </c>
      <c r="F329" s="364">
        <v>79.25206</v>
      </c>
      <c r="G329" s="365">
        <v>23.972009999999997</v>
      </c>
      <c r="H329" s="365">
        <v>103.22407000000001</v>
      </c>
      <c r="I329" s="365">
        <v>71466.956200000001</v>
      </c>
      <c r="J329" s="365">
        <v>24672.258890000001</v>
      </c>
      <c r="K329" s="365">
        <v>96139.215089999998</v>
      </c>
      <c r="L329" s="365">
        <v>81062.022110000005</v>
      </c>
      <c r="M329" s="365">
        <v>24926.749469999999</v>
      </c>
      <c r="N329" s="365">
        <v>105988.77158</v>
      </c>
      <c r="O329" s="365">
        <v>202231.21074000001</v>
      </c>
      <c r="P329" s="365">
        <v>42299.77693</v>
      </c>
      <c r="Q329" s="365">
        <v>216.7457</v>
      </c>
      <c r="R329" s="366">
        <v>42516.522629999999</v>
      </c>
      <c r="S329" s="7"/>
      <c r="T329" s="7"/>
      <c r="U329" s="7"/>
      <c r="V329" s="7"/>
      <c r="W329" s="7"/>
      <c r="X329" s="7"/>
      <c r="Y329" s="7"/>
      <c r="Z329" s="7"/>
      <c r="AA329" s="7"/>
      <c r="AB329" s="7"/>
    </row>
    <row r="330" spans="1:28" s="336" customFormat="1" ht="13.5">
      <c r="A330" s="362"/>
      <c r="B330" s="362"/>
      <c r="C330" s="362"/>
      <c r="D330" s="357" t="s">
        <v>78</v>
      </c>
      <c r="E330" s="358">
        <v>61</v>
      </c>
      <c r="F330" s="359">
        <v>617.36878999999999</v>
      </c>
      <c r="G330" s="360">
        <v>1939.9930099999999</v>
      </c>
      <c r="H330" s="360">
        <v>2557.3617999999997</v>
      </c>
      <c r="I330" s="360">
        <v>72873.684280000001</v>
      </c>
      <c r="J330" s="360">
        <v>38234.222740000005</v>
      </c>
      <c r="K330" s="360">
        <v>111107.90702</v>
      </c>
      <c r="L330" s="360">
        <v>93860.813540000003</v>
      </c>
      <c r="M330" s="360">
        <v>40118.108180000003</v>
      </c>
      <c r="N330" s="360">
        <v>133978.92172000001</v>
      </c>
      <c r="O330" s="360">
        <v>247644.19053999998</v>
      </c>
      <c r="P330" s="360">
        <v>12296.98727</v>
      </c>
      <c r="Q330" s="360">
        <v>249.80562</v>
      </c>
      <c r="R330" s="361">
        <v>12546.792890000001</v>
      </c>
      <c r="S330" s="7"/>
      <c r="T330" s="7"/>
      <c r="U330" s="7"/>
      <c r="V330" s="7"/>
      <c r="W330" s="7"/>
      <c r="X330" s="7"/>
      <c r="Y330" s="7"/>
      <c r="Z330" s="7"/>
      <c r="AA330" s="7"/>
      <c r="AB330" s="7"/>
    </row>
    <row r="331" spans="1:28" s="336" customFormat="1" ht="13.5">
      <c r="A331" s="362"/>
      <c r="B331" s="362"/>
      <c r="C331" s="362"/>
      <c r="D331" s="357" t="s">
        <v>16</v>
      </c>
      <c r="E331" s="358">
        <v>8</v>
      </c>
      <c r="F331" s="359">
        <v>11159.408609999999</v>
      </c>
      <c r="G331" s="360">
        <v>6351.99251</v>
      </c>
      <c r="H331" s="360">
        <v>17511.401120000002</v>
      </c>
      <c r="I331" s="360">
        <v>77700.021629999988</v>
      </c>
      <c r="J331" s="360">
        <v>62249.635390000003</v>
      </c>
      <c r="K331" s="360">
        <v>139949.65702000001</v>
      </c>
      <c r="L331" s="360">
        <v>127104.27564000001</v>
      </c>
      <c r="M331" s="360">
        <v>46340.246140000003</v>
      </c>
      <c r="N331" s="360">
        <v>173444.52178000001</v>
      </c>
      <c r="O331" s="360">
        <v>330905.57991999999</v>
      </c>
      <c r="P331" s="360">
        <v>42238.274250000002</v>
      </c>
      <c r="Q331" s="360">
        <v>771.65773000000002</v>
      </c>
      <c r="R331" s="361">
        <v>43009.931979999994</v>
      </c>
      <c r="S331" s="7"/>
      <c r="T331" s="7"/>
      <c r="U331" s="7"/>
      <c r="V331" s="7"/>
      <c r="W331" s="7"/>
      <c r="X331" s="7"/>
      <c r="Y331" s="7"/>
      <c r="Z331" s="7"/>
      <c r="AA331" s="7"/>
      <c r="AB331" s="7"/>
    </row>
    <row r="332" spans="1:28" s="336" customFormat="1" ht="13.5">
      <c r="A332" s="362"/>
      <c r="B332" s="362"/>
      <c r="C332" s="362"/>
      <c r="D332" s="357" t="s">
        <v>57</v>
      </c>
      <c r="E332" s="358">
        <v>11</v>
      </c>
      <c r="F332" s="359">
        <v>68102.236010000008</v>
      </c>
      <c r="G332" s="360">
        <v>53325.106959999997</v>
      </c>
      <c r="H332" s="360">
        <v>121427.34297</v>
      </c>
      <c r="I332" s="360">
        <v>59281.13076</v>
      </c>
      <c r="J332" s="360">
        <v>23063.40307</v>
      </c>
      <c r="K332" s="360">
        <v>82344.53383</v>
      </c>
      <c r="L332" s="360">
        <v>68815.049849999996</v>
      </c>
      <c r="M332" s="360">
        <v>34121.822770000006</v>
      </c>
      <c r="N332" s="360">
        <v>102936.87262000001</v>
      </c>
      <c r="O332" s="360">
        <v>306708.74942000001</v>
      </c>
      <c r="P332" s="360">
        <v>42636.864659999999</v>
      </c>
      <c r="Q332" s="360">
        <v>287.88015999999999</v>
      </c>
      <c r="R332" s="361">
        <v>42924.74482</v>
      </c>
      <c r="S332" s="7"/>
      <c r="T332" s="7"/>
      <c r="U332" s="7"/>
      <c r="V332" s="7"/>
      <c r="W332" s="7"/>
      <c r="X332" s="7"/>
      <c r="Y332" s="7"/>
      <c r="Z332" s="7"/>
      <c r="AA332" s="7"/>
      <c r="AB332" s="7"/>
    </row>
    <row r="333" spans="1:28" s="336" customFormat="1" ht="13.5">
      <c r="A333" s="362"/>
      <c r="B333" s="362"/>
      <c r="C333" s="362"/>
      <c r="D333" s="357" t="s">
        <v>272</v>
      </c>
      <c r="E333" s="358">
        <v>146</v>
      </c>
      <c r="F333" s="359">
        <v>518.41796999999997</v>
      </c>
      <c r="G333" s="360">
        <v>2382.8494100000003</v>
      </c>
      <c r="H333" s="360">
        <v>2901.2673799999998</v>
      </c>
      <c r="I333" s="360">
        <v>39083.762689999996</v>
      </c>
      <c r="J333" s="360">
        <v>33048.85613</v>
      </c>
      <c r="K333" s="360">
        <v>72132.618819999989</v>
      </c>
      <c r="L333" s="360">
        <v>72243.705239999996</v>
      </c>
      <c r="M333" s="360">
        <v>39086.99151</v>
      </c>
      <c r="N333" s="360">
        <v>111330.69675</v>
      </c>
      <c r="O333" s="360">
        <v>186364.58294999998</v>
      </c>
      <c r="P333" s="360">
        <v>17952.336769999998</v>
      </c>
      <c r="Q333" s="360">
        <v>355.34558000000004</v>
      </c>
      <c r="R333" s="361">
        <v>18307.682350000003</v>
      </c>
      <c r="S333" s="7"/>
      <c r="T333" s="7"/>
      <c r="U333" s="7"/>
      <c r="V333" s="7"/>
      <c r="W333" s="7"/>
      <c r="X333" s="7"/>
      <c r="Y333" s="7"/>
      <c r="Z333" s="7"/>
      <c r="AA333" s="7"/>
      <c r="AB333" s="7"/>
    </row>
    <row r="334" spans="1:28" s="336" customFormat="1" ht="13.5">
      <c r="A334" s="362"/>
      <c r="B334" s="362"/>
      <c r="C334" s="362"/>
      <c r="D334" s="357" t="s">
        <v>60</v>
      </c>
      <c r="E334" s="358">
        <v>5</v>
      </c>
      <c r="F334" s="359">
        <v>259027.79092</v>
      </c>
      <c r="G334" s="360">
        <v>129694.40876000001</v>
      </c>
      <c r="H334" s="360">
        <v>388722.19968000002</v>
      </c>
      <c r="I334" s="360">
        <v>981394.20762</v>
      </c>
      <c r="J334" s="360">
        <v>270199.78094999999</v>
      </c>
      <c r="K334" s="360">
        <v>1251593.98857</v>
      </c>
      <c r="L334" s="360">
        <v>696230.43091</v>
      </c>
      <c r="M334" s="360">
        <v>424927.05755000003</v>
      </c>
      <c r="N334" s="360">
        <v>1121157.4884600001</v>
      </c>
      <c r="O334" s="360">
        <v>2761473.6767100003</v>
      </c>
      <c r="P334" s="360">
        <v>4177655.50984</v>
      </c>
      <c r="Q334" s="360">
        <v>1811128.7843299999</v>
      </c>
      <c r="R334" s="361">
        <v>5988784.2941699997</v>
      </c>
      <c r="S334" s="7"/>
      <c r="T334" s="7"/>
      <c r="U334" s="7"/>
      <c r="V334" s="7"/>
      <c r="W334" s="7"/>
      <c r="X334" s="7"/>
      <c r="Y334" s="7"/>
      <c r="Z334" s="7"/>
      <c r="AA334" s="7"/>
      <c r="AB334" s="7"/>
    </row>
    <row r="335" spans="1:28" s="336" customFormat="1" ht="13.5">
      <c r="A335" s="362"/>
      <c r="B335" s="362"/>
      <c r="C335" s="362"/>
      <c r="D335" s="357" t="s">
        <v>67</v>
      </c>
      <c r="E335" s="358">
        <v>31</v>
      </c>
      <c r="F335" s="359">
        <v>1030.7813599999999</v>
      </c>
      <c r="G335" s="360">
        <v>186.68208999999999</v>
      </c>
      <c r="H335" s="360">
        <v>1217.46345</v>
      </c>
      <c r="I335" s="360">
        <v>101735.50481</v>
      </c>
      <c r="J335" s="360">
        <v>45927.773070000003</v>
      </c>
      <c r="K335" s="360">
        <v>147663.27788000001</v>
      </c>
      <c r="L335" s="360">
        <v>151946.62215000001</v>
      </c>
      <c r="M335" s="360">
        <v>79004.396269999997</v>
      </c>
      <c r="N335" s="360">
        <v>230951.01841999998</v>
      </c>
      <c r="O335" s="360">
        <v>379831.75975000003</v>
      </c>
      <c r="P335" s="360">
        <v>22694.049300000002</v>
      </c>
      <c r="Q335" s="360">
        <v>341.36808000000002</v>
      </c>
      <c r="R335" s="361">
        <v>23035.417379999999</v>
      </c>
      <c r="S335" s="7"/>
      <c r="T335" s="7"/>
      <c r="U335" s="7"/>
      <c r="V335" s="7"/>
      <c r="W335" s="7"/>
      <c r="X335" s="7"/>
      <c r="Y335" s="7"/>
      <c r="Z335" s="7"/>
      <c r="AA335" s="7"/>
      <c r="AB335" s="7"/>
    </row>
    <row r="336" spans="1:28" s="336" customFormat="1" ht="13.5">
      <c r="A336" s="362"/>
      <c r="B336" s="362"/>
      <c r="C336" s="362"/>
      <c r="D336" s="357" t="s">
        <v>64</v>
      </c>
      <c r="E336" s="358">
        <v>127</v>
      </c>
      <c r="F336" s="359">
        <v>313.38015000000001</v>
      </c>
      <c r="G336" s="360">
        <v>0.37636999999999998</v>
      </c>
      <c r="H336" s="360">
        <v>313.75652000000002</v>
      </c>
      <c r="I336" s="360">
        <v>63913.151130000006</v>
      </c>
      <c r="J336" s="360">
        <v>13417.38255</v>
      </c>
      <c r="K336" s="360">
        <v>77330.533680000008</v>
      </c>
      <c r="L336" s="360">
        <v>83625.092430000004</v>
      </c>
      <c r="M336" s="360">
        <v>16771.780989999999</v>
      </c>
      <c r="N336" s="360">
        <v>100396.87342</v>
      </c>
      <c r="O336" s="360">
        <v>178041.16362000001</v>
      </c>
      <c r="P336" s="360">
        <v>23820.51153</v>
      </c>
      <c r="Q336" s="360">
        <v>193.55519000000001</v>
      </c>
      <c r="R336" s="361">
        <v>24014.066719999999</v>
      </c>
      <c r="S336" s="7"/>
      <c r="T336" s="7"/>
      <c r="U336" s="7"/>
      <c r="V336" s="7"/>
      <c r="W336" s="7"/>
      <c r="X336" s="7"/>
      <c r="Y336" s="7"/>
      <c r="Z336" s="7"/>
      <c r="AA336" s="7"/>
      <c r="AB336" s="7"/>
    </row>
    <row r="337" spans="1:28" s="336" customFormat="1" ht="13.5">
      <c r="A337" s="362"/>
      <c r="B337" s="362"/>
      <c r="C337" s="362"/>
      <c r="D337" s="357" t="s">
        <v>84</v>
      </c>
      <c r="E337" s="358">
        <v>48</v>
      </c>
      <c r="F337" s="359">
        <v>1247.84006</v>
      </c>
      <c r="G337" s="360">
        <v>1894.0823899999998</v>
      </c>
      <c r="H337" s="360">
        <v>3141.92245</v>
      </c>
      <c r="I337" s="360">
        <v>62117.321340000002</v>
      </c>
      <c r="J337" s="360">
        <v>12314.455820000001</v>
      </c>
      <c r="K337" s="360">
        <v>74431.777159999998</v>
      </c>
      <c r="L337" s="360">
        <v>71134.206219999993</v>
      </c>
      <c r="M337" s="360">
        <v>12420.719550000002</v>
      </c>
      <c r="N337" s="360">
        <v>83554.925770000002</v>
      </c>
      <c r="O337" s="360">
        <v>161128.62537999998</v>
      </c>
      <c r="P337" s="360">
        <v>47147.385049999997</v>
      </c>
      <c r="Q337" s="360">
        <v>613.10885999999994</v>
      </c>
      <c r="R337" s="361">
        <v>47760.493909999997</v>
      </c>
      <c r="S337" s="7"/>
      <c r="T337" s="7"/>
      <c r="U337" s="7"/>
      <c r="V337" s="7"/>
      <c r="W337" s="7"/>
      <c r="X337" s="7"/>
      <c r="Y337" s="7"/>
      <c r="Z337" s="7"/>
      <c r="AA337" s="7"/>
      <c r="AB337" s="7"/>
    </row>
    <row r="338" spans="1:28" s="336" customFormat="1" ht="13.5">
      <c r="A338" s="362"/>
      <c r="B338" s="362"/>
      <c r="C338" s="362"/>
      <c r="D338" s="357" t="s">
        <v>273</v>
      </c>
      <c r="E338" s="358">
        <v>50</v>
      </c>
      <c r="F338" s="359">
        <v>256.40980999999999</v>
      </c>
      <c r="G338" s="360">
        <v>909.27836000000002</v>
      </c>
      <c r="H338" s="360">
        <v>1165.6881699999999</v>
      </c>
      <c r="I338" s="360">
        <v>84776.626390000005</v>
      </c>
      <c r="J338" s="360">
        <v>17682.021339999999</v>
      </c>
      <c r="K338" s="360">
        <v>102458.64773</v>
      </c>
      <c r="L338" s="360">
        <v>115757.91565000001</v>
      </c>
      <c r="M338" s="360">
        <v>26891.269120000001</v>
      </c>
      <c r="N338" s="360">
        <v>142649.18477000002</v>
      </c>
      <c r="O338" s="360">
        <v>246273.52067</v>
      </c>
      <c r="P338" s="360">
        <v>33347.918170000004</v>
      </c>
      <c r="Q338" s="360">
        <v>118.88238</v>
      </c>
      <c r="R338" s="361">
        <v>33466.80055</v>
      </c>
      <c r="S338" s="7"/>
      <c r="T338" s="7"/>
      <c r="U338" s="7"/>
      <c r="V338" s="7"/>
      <c r="W338" s="7"/>
      <c r="X338" s="7"/>
      <c r="Y338" s="7"/>
      <c r="Z338" s="7"/>
      <c r="AA338" s="7"/>
      <c r="AB338" s="7"/>
    </row>
    <row r="339" spans="1:28" s="336" customFormat="1" ht="13.5">
      <c r="A339" s="362"/>
      <c r="B339" s="362"/>
      <c r="C339" s="362"/>
      <c r="D339" s="357" t="s">
        <v>68</v>
      </c>
      <c r="E339" s="358">
        <v>59</v>
      </c>
      <c r="F339" s="359">
        <v>60.350850000000001</v>
      </c>
      <c r="G339" s="360">
        <v>2461.96794</v>
      </c>
      <c r="H339" s="360">
        <v>2522.3187900000003</v>
      </c>
      <c r="I339" s="360">
        <v>80469.248229999997</v>
      </c>
      <c r="J339" s="360">
        <v>25914.455260000002</v>
      </c>
      <c r="K339" s="360">
        <v>106383.70349</v>
      </c>
      <c r="L339" s="360">
        <v>95180.880799999999</v>
      </c>
      <c r="M339" s="360">
        <v>26598.218960000002</v>
      </c>
      <c r="N339" s="360">
        <v>121779.09976000001</v>
      </c>
      <c r="O339" s="360">
        <v>230685.12203999999</v>
      </c>
      <c r="P339" s="360">
        <v>25328.580160000001</v>
      </c>
      <c r="Q339" s="360">
        <v>153.11051</v>
      </c>
      <c r="R339" s="361">
        <v>25481.690670000004</v>
      </c>
      <c r="S339" s="7"/>
      <c r="T339" s="7"/>
      <c r="U339" s="7"/>
      <c r="V339" s="7"/>
      <c r="W339" s="7"/>
      <c r="X339" s="7"/>
      <c r="Y339" s="7"/>
      <c r="Z339" s="7"/>
      <c r="AA339" s="7"/>
      <c r="AB339" s="7"/>
    </row>
    <row r="340" spans="1:28" s="336" customFormat="1" ht="13.5">
      <c r="A340" s="362"/>
      <c r="B340" s="362"/>
      <c r="C340" s="362"/>
      <c r="D340" s="357" t="s">
        <v>83</v>
      </c>
      <c r="E340" s="358">
        <v>32</v>
      </c>
      <c r="F340" s="359">
        <v>521.21983</v>
      </c>
      <c r="G340" s="360">
        <v>566.63111000000004</v>
      </c>
      <c r="H340" s="360">
        <v>1087.85094</v>
      </c>
      <c r="I340" s="360">
        <v>53740.564659999996</v>
      </c>
      <c r="J340" s="360">
        <v>11766.212130000002</v>
      </c>
      <c r="K340" s="360">
        <v>65506.776789999996</v>
      </c>
      <c r="L340" s="360">
        <v>59564.527009999998</v>
      </c>
      <c r="M340" s="360">
        <v>11790.06732</v>
      </c>
      <c r="N340" s="360">
        <v>71354.594329999993</v>
      </c>
      <c r="O340" s="360">
        <v>137949.22206</v>
      </c>
      <c r="P340" s="360">
        <v>28810.206890000001</v>
      </c>
      <c r="Q340" s="360">
        <v>81.660929999999993</v>
      </c>
      <c r="R340" s="361">
        <v>28891.867819999999</v>
      </c>
      <c r="S340" s="7"/>
      <c r="T340" s="7"/>
      <c r="U340" s="7"/>
      <c r="V340" s="7"/>
      <c r="W340" s="7"/>
      <c r="X340" s="7"/>
      <c r="Y340" s="7"/>
      <c r="Z340" s="7"/>
      <c r="AA340" s="7"/>
      <c r="AB340" s="7"/>
    </row>
    <row r="341" spans="1:28" s="336" customFormat="1" ht="13.5">
      <c r="A341" s="362"/>
      <c r="B341" s="362"/>
      <c r="C341" s="362"/>
      <c r="D341" s="357" t="s">
        <v>69</v>
      </c>
      <c r="E341" s="358">
        <v>22</v>
      </c>
      <c r="F341" s="359">
        <v>132.56365</v>
      </c>
      <c r="G341" s="360">
        <v>136.17973999999998</v>
      </c>
      <c r="H341" s="360">
        <v>268.74339000000003</v>
      </c>
      <c r="I341" s="360">
        <v>53619.973259999999</v>
      </c>
      <c r="J341" s="360">
        <v>18364.57043</v>
      </c>
      <c r="K341" s="360">
        <v>71984.543689999991</v>
      </c>
      <c r="L341" s="360">
        <v>89363.058850000001</v>
      </c>
      <c r="M341" s="360">
        <v>32668.513729999999</v>
      </c>
      <c r="N341" s="360">
        <v>122031.57257999999</v>
      </c>
      <c r="O341" s="360">
        <v>194284.85965999999</v>
      </c>
      <c r="P341" s="360">
        <v>17293.844679999998</v>
      </c>
      <c r="Q341" s="360">
        <v>547.41163000000006</v>
      </c>
      <c r="R341" s="361">
        <v>17841.256309999997</v>
      </c>
      <c r="S341" s="7"/>
      <c r="T341" s="7"/>
      <c r="U341" s="7"/>
      <c r="V341" s="7"/>
      <c r="W341" s="7"/>
      <c r="X341" s="7"/>
      <c r="Y341" s="7"/>
      <c r="Z341" s="7"/>
      <c r="AA341" s="7"/>
      <c r="AB341" s="7"/>
    </row>
    <row r="342" spans="1:28" s="336" customFormat="1" ht="13.5">
      <c r="A342" s="362"/>
      <c r="B342" s="362"/>
      <c r="C342" s="362"/>
      <c r="D342" s="362"/>
      <c r="E342" s="363">
        <v>30</v>
      </c>
      <c r="F342" s="364">
        <v>1174.9992</v>
      </c>
      <c r="G342" s="365">
        <v>818.21153000000004</v>
      </c>
      <c r="H342" s="365">
        <v>1993.21073</v>
      </c>
      <c r="I342" s="365">
        <v>96101.87053</v>
      </c>
      <c r="J342" s="365">
        <v>49627.610439999997</v>
      </c>
      <c r="K342" s="365">
        <v>145729.48097</v>
      </c>
      <c r="L342" s="365">
        <v>151065.01553</v>
      </c>
      <c r="M342" s="365">
        <v>71507.184260000009</v>
      </c>
      <c r="N342" s="365">
        <v>222572.19978999998</v>
      </c>
      <c r="O342" s="365">
        <v>370294.89149000001</v>
      </c>
      <c r="P342" s="365">
        <v>29410.439859999999</v>
      </c>
      <c r="Q342" s="365">
        <v>1010.9436899999999</v>
      </c>
      <c r="R342" s="366">
        <v>30421.383550000002</v>
      </c>
      <c r="S342" s="7"/>
      <c r="T342" s="7"/>
      <c r="U342" s="7"/>
      <c r="V342" s="7"/>
      <c r="W342" s="7"/>
      <c r="X342" s="7"/>
      <c r="Y342" s="7"/>
      <c r="Z342" s="7"/>
      <c r="AA342" s="7"/>
      <c r="AB342" s="7"/>
    </row>
    <row r="343" spans="1:28" s="336" customFormat="1" ht="13.5">
      <c r="A343" s="362"/>
      <c r="B343" s="362"/>
      <c r="C343" s="362"/>
      <c r="D343" s="357" t="s">
        <v>275</v>
      </c>
      <c r="E343" s="358">
        <v>17</v>
      </c>
      <c r="F343" s="359">
        <v>5419.9113299999999</v>
      </c>
      <c r="G343" s="360">
        <v>14.306850000000001</v>
      </c>
      <c r="H343" s="360">
        <v>5434.2181799999998</v>
      </c>
      <c r="I343" s="360">
        <v>56533.801549999996</v>
      </c>
      <c r="J343" s="360">
        <v>24804.17597</v>
      </c>
      <c r="K343" s="360">
        <v>81337.97752</v>
      </c>
      <c r="L343" s="360">
        <v>80255.28115000001</v>
      </c>
      <c r="M343" s="360">
        <v>34148.777280000002</v>
      </c>
      <c r="N343" s="360">
        <v>114404.05843</v>
      </c>
      <c r="O343" s="360">
        <v>201176.25412999999</v>
      </c>
      <c r="P343" s="360">
        <v>16945.351260000003</v>
      </c>
      <c r="Q343" s="360">
        <v>677.9173199999999</v>
      </c>
      <c r="R343" s="361">
        <v>17623.26858</v>
      </c>
      <c r="S343" s="7"/>
      <c r="T343" s="7"/>
      <c r="U343" s="7"/>
      <c r="V343" s="7"/>
      <c r="W343" s="7"/>
      <c r="X343" s="7"/>
      <c r="Y343" s="7"/>
      <c r="Z343" s="7"/>
      <c r="AA343" s="7"/>
      <c r="AB343" s="7"/>
    </row>
    <row r="344" spans="1:28" s="336" customFormat="1" ht="13.5">
      <c r="A344" s="362"/>
      <c r="B344" s="362"/>
      <c r="C344" s="362"/>
      <c r="D344" s="357" t="s">
        <v>54</v>
      </c>
      <c r="E344" s="358">
        <v>55</v>
      </c>
      <c r="F344" s="359">
        <v>193.00744</v>
      </c>
      <c r="G344" s="360">
        <v>13.75694</v>
      </c>
      <c r="H344" s="360">
        <v>206.76438000000002</v>
      </c>
      <c r="I344" s="360">
        <v>53456.366689999995</v>
      </c>
      <c r="J344" s="360">
        <v>18589.131100000002</v>
      </c>
      <c r="K344" s="360">
        <v>72045.497790000009</v>
      </c>
      <c r="L344" s="360">
        <v>75695.923949999997</v>
      </c>
      <c r="M344" s="360">
        <v>20561.654140000002</v>
      </c>
      <c r="N344" s="360">
        <v>96257.57809000001</v>
      </c>
      <c r="O344" s="360">
        <v>168509.84026</v>
      </c>
      <c r="P344" s="360">
        <v>16528.49409</v>
      </c>
      <c r="Q344" s="360">
        <v>18.709540000000001</v>
      </c>
      <c r="R344" s="361">
        <v>16547.20363</v>
      </c>
      <c r="S344" s="7"/>
      <c r="T344" s="7"/>
      <c r="U344" s="7"/>
      <c r="V344" s="7"/>
      <c r="W344" s="7"/>
      <c r="X344" s="7"/>
      <c r="Y344" s="7"/>
      <c r="Z344" s="7"/>
      <c r="AA344" s="7"/>
      <c r="AB344" s="7"/>
    </row>
    <row r="345" spans="1:28" s="336" customFormat="1" ht="13.5">
      <c r="A345" s="362"/>
      <c r="B345" s="357" t="s">
        <v>17</v>
      </c>
      <c r="C345" s="357" t="s">
        <v>280</v>
      </c>
      <c r="D345" s="357" t="s">
        <v>281</v>
      </c>
      <c r="E345" s="358">
        <v>112</v>
      </c>
      <c r="F345" s="359">
        <v>672.94763</v>
      </c>
      <c r="G345" s="360">
        <v>0</v>
      </c>
      <c r="H345" s="360">
        <v>672.94763</v>
      </c>
      <c r="I345" s="360">
        <v>4225.68703</v>
      </c>
      <c r="J345" s="360">
        <v>267.73131000000001</v>
      </c>
      <c r="K345" s="360">
        <v>4493.4183400000002</v>
      </c>
      <c r="L345" s="360">
        <v>2380.0402100000001</v>
      </c>
      <c r="M345" s="360">
        <v>1159.2683999999999</v>
      </c>
      <c r="N345" s="360">
        <v>3539.30861</v>
      </c>
      <c r="O345" s="360">
        <v>8705.6745800000008</v>
      </c>
      <c r="P345" s="360">
        <v>45259.867469999997</v>
      </c>
      <c r="Q345" s="360">
        <v>3.9471799999999999</v>
      </c>
      <c r="R345" s="361">
        <v>45263.81465</v>
      </c>
      <c r="S345" s="7"/>
      <c r="T345" s="7"/>
      <c r="U345" s="7"/>
      <c r="V345" s="7"/>
      <c r="W345" s="7"/>
      <c r="X345" s="7"/>
      <c r="Y345" s="7"/>
      <c r="Z345" s="7"/>
      <c r="AA345" s="7"/>
      <c r="AB345" s="7"/>
    </row>
    <row r="346" spans="1:28" s="336" customFormat="1" ht="13.5">
      <c r="A346" s="362"/>
      <c r="B346" s="357" t="s">
        <v>21</v>
      </c>
      <c r="C346" s="357" t="s">
        <v>21</v>
      </c>
      <c r="D346" s="357" t="s">
        <v>21</v>
      </c>
      <c r="E346" s="358">
        <v>28</v>
      </c>
      <c r="F346" s="359">
        <v>5737.8562300000003</v>
      </c>
      <c r="G346" s="360">
        <v>7847.02063</v>
      </c>
      <c r="H346" s="360">
        <v>13584.87686</v>
      </c>
      <c r="I346" s="360">
        <v>21235.08611</v>
      </c>
      <c r="J346" s="360">
        <v>4245.1919200000002</v>
      </c>
      <c r="K346" s="360">
        <v>25480.278030000001</v>
      </c>
      <c r="L346" s="360">
        <v>25185.53688</v>
      </c>
      <c r="M346" s="360">
        <v>13229.28386</v>
      </c>
      <c r="N346" s="360">
        <v>38414.820740000003</v>
      </c>
      <c r="O346" s="360">
        <v>77479.975630000001</v>
      </c>
      <c r="P346" s="360">
        <v>354403.65539999999</v>
      </c>
      <c r="Q346" s="360">
        <v>549.79567000000009</v>
      </c>
      <c r="R346" s="361">
        <v>354953.45107000001</v>
      </c>
      <c r="S346" s="7"/>
      <c r="T346" s="7"/>
      <c r="U346" s="7"/>
      <c r="V346" s="7"/>
      <c r="W346" s="7"/>
      <c r="X346" s="7"/>
      <c r="Y346" s="7"/>
      <c r="Z346" s="7"/>
      <c r="AA346" s="7"/>
      <c r="AB346" s="7"/>
    </row>
    <row r="347" spans="1:28" s="336" customFormat="1" ht="13.5">
      <c r="A347" s="362"/>
      <c r="B347" s="362"/>
      <c r="C347" s="357" t="s">
        <v>296</v>
      </c>
      <c r="D347" s="357" t="s">
        <v>296</v>
      </c>
      <c r="E347" s="358">
        <v>46</v>
      </c>
      <c r="F347" s="359">
        <v>2351.8645299999998</v>
      </c>
      <c r="G347" s="360">
        <v>1849.1371100000001</v>
      </c>
      <c r="H347" s="360">
        <v>4201.0016399999995</v>
      </c>
      <c r="I347" s="360">
        <v>12339.77219</v>
      </c>
      <c r="J347" s="360">
        <v>4886.1865299999999</v>
      </c>
      <c r="K347" s="360">
        <v>17225.958719999999</v>
      </c>
      <c r="L347" s="360">
        <v>6185.1899000000003</v>
      </c>
      <c r="M347" s="360">
        <v>1456.1773600000001</v>
      </c>
      <c r="N347" s="360">
        <v>7641.36726</v>
      </c>
      <c r="O347" s="360">
        <v>29068.32762</v>
      </c>
      <c r="P347" s="360">
        <v>163394.86561000001</v>
      </c>
      <c r="Q347" s="360">
        <v>0.86133000000000004</v>
      </c>
      <c r="R347" s="361">
        <v>163395.72693999999</v>
      </c>
      <c r="S347" s="7"/>
      <c r="T347" s="7"/>
      <c r="U347" s="7"/>
      <c r="V347" s="7"/>
      <c r="W347" s="7"/>
      <c r="X347" s="7"/>
      <c r="Y347" s="7"/>
      <c r="Z347" s="7"/>
      <c r="AA347" s="7"/>
      <c r="AB347" s="7"/>
    </row>
    <row r="348" spans="1:28" s="336" customFormat="1" ht="13.5">
      <c r="A348" s="362"/>
      <c r="B348" s="357" t="s">
        <v>22</v>
      </c>
      <c r="C348" s="357" t="s">
        <v>22</v>
      </c>
      <c r="D348" s="357" t="s">
        <v>22</v>
      </c>
      <c r="E348" s="358">
        <v>152</v>
      </c>
      <c r="F348" s="359">
        <v>0.86675999999999997</v>
      </c>
      <c r="G348" s="360">
        <v>1.0326199999999999</v>
      </c>
      <c r="H348" s="360">
        <v>1.8993800000000001</v>
      </c>
      <c r="I348" s="360">
        <v>13768.75373</v>
      </c>
      <c r="J348" s="360">
        <v>2132.2937599999996</v>
      </c>
      <c r="K348" s="360">
        <v>15901.047490000001</v>
      </c>
      <c r="L348" s="360">
        <v>3383.9262899999999</v>
      </c>
      <c r="M348" s="360">
        <v>737.26139000000001</v>
      </c>
      <c r="N348" s="360">
        <v>4121.18768</v>
      </c>
      <c r="O348" s="360">
        <v>20024.134550000002</v>
      </c>
      <c r="P348" s="360">
        <v>18777.534219999998</v>
      </c>
      <c r="Q348" s="360">
        <v>2.0000000000000002E-5</v>
      </c>
      <c r="R348" s="361">
        <v>18777.534239999997</v>
      </c>
      <c r="S348" s="7"/>
      <c r="T348" s="7"/>
      <c r="U348" s="7"/>
      <c r="V348" s="7"/>
      <c r="W348" s="7"/>
      <c r="X348" s="7"/>
      <c r="Y348" s="7"/>
      <c r="Z348" s="7"/>
      <c r="AA348" s="7"/>
      <c r="AB348" s="7"/>
    </row>
    <row r="349" spans="1:28" s="336" customFormat="1" ht="13.5">
      <c r="A349" s="362"/>
      <c r="B349" s="362"/>
      <c r="C349" s="357" t="s">
        <v>299</v>
      </c>
      <c r="D349" s="357" t="s">
        <v>300</v>
      </c>
      <c r="E349" s="358">
        <v>85</v>
      </c>
      <c r="F349" s="359">
        <v>177.76451</v>
      </c>
      <c r="G349" s="360">
        <v>2.4207199999999998</v>
      </c>
      <c r="H349" s="360">
        <v>180.18523000000002</v>
      </c>
      <c r="I349" s="360">
        <v>11463.60909</v>
      </c>
      <c r="J349" s="360">
        <v>1782.81675</v>
      </c>
      <c r="K349" s="360">
        <v>13246.42584</v>
      </c>
      <c r="L349" s="360">
        <v>3593.85455</v>
      </c>
      <c r="M349" s="360">
        <v>953.28661999999997</v>
      </c>
      <c r="N349" s="360">
        <v>4547.1411699999999</v>
      </c>
      <c r="O349" s="360">
        <v>17973.752239999998</v>
      </c>
      <c r="P349" s="360">
        <v>42223.725399999996</v>
      </c>
      <c r="Q349" s="360">
        <v>67.95684</v>
      </c>
      <c r="R349" s="361">
        <v>42291.682240000002</v>
      </c>
      <c r="S349" s="7"/>
      <c r="T349" s="7"/>
      <c r="U349" s="7"/>
      <c r="V349" s="7"/>
      <c r="W349" s="7"/>
      <c r="X349" s="7"/>
      <c r="Y349" s="7"/>
      <c r="Z349" s="7"/>
      <c r="AA349" s="7"/>
      <c r="AB349" s="7"/>
    </row>
    <row r="350" spans="1:28" s="336" customFormat="1" ht="13.5">
      <c r="A350" s="362"/>
      <c r="B350" s="357" t="s">
        <v>301</v>
      </c>
      <c r="C350" s="357" t="s">
        <v>301</v>
      </c>
      <c r="D350" s="357" t="s">
        <v>307</v>
      </c>
      <c r="E350" s="358">
        <v>114</v>
      </c>
      <c r="F350" s="359">
        <v>4.2399999999999998E-3</v>
      </c>
      <c r="G350" s="360">
        <v>0</v>
      </c>
      <c r="H350" s="360">
        <v>4.2399999999999998E-3</v>
      </c>
      <c r="I350" s="360">
        <v>2550.99829</v>
      </c>
      <c r="J350" s="360">
        <v>241.24117000000001</v>
      </c>
      <c r="K350" s="360">
        <v>2792.2394599999998</v>
      </c>
      <c r="L350" s="360">
        <v>2347.2203999999997</v>
      </c>
      <c r="M350" s="360">
        <v>360.38132000000002</v>
      </c>
      <c r="N350" s="360">
        <v>2707.6017200000001</v>
      </c>
      <c r="O350" s="360">
        <v>5499.8454199999996</v>
      </c>
      <c r="P350" s="360">
        <v>42115.611509999995</v>
      </c>
      <c r="Q350" s="360">
        <v>0</v>
      </c>
      <c r="R350" s="361">
        <v>42115.611509999995</v>
      </c>
      <c r="S350" s="7"/>
      <c r="T350" s="7"/>
      <c r="U350" s="7"/>
      <c r="V350" s="7"/>
      <c r="W350" s="7"/>
      <c r="X350" s="7"/>
      <c r="Y350" s="7"/>
      <c r="Z350" s="7"/>
      <c r="AA350" s="7"/>
      <c r="AB350" s="7"/>
    </row>
    <row r="351" spans="1:28" s="336" customFormat="1" ht="13.5">
      <c r="A351" s="362"/>
      <c r="B351" s="357" t="s">
        <v>24</v>
      </c>
      <c r="C351" s="357" t="s">
        <v>24</v>
      </c>
      <c r="D351" s="357" t="s">
        <v>24</v>
      </c>
      <c r="E351" s="358">
        <v>64</v>
      </c>
      <c r="F351" s="359">
        <v>676.16093999999998</v>
      </c>
      <c r="G351" s="360">
        <v>24.85059</v>
      </c>
      <c r="H351" s="360">
        <v>701.01152999999999</v>
      </c>
      <c r="I351" s="360">
        <v>15624.69579</v>
      </c>
      <c r="J351" s="360">
        <v>3040.6161200000001</v>
      </c>
      <c r="K351" s="360">
        <v>18665.31191</v>
      </c>
      <c r="L351" s="360">
        <v>10597.20925</v>
      </c>
      <c r="M351" s="360">
        <v>1617.1855700000001</v>
      </c>
      <c r="N351" s="360">
        <v>12214.39482</v>
      </c>
      <c r="O351" s="360">
        <v>31580.718260000001</v>
      </c>
      <c r="P351" s="360">
        <v>41915.484750000003</v>
      </c>
      <c r="Q351" s="360">
        <v>0.73736000000000002</v>
      </c>
      <c r="R351" s="361">
        <v>41916.222110000002</v>
      </c>
      <c r="S351" s="7"/>
      <c r="T351" s="7"/>
      <c r="U351" s="7"/>
      <c r="V351" s="7"/>
      <c r="W351" s="7"/>
      <c r="X351" s="7"/>
      <c r="Y351" s="7"/>
      <c r="Z351" s="7"/>
      <c r="AA351" s="7"/>
      <c r="AB351" s="7"/>
    </row>
    <row r="352" spans="1:28" s="336" customFormat="1" ht="13.5">
      <c r="A352" s="362"/>
      <c r="B352" s="357" t="s">
        <v>25</v>
      </c>
      <c r="C352" s="357" t="s">
        <v>25</v>
      </c>
      <c r="D352" s="357" t="s">
        <v>25</v>
      </c>
      <c r="E352" s="358">
        <v>47</v>
      </c>
      <c r="F352" s="359">
        <v>431.59729999999996</v>
      </c>
      <c r="G352" s="360">
        <v>3614.04936</v>
      </c>
      <c r="H352" s="360">
        <v>4045.6466600000003</v>
      </c>
      <c r="I352" s="360">
        <v>7296.8395899999996</v>
      </c>
      <c r="J352" s="360">
        <v>3029.3353099999999</v>
      </c>
      <c r="K352" s="360">
        <v>10326.1749</v>
      </c>
      <c r="L352" s="360">
        <v>5297.0250700000006</v>
      </c>
      <c r="M352" s="360">
        <v>1188.4047700000001</v>
      </c>
      <c r="N352" s="360">
        <v>6485.4298399999998</v>
      </c>
      <c r="O352" s="360">
        <v>20857.251399999997</v>
      </c>
      <c r="P352" s="360">
        <v>22186.765100000001</v>
      </c>
      <c r="Q352" s="360">
        <v>1.2566600000000001</v>
      </c>
      <c r="R352" s="361">
        <v>22188.021760000003</v>
      </c>
      <c r="S352" s="7"/>
      <c r="T352" s="7"/>
      <c r="U352" s="7"/>
      <c r="V352" s="7"/>
      <c r="W352" s="7"/>
      <c r="X352" s="7"/>
      <c r="Y352" s="7"/>
      <c r="Z352" s="7"/>
      <c r="AA352" s="7"/>
      <c r="AB352" s="7"/>
    </row>
    <row r="353" spans="1:28" s="336" customFormat="1" ht="13.5">
      <c r="A353" s="362"/>
      <c r="B353" s="357" t="s">
        <v>26</v>
      </c>
      <c r="C353" s="357" t="s">
        <v>310</v>
      </c>
      <c r="D353" s="357" t="s">
        <v>312</v>
      </c>
      <c r="E353" s="358">
        <v>121</v>
      </c>
      <c r="F353" s="359">
        <v>0</v>
      </c>
      <c r="G353" s="360">
        <v>0</v>
      </c>
      <c r="H353" s="360">
        <v>0</v>
      </c>
      <c r="I353" s="360">
        <v>183.19307000000001</v>
      </c>
      <c r="J353" s="360">
        <v>2.8889099999999996</v>
      </c>
      <c r="K353" s="360">
        <v>186.08198000000002</v>
      </c>
      <c r="L353" s="360">
        <v>1</v>
      </c>
      <c r="M353" s="360">
        <v>0</v>
      </c>
      <c r="N353" s="360">
        <v>1</v>
      </c>
      <c r="O353" s="360">
        <v>187.08198000000002</v>
      </c>
      <c r="P353" s="360">
        <v>38407.317329999998</v>
      </c>
      <c r="Q353" s="360">
        <v>0.1585</v>
      </c>
      <c r="R353" s="361">
        <v>38407.475829999996</v>
      </c>
      <c r="S353" s="7"/>
      <c r="T353" s="7"/>
      <c r="U353" s="7"/>
      <c r="V353" s="7"/>
      <c r="W353" s="7"/>
      <c r="X353" s="7"/>
      <c r="Y353" s="7"/>
      <c r="Z353" s="7"/>
      <c r="AA353" s="7"/>
      <c r="AB353" s="7"/>
    </row>
    <row r="354" spans="1:28" s="336" customFormat="1" ht="13.5">
      <c r="A354" s="357" t="s">
        <v>315</v>
      </c>
      <c r="B354" s="357" t="s">
        <v>3</v>
      </c>
      <c r="C354" s="357" t="s">
        <v>200</v>
      </c>
      <c r="D354" s="357" t="s">
        <v>201</v>
      </c>
      <c r="E354" s="358">
        <v>79</v>
      </c>
      <c r="F354" s="359">
        <v>9814.1732400000001</v>
      </c>
      <c r="G354" s="360">
        <v>2113.8226600000003</v>
      </c>
      <c r="H354" s="360">
        <v>11927.9959</v>
      </c>
      <c r="I354" s="360">
        <v>14053.68331</v>
      </c>
      <c r="J354" s="360">
        <v>2824.3809500000002</v>
      </c>
      <c r="K354" s="360">
        <v>16878.064260000003</v>
      </c>
      <c r="L354" s="360">
        <v>12562.74964</v>
      </c>
      <c r="M354" s="360">
        <v>4778.2708300000004</v>
      </c>
      <c r="N354" s="360">
        <v>17341.020469999999</v>
      </c>
      <c r="O354" s="360">
        <v>46147.080630000004</v>
      </c>
      <c r="P354" s="360">
        <v>7141.2865199999997</v>
      </c>
      <c r="Q354" s="360">
        <v>4110.1130000000003</v>
      </c>
      <c r="R354" s="361">
        <v>11251.399519999999</v>
      </c>
      <c r="S354" s="7"/>
      <c r="T354" s="7"/>
      <c r="U354" s="7"/>
      <c r="V354" s="7"/>
      <c r="W354" s="7"/>
      <c r="X354" s="7"/>
      <c r="Y354" s="7"/>
      <c r="Z354" s="7"/>
      <c r="AA354" s="7"/>
      <c r="AB354" s="7"/>
    </row>
    <row r="355" spans="1:28" s="336" customFormat="1" ht="13.5">
      <c r="A355" s="362"/>
      <c r="B355" s="357" t="s">
        <v>5</v>
      </c>
      <c r="C355" s="357" t="s">
        <v>5</v>
      </c>
      <c r="D355" s="357" t="s">
        <v>5</v>
      </c>
      <c r="E355" s="358">
        <v>89</v>
      </c>
      <c r="F355" s="359">
        <v>234824.44118999998</v>
      </c>
      <c r="G355" s="360">
        <v>8597.0295999999998</v>
      </c>
      <c r="H355" s="360">
        <v>243421.47078999999</v>
      </c>
      <c r="I355" s="360">
        <v>23453.492100000003</v>
      </c>
      <c r="J355" s="360">
        <v>5530.0794299999998</v>
      </c>
      <c r="K355" s="360">
        <v>28983.571530000001</v>
      </c>
      <c r="L355" s="360">
        <v>22508.547289999999</v>
      </c>
      <c r="M355" s="360">
        <v>16320.21689</v>
      </c>
      <c r="N355" s="360">
        <v>38828.764179999998</v>
      </c>
      <c r="O355" s="360">
        <v>311233.80650000001</v>
      </c>
      <c r="P355" s="360">
        <v>19312.605899999999</v>
      </c>
      <c r="Q355" s="360">
        <v>81.206670000000003</v>
      </c>
      <c r="R355" s="361">
        <v>19393.812570000002</v>
      </c>
      <c r="S355" s="7"/>
      <c r="T355" s="7"/>
      <c r="U355" s="7"/>
      <c r="V355" s="7"/>
      <c r="W355" s="7"/>
      <c r="X355" s="7"/>
      <c r="Y355" s="7"/>
      <c r="Z355" s="7"/>
      <c r="AA355" s="7"/>
      <c r="AB355" s="7"/>
    </row>
    <row r="356" spans="1:28" s="336" customFormat="1" ht="13.5">
      <c r="A356" s="362"/>
      <c r="B356" s="362"/>
      <c r="C356" s="362"/>
      <c r="D356" s="357" t="s">
        <v>205</v>
      </c>
      <c r="E356" s="358">
        <v>55</v>
      </c>
      <c r="F356" s="359">
        <v>11778.058630000001</v>
      </c>
      <c r="G356" s="360">
        <v>981.1105500000001</v>
      </c>
      <c r="H356" s="360">
        <v>12759.169179999999</v>
      </c>
      <c r="I356" s="360">
        <v>22248.907999999999</v>
      </c>
      <c r="J356" s="360">
        <v>10120.188300000002</v>
      </c>
      <c r="K356" s="360">
        <v>32369.096300000001</v>
      </c>
      <c r="L356" s="360">
        <v>23029.019</v>
      </c>
      <c r="M356" s="360">
        <v>17197.852629999998</v>
      </c>
      <c r="N356" s="360">
        <v>40226.871630000001</v>
      </c>
      <c r="O356" s="360">
        <v>85355.137109999996</v>
      </c>
      <c r="P356" s="360">
        <v>25799.945829999997</v>
      </c>
      <c r="Q356" s="360">
        <v>507.26880999999997</v>
      </c>
      <c r="R356" s="361">
        <v>26307.214640000002</v>
      </c>
      <c r="S356" s="7"/>
      <c r="T356" s="7"/>
      <c r="U356" s="7"/>
      <c r="V356" s="7"/>
      <c r="W356" s="7"/>
      <c r="X356" s="7"/>
      <c r="Y356" s="7"/>
      <c r="Z356" s="7"/>
      <c r="AA356" s="7"/>
      <c r="AB356" s="7"/>
    </row>
    <row r="357" spans="1:28" s="336" customFormat="1" ht="13.5">
      <c r="A357" s="362"/>
      <c r="B357" s="357" t="s">
        <v>7</v>
      </c>
      <c r="C357" s="357" t="s">
        <v>7</v>
      </c>
      <c r="D357" s="357" t="s">
        <v>7</v>
      </c>
      <c r="E357" s="358">
        <v>47</v>
      </c>
      <c r="F357" s="359">
        <v>3218.48108</v>
      </c>
      <c r="G357" s="360">
        <v>289.70173</v>
      </c>
      <c r="H357" s="360">
        <v>3508.1828100000002</v>
      </c>
      <c r="I357" s="360">
        <v>13144.562980000001</v>
      </c>
      <c r="J357" s="360">
        <v>1897.63059</v>
      </c>
      <c r="K357" s="360">
        <v>15042.193569999999</v>
      </c>
      <c r="L357" s="360">
        <v>13171.424710000001</v>
      </c>
      <c r="M357" s="360">
        <v>2369.3143399999999</v>
      </c>
      <c r="N357" s="360">
        <v>15540.73905</v>
      </c>
      <c r="O357" s="360">
        <v>34091.115429999998</v>
      </c>
      <c r="P357" s="360">
        <v>47382.797229999996</v>
      </c>
      <c r="Q357" s="360">
        <v>0.40217000000000003</v>
      </c>
      <c r="R357" s="361">
        <v>47383.199399999998</v>
      </c>
      <c r="S357" s="7"/>
      <c r="T357" s="7"/>
      <c r="U357" s="7"/>
      <c r="V357" s="7"/>
      <c r="W357" s="7"/>
      <c r="X357" s="7"/>
      <c r="Y357" s="7"/>
      <c r="Z357" s="7"/>
      <c r="AA357" s="7"/>
      <c r="AB357" s="7"/>
    </row>
    <row r="358" spans="1:28" s="336" customFormat="1" ht="13.5">
      <c r="A358" s="362"/>
      <c r="B358" s="357" t="s">
        <v>8</v>
      </c>
      <c r="C358" s="357" t="s">
        <v>221</v>
      </c>
      <c r="D358" s="357" t="s">
        <v>8</v>
      </c>
      <c r="E358" s="358">
        <v>62</v>
      </c>
      <c r="F358" s="359">
        <v>512.59998999999993</v>
      </c>
      <c r="G358" s="360">
        <v>2026.2528400000001</v>
      </c>
      <c r="H358" s="360">
        <v>2538.8528300000003</v>
      </c>
      <c r="I358" s="360">
        <v>18555.692300000002</v>
      </c>
      <c r="J358" s="360">
        <v>5465.6391199999998</v>
      </c>
      <c r="K358" s="360">
        <v>24021.331420000002</v>
      </c>
      <c r="L358" s="360">
        <v>18336.13636</v>
      </c>
      <c r="M358" s="360">
        <v>5402.1361500000003</v>
      </c>
      <c r="N358" s="360">
        <v>23738.272510000003</v>
      </c>
      <c r="O358" s="360">
        <v>50298.456760000001</v>
      </c>
      <c r="P358" s="360">
        <v>7138.625</v>
      </c>
      <c r="Q358" s="360">
        <v>904.45256000000006</v>
      </c>
      <c r="R358" s="361">
        <v>8043.0775599999997</v>
      </c>
      <c r="S358" s="7"/>
      <c r="T358" s="7"/>
      <c r="U358" s="7"/>
      <c r="V358" s="7"/>
      <c r="W358" s="7"/>
      <c r="X358" s="7"/>
      <c r="Y358" s="7"/>
      <c r="Z358" s="7"/>
      <c r="AA358" s="7"/>
      <c r="AB358" s="7"/>
    </row>
    <row r="359" spans="1:28" s="336" customFormat="1" ht="13.5">
      <c r="A359" s="362"/>
      <c r="B359" s="362"/>
      <c r="C359" s="362"/>
      <c r="D359" s="357" t="s">
        <v>222</v>
      </c>
      <c r="E359" s="358">
        <v>5</v>
      </c>
      <c r="F359" s="359">
        <v>17540.612850000001</v>
      </c>
      <c r="G359" s="360">
        <v>6655.7559199999996</v>
      </c>
      <c r="H359" s="360">
        <v>24196.368770000001</v>
      </c>
      <c r="I359" s="360">
        <v>18626.91749</v>
      </c>
      <c r="J359" s="360">
        <v>34337.557609999996</v>
      </c>
      <c r="K359" s="360">
        <v>52964.475100000003</v>
      </c>
      <c r="L359" s="360">
        <v>22194.962879999999</v>
      </c>
      <c r="M359" s="360">
        <v>27655.52246</v>
      </c>
      <c r="N359" s="360">
        <v>49850.485340000007</v>
      </c>
      <c r="O359" s="360">
        <v>127011.32921</v>
      </c>
      <c r="P359" s="360">
        <v>48360.401090000007</v>
      </c>
      <c r="Q359" s="360">
        <v>9410.34872</v>
      </c>
      <c r="R359" s="361">
        <v>57770.749810000001</v>
      </c>
      <c r="S359" s="7"/>
      <c r="T359" s="7"/>
      <c r="U359" s="7"/>
      <c r="V359" s="7"/>
      <c r="W359" s="7"/>
      <c r="X359" s="7"/>
      <c r="Y359" s="7"/>
      <c r="Z359" s="7"/>
      <c r="AA359" s="7"/>
      <c r="AB359" s="7"/>
    </row>
    <row r="360" spans="1:28" s="336" customFormat="1" ht="13.5">
      <c r="A360" s="362"/>
      <c r="B360" s="357" t="s">
        <v>9</v>
      </c>
      <c r="C360" s="357" t="s">
        <v>9</v>
      </c>
      <c r="D360" s="357" t="s">
        <v>9</v>
      </c>
      <c r="E360" s="358">
        <v>98</v>
      </c>
      <c r="F360" s="359">
        <v>3751.7035900000001</v>
      </c>
      <c r="G360" s="360">
        <v>317.67957000000001</v>
      </c>
      <c r="H360" s="360">
        <v>4069.3831600000003</v>
      </c>
      <c r="I360" s="360">
        <v>18747.212190000002</v>
      </c>
      <c r="J360" s="360">
        <v>10260.313960000001</v>
      </c>
      <c r="K360" s="360">
        <v>29007.526149999998</v>
      </c>
      <c r="L360" s="360">
        <v>14352.343779999999</v>
      </c>
      <c r="M360" s="360">
        <v>12665.98472</v>
      </c>
      <c r="N360" s="360">
        <v>27018.3285</v>
      </c>
      <c r="O360" s="360">
        <v>60095.237810000006</v>
      </c>
      <c r="P360" s="360">
        <v>545.24106999999992</v>
      </c>
      <c r="Q360" s="360">
        <v>391.12842999999998</v>
      </c>
      <c r="R360" s="361">
        <v>936.36950000000002</v>
      </c>
      <c r="S360" s="7"/>
      <c r="T360" s="7"/>
      <c r="U360" s="7"/>
      <c r="V360" s="7"/>
      <c r="W360" s="7"/>
      <c r="X360" s="7"/>
      <c r="Y360" s="7"/>
      <c r="Z360" s="7"/>
      <c r="AA360" s="7"/>
      <c r="AB360" s="7"/>
    </row>
    <row r="361" spans="1:28" s="336" customFormat="1" ht="13.5">
      <c r="A361" s="362"/>
      <c r="B361" s="362"/>
      <c r="C361" s="362"/>
      <c r="D361" s="357" t="s">
        <v>226</v>
      </c>
      <c r="E361" s="358">
        <v>93</v>
      </c>
      <c r="F361" s="359">
        <v>2260.7251299999998</v>
      </c>
      <c r="G361" s="360">
        <v>826.72987000000001</v>
      </c>
      <c r="H361" s="360">
        <v>3087.4549999999999</v>
      </c>
      <c r="I361" s="360">
        <v>18875.259870000002</v>
      </c>
      <c r="J361" s="360">
        <v>7363.5746399999998</v>
      </c>
      <c r="K361" s="360">
        <v>26238.834510000001</v>
      </c>
      <c r="L361" s="360">
        <v>18522.524570000001</v>
      </c>
      <c r="M361" s="360">
        <v>15023.979310000001</v>
      </c>
      <c r="N361" s="360">
        <v>33546.503879999997</v>
      </c>
      <c r="O361" s="360">
        <v>62872.793389999999</v>
      </c>
      <c r="P361" s="360">
        <v>6814.0936300000003</v>
      </c>
      <c r="Q361" s="360">
        <v>0.14204</v>
      </c>
      <c r="R361" s="361">
        <v>6814.23567</v>
      </c>
      <c r="S361" s="7"/>
      <c r="T361" s="7"/>
      <c r="U361" s="7"/>
      <c r="V361" s="7"/>
      <c r="W361" s="7"/>
      <c r="X361" s="7"/>
      <c r="Y361" s="7"/>
      <c r="Z361" s="7"/>
      <c r="AA361" s="7"/>
      <c r="AB361" s="7"/>
    </row>
    <row r="362" spans="1:28" s="336" customFormat="1" ht="13.5">
      <c r="A362" s="362"/>
      <c r="B362" s="357" t="s">
        <v>12</v>
      </c>
      <c r="C362" s="357" t="s">
        <v>234</v>
      </c>
      <c r="D362" s="357" t="s">
        <v>235</v>
      </c>
      <c r="E362" s="358">
        <v>53</v>
      </c>
      <c r="F362" s="359">
        <v>9582.2408100000011</v>
      </c>
      <c r="G362" s="360">
        <v>533.22284999999999</v>
      </c>
      <c r="H362" s="360">
        <v>10115.463659999999</v>
      </c>
      <c r="I362" s="360">
        <v>9488.3060299999997</v>
      </c>
      <c r="J362" s="360">
        <v>1599.4077400000001</v>
      </c>
      <c r="K362" s="360">
        <v>11087.71377</v>
      </c>
      <c r="L362" s="360">
        <v>14149.043830000001</v>
      </c>
      <c r="M362" s="360">
        <v>1282.58484</v>
      </c>
      <c r="N362" s="360">
        <v>15431.62867</v>
      </c>
      <c r="O362" s="360">
        <v>36634.806100000002</v>
      </c>
      <c r="P362" s="360">
        <v>4728.1780099999996</v>
      </c>
      <c r="Q362" s="360">
        <v>1748.07132</v>
      </c>
      <c r="R362" s="361">
        <v>6476.2493299999996</v>
      </c>
      <c r="S362" s="7"/>
      <c r="T362" s="7"/>
      <c r="U362" s="7"/>
      <c r="V362" s="7"/>
      <c r="W362" s="7"/>
      <c r="X362" s="7"/>
      <c r="Y362" s="7"/>
      <c r="Z362" s="7"/>
      <c r="AA362" s="7"/>
      <c r="AB362" s="7"/>
    </row>
    <row r="363" spans="1:28" s="336" customFormat="1" ht="13.5">
      <c r="A363" s="362"/>
      <c r="B363" s="362"/>
      <c r="C363" s="357" t="s">
        <v>12</v>
      </c>
      <c r="D363" s="357" t="s">
        <v>12</v>
      </c>
      <c r="E363" s="358">
        <v>45</v>
      </c>
      <c r="F363" s="359">
        <v>20537.379519999999</v>
      </c>
      <c r="G363" s="360">
        <v>23793.785949999998</v>
      </c>
      <c r="H363" s="360">
        <v>44331.16547</v>
      </c>
      <c r="I363" s="360">
        <v>23419.47048</v>
      </c>
      <c r="J363" s="360">
        <v>11515.43765</v>
      </c>
      <c r="K363" s="360">
        <v>34934.908130000003</v>
      </c>
      <c r="L363" s="360">
        <v>32191.175299999999</v>
      </c>
      <c r="M363" s="360">
        <v>15467.53954</v>
      </c>
      <c r="N363" s="360">
        <v>47658.714840000001</v>
      </c>
      <c r="O363" s="360">
        <v>126924.78844</v>
      </c>
      <c r="P363" s="360">
        <v>8511.2597399999995</v>
      </c>
      <c r="Q363" s="360">
        <v>5571.9186500000005</v>
      </c>
      <c r="R363" s="361">
        <v>14083.178390000001</v>
      </c>
      <c r="S363" s="7"/>
      <c r="T363" s="7"/>
      <c r="U363" s="7"/>
      <c r="V363" s="7"/>
      <c r="W363" s="7"/>
      <c r="X363" s="7"/>
      <c r="Y363" s="7"/>
      <c r="Z363" s="7"/>
      <c r="AA363" s="7"/>
      <c r="AB363" s="7"/>
    </row>
    <row r="364" spans="1:28" s="336" customFormat="1" ht="13.5">
      <c r="A364" s="362"/>
      <c r="B364" s="362"/>
      <c r="C364" s="362"/>
      <c r="D364" s="362"/>
      <c r="E364" s="363">
        <v>101</v>
      </c>
      <c r="F364" s="364">
        <v>354.75286999999997</v>
      </c>
      <c r="G364" s="365">
        <v>12.375129999999999</v>
      </c>
      <c r="H364" s="365">
        <v>367.12799999999999</v>
      </c>
      <c r="I364" s="365">
        <v>13724.99914</v>
      </c>
      <c r="J364" s="365">
        <v>3782.79648</v>
      </c>
      <c r="K364" s="365">
        <v>17507.795620000001</v>
      </c>
      <c r="L364" s="365">
        <v>12905.076439999999</v>
      </c>
      <c r="M364" s="365">
        <v>5134.7869900000005</v>
      </c>
      <c r="N364" s="365">
        <v>18039.863430000001</v>
      </c>
      <c r="O364" s="365">
        <v>35914.787049999999</v>
      </c>
      <c r="P364" s="365">
        <v>3.1881900000000001</v>
      </c>
      <c r="Q364" s="365">
        <v>0</v>
      </c>
      <c r="R364" s="366">
        <v>3.1881900000000001</v>
      </c>
      <c r="S364" s="7"/>
      <c r="T364" s="7"/>
      <c r="U364" s="7"/>
      <c r="V364" s="7"/>
      <c r="W364" s="7"/>
      <c r="X364" s="7"/>
      <c r="Y364" s="7"/>
      <c r="Z364" s="7"/>
      <c r="AA364" s="7"/>
      <c r="AB364" s="7"/>
    </row>
    <row r="365" spans="1:28" s="336" customFormat="1" ht="13.5">
      <c r="A365" s="362"/>
      <c r="B365" s="357" t="s">
        <v>239</v>
      </c>
      <c r="C365" s="357" t="s">
        <v>242</v>
      </c>
      <c r="D365" s="357" t="s">
        <v>242</v>
      </c>
      <c r="E365" s="358">
        <v>66</v>
      </c>
      <c r="F365" s="359">
        <v>8074.5025900000001</v>
      </c>
      <c r="G365" s="360">
        <v>2534.6216300000001</v>
      </c>
      <c r="H365" s="360">
        <v>10609.124220000002</v>
      </c>
      <c r="I365" s="360">
        <v>17728.145469999999</v>
      </c>
      <c r="J365" s="360">
        <v>2818.4582400000004</v>
      </c>
      <c r="K365" s="360">
        <v>20546.603709999999</v>
      </c>
      <c r="L365" s="360">
        <v>19080.532289999999</v>
      </c>
      <c r="M365" s="360">
        <v>5619.3027699999993</v>
      </c>
      <c r="N365" s="360">
        <v>24699.835059999998</v>
      </c>
      <c r="O365" s="360">
        <v>55855.562989999999</v>
      </c>
      <c r="P365" s="360">
        <v>31454.708790000001</v>
      </c>
      <c r="Q365" s="360">
        <v>1.8187200000000001</v>
      </c>
      <c r="R365" s="361">
        <v>31456.52751</v>
      </c>
      <c r="S365" s="7"/>
      <c r="T365" s="7"/>
      <c r="U365" s="7"/>
      <c r="V365" s="7"/>
      <c r="W365" s="7"/>
      <c r="X365" s="7"/>
      <c r="Y365" s="7"/>
      <c r="Z365" s="7"/>
      <c r="AA365" s="7"/>
      <c r="AB365" s="7"/>
    </row>
    <row r="366" spans="1:28" s="336" customFormat="1" ht="13.5">
      <c r="A366" s="362"/>
      <c r="B366" s="357" t="s">
        <v>14</v>
      </c>
      <c r="C366" s="357" t="s">
        <v>253</v>
      </c>
      <c r="D366" s="357" t="s">
        <v>253</v>
      </c>
      <c r="E366" s="358">
        <v>24</v>
      </c>
      <c r="F366" s="359">
        <v>15263.209269999999</v>
      </c>
      <c r="G366" s="360">
        <v>25495.055760000003</v>
      </c>
      <c r="H366" s="360">
        <v>40758.265030000002</v>
      </c>
      <c r="I366" s="360">
        <v>23216.67023</v>
      </c>
      <c r="J366" s="360">
        <v>11525.881820000001</v>
      </c>
      <c r="K366" s="360">
        <v>34742.552049999998</v>
      </c>
      <c r="L366" s="360">
        <v>38759.526539999999</v>
      </c>
      <c r="M366" s="360">
        <v>26038.073120000001</v>
      </c>
      <c r="N366" s="360">
        <v>64797.59966</v>
      </c>
      <c r="O366" s="360">
        <v>140298.41674000002</v>
      </c>
      <c r="P366" s="360">
        <v>41189.448819999998</v>
      </c>
      <c r="Q366" s="360">
        <v>2966.2903099999999</v>
      </c>
      <c r="R366" s="361">
        <v>44155.739130000002</v>
      </c>
      <c r="S366" s="7"/>
      <c r="T366" s="7"/>
      <c r="U366" s="7"/>
      <c r="V366" s="7"/>
      <c r="W366" s="7"/>
      <c r="X366" s="7"/>
      <c r="Y366" s="7"/>
      <c r="Z366" s="7"/>
      <c r="AA366" s="7"/>
      <c r="AB366" s="7"/>
    </row>
    <row r="367" spans="1:28" s="336" customFormat="1" ht="13.5">
      <c r="A367" s="362"/>
      <c r="B367" s="362"/>
      <c r="C367" s="362"/>
      <c r="D367" s="362"/>
      <c r="E367" s="363">
        <v>81</v>
      </c>
      <c r="F367" s="364">
        <v>9254.9512100000011</v>
      </c>
      <c r="G367" s="365">
        <v>2566.6347099999998</v>
      </c>
      <c r="H367" s="365">
        <v>11821.58592</v>
      </c>
      <c r="I367" s="365">
        <v>24961.589329999999</v>
      </c>
      <c r="J367" s="365">
        <v>7303.8021600000002</v>
      </c>
      <c r="K367" s="365">
        <v>32265.391489999998</v>
      </c>
      <c r="L367" s="365">
        <v>26861.38421</v>
      </c>
      <c r="M367" s="365">
        <v>11876.47292</v>
      </c>
      <c r="N367" s="365">
        <v>38737.857130000004</v>
      </c>
      <c r="O367" s="365">
        <v>82824.834540000011</v>
      </c>
      <c r="P367" s="365">
        <v>6975.4464500000004</v>
      </c>
      <c r="Q367" s="365">
        <v>276.39258000000001</v>
      </c>
      <c r="R367" s="366">
        <v>7251.8390300000001</v>
      </c>
      <c r="S367" s="7"/>
      <c r="T367" s="7"/>
      <c r="U367" s="7"/>
      <c r="V367" s="7"/>
      <c r="W367" s="7"/>
      <c r="X367" s="7"/>
      <c r="Y367" s="7"/>
      <c r="Z367" s="7"/>
      <c r="AA367" s="7"/>
      <c r="AB367" s="7"/>
    </row>
    <row r="368" spans="1:28" s="336" customFormat="1" ht="13.5">
      <c r="A368" s="362"/>
      <c r="B368" s="357" t="s">
        <v>15</v>
      </c>
      <c r="C368" s="357" t="s">
        <v>256</v>
      </c>
      <c r="D368" s="357" t="s">
        <v>256</v>
      </c>
      <c r="E368" s="358">
        <v>38</v>
      </c>
      <c r="F368" s="359">
        <v>11050.42743</v>
      </c>
      <c r="G368" s="360">
        <v>1183.63624</v>
      </c>
      <c r="H368" s="360">
        <v>12234.06367</v>
      </c>
      <c r="I368" s="360">
        <v>16731.3325</v>
      </c>
      <c r="J368" s="360">
        <v>5528.8138600000002</v>
      </c>
      <c r="K368" s="360">
        <v>22260.146359999999</v>
      </c>
      <c r="L368" s="360">
        <v>22827.216929999999</v>
      </c>
      <c r="M368" s="360">
        <v>20604.437600000001</v>
      </c>
      <c r="N368" s="360">
        <v>43431.65453</v>
      </c>
      <c r="O368" s="360">
        <v>77925.864560000002</v>
      </c>
      <c r="P368" s="360">
        <v>66810.076209999999</v>
      </c>
      <c r="Q368" s="360">
        <v>7.6374499999999994</v>
      </c>
      <c r="R368" s="361">
        <v>66817.713659999994</v>
      </c>
      <c r="S368" s="7"/>
      <c r="T368" s="7"/>
      <c r="U368" s="7"/>
      <c r="V368" s="7"/>
      <c r="W368" s="7"/>
      <c r="X368" s="7"/>
      <c r="Y368" s="7"/>
      <c r="Z368" s="7"/>
      <c r="AA368" s="7"/>
      <c r="AB368" s="7"/>
    </row>
    <row r="369" spans="1:28" s="336" customFormat="1" ht="13.5">
      <c r="A369" s="362"/>
      <c r="B369" s="362"/>
      <c r="C369" s="362"/>
      <c r="D369" s="362"/>
      <c r="E369" s="363">
        <v>110</v>
      </c>
      <c r="F369" s="364">
        <v>3165.5243399999999</v>
      </c>
      <c r="G369" s="365">
        <v>9247.8931499999999</v>
      </c>
      <c r="H369" s="365">
        <v>12413.41749</v>
      </c>
      <c r="I369" s="365">
        <v>10652.830820000001</v>
      </c>
      <c r="J369" s="365">
        <v>2504.2448599999998</v>
      </c>
      <c r="K369" s="365">
        <v>13157.07568</v>
      </c>
      <c r="L369" s="365">
        <v>8016.9625999999998</v>
      </c>
      <c r="M369" s="365">
        <v>19534.915579999997</v>
      </c>
      <c r="N369" s="365">
        <v>27551.87818</v>
      </c>
      <c r="O369" s="365">
        <v>53122.371350000001</v>
      </c>
      <c r="P369" s="365">
        <v>2977.0400299999997</v>
      </c>
      <c r="Q369" s="365">
        <v>1703.97821</v>
      </c>
      <c r="R369" s="366">
        <v>4681.0182400000003</v>
      </c>
      <c r="S369" s="7"/>
      <c r="T369" s="7"/>
      <c r="U369" s="7"/>
      <c r="V369" s="7"/>
      <c r="W369" s="7"/>
      <c r="X369" s="7"/>
      <c r="Y369" s="7"/>
      <c r="Z369" s="7"/>
      <c r="AA369" s="7"/>
      <c r="AB369" s="7"/>
    </row>
    <row r="370" spans="1:28" s="336" customFormat="1" ht="13.5">
      <c r="A370" s="362"/>
      <c r="B370" s="357" t="s">
        <v>16</v>
      </c>
      <c r="C370" s="357" t="s">
        <v>16</v>
      </c>
      <c r="D370" s="357" t="s">
        <v>269</v>
      </c>
      <c r="E370" s="358">
        <v>40</v>
      </c>
      <c r="F370" s="359">
        <v>3935.5104900000001</v>
      </c>
      <c r="G370" s="360">
        <v>2525.5176099999999</v>
      </c>
      <c r="H370" s="360">
        <v>6461.0280999999995</v>
      </c>
      <c r="I370" s="360">
        <v>25326.29607</v>
      </c>
      <c r="J370" s="360">
        <v>16410.469410000002</v>
      </c>
      <c r="K370" s="360">
        <v>41736.765479999995</v>
      </c>
      <c r="L370" s="360">
        <v>30618.302030000003</v>
      </c>
      <c r="M370" s="360">
        <v>24638.539679999998</v>
      </c>
      <c r="N370" s="360">
        <v>55256.841710000001</v>
      </c>
      <c r="O370" s="360">
        <v>103454.63529000001</v>
      </c>
      <c r="P370" s="360">
        <v>42924.62081</v>
      </c>
      <c r="Q370" s="360">
        <v>1182.06071</v>
      </c>
      <c r="R370" s="361">
        <v>44106.681520000006</v>
      </c>
      <c r="S370" s="7"/>
      <c r="T370" s="7"/>
      <c r="U370" s="7"/>
      <c r="V370" s="7"/>
      <c r="W370" s="7"/>
      <c r="X370" s="7"/>
      <c r="Y370" s="7"/>
      <c r="Z370" s="7"/>
      <c r="AA370" s="7"/>
      <c r="AB370" s="7"/>
    </row>
    <row r="371" spans="1:28" s="336" customFormat="1" ht="13.5">
      <c r="A371" s="362"/>
      <c r="B371" s="362"/>
      <c r="C371" s="362"/>
      <c r="D371" s="362"/>
      <c r="E371" s="363">
        <v>64</v>
      </c>
      <c r="F371" s="364">
        <v>437.54538000000002</v>
      </c>
      <c r="G371" s="365">
        <v>9.0369100000000007</v>
      </c>
      <c r="H371" s="365">
        <v>446.58229</v>
      </c>
      <c r="I371" s="365">
        <v>29667.691070000001</v>
      </c>
      <c r="J371" s="365">
        <v>9205.7409499999994</v>
      </c>
      <c r="K371" s="365">
        <v>38873.43202</v>
      </c>
      <c r="L371" s="365">
        <v>24543.056089999998</v>
      </c>
      <c r="M371" s="365">
        <v>18272.59765</v>
      </c>
      <c r="N371" s="365">
        <v>42815.653740000002</v>
      </c>
      <c r="O371" s="365">
        <v>82135.668049999993</v>
      </c>
      <c r="P371" s="365">
        <v>1273.1455100000001</v>
      </c>
      <c r="Q371" s="365">
        <v>417.23417999999998</v>
      </c>
      <c r="R371" s="366">
        <v>1690.37969</v>
      </c>
      <c r="S371" s="7"/>
      <c r="T371" s="7"/>
      <c r="U371" s="7"/>
      <c r="V371" s="7"/>
      <c r="W371" s="7"/>
      <c r="X371" s="7"/>
      <c r="Y371" s="7"/>
      <c r="Z371" s="7"/>
      <c r="AA371" s="7"/>
      <c r="AB371" s="7"/>
    </row>
    <row r="372" spans="1:28" s="336" customFormat="1" ht="13.5">
      <c r="A372" s="362"/>
      <c r="B372" s="362"/>
      <c r="C372" s="362"/>
      <c r="D372" s="357" t="s">
        <v>78</v>
      </c>
      <c r="E372" s="358">
        <v>16</v>
      </c>
      <c r="F372" s="359">
        <v>2241.9077900000002</v>
      </c>
      <c r="G372" s="360">
        <v>9932.7459999999992</v>
      </c>
      <c r="H372" s="360">
        <v>12174.653789999998</v>
      </c>
      <c r="I372" s="360">
        <v>30069.468980000001</v>
      </c>
      <c r="J372" s="360">
        <v>22904.108329999999</v>
      </c>
      <c r="K372" s="360">
        <v>52973.577310000001</v>
      </c>
      <c r="L372" s="360">
        <v>40717.41906</v>
      </c>
      <c r="M372" s="360">
        <v>37917.186219999996</v>
      </c>
      <c r="N372" s="360">
        <v>78634.605280000003</v>
      </c>
      <c r="O372" s="360">
        <v>143782.83637999999</v>
      </c>
      <c r="P372" s="360">
        <v>5356.7946300000003</v>
      </c>
      <c r="Q372" s="360">
        <v>1001.34225</v>
      </c>
      <c r="R372" s="361">
        <v>6358.13688</v>
      </c>
      <c r="S372" s="7"/>
      <c r="T372" s="7"/>
      <c r="U372" s="7"/>
      <c r="V372" s="7"/>
      <c r="W372" s="7"/>
      <c r="X372" s="7"/>
      <c r="Y372" s="7"/>
      <c r="Z372" s="7"/>
      <c r="AA372" s="7"/>
      <c r="AB372" s="7"/>
    </row>
    <row r="373" spans="1:28" s="336" customFormat="1" ht="13.5">
      <c r="A373" s="362"/>
      <c r="B373" s="362"/>
      <c r="C373" s="362"/>
      <c r="D373" s="362"/>
      <c r="E373" s="363">
        <v>30</v>
      </c>
      <c r="F373" s="364">
        <v>3586.4396499999998</v>
      </c>
      <c r="G373" s="365">
        <v>146085.66525999998</v>
      </c>
      <c r="H373" s="365">
        <v>149672.10490999999</v>
      </c>
      <c r="I373" s="365">
        <v>15861.132300000001</v>
      </c>
      <c r="J373" s="365">
        <v>16231.75323</v>
      </c>
      <c r="K373" s="365">
        <v>32092.88553</v>
      </c>
      <c r="L373" s="365">
        <v>21564.569199999998</v>
      </c>
      <c r="M373" s="365">
        <v>21814.782890000002</v>
      </c>
      <c r="N373" s="365">
        <v>43379.35209</v>
      </c>
      <c r="O373" s="365">
        <v>225144.34252999999</v>
      </c>
      <c r="P373" s="365">
        <v>1526.3605700000001</v>
      </c>
      <c r="Q373" s="365">
        <v>1600.6609699999999</v>
      </c>
      <c r="R373" s="366">
        <v>3127.0215400000002</v>
      </c>
      <c r="S373" s="7"/>
      <c r="T373" s="7"/>
      <c r="U373" s="7"/>
      <c r="V373" s="7"/>
      <c r="W373" s="7"/>
      <c r="X373" s="7"/>
      <c r="Y373" s="7"/>
      <c r="Z373" s="7"/>
      <c r="AA373" s="7"/>
      <c r="AB373" s="7"/>
    </row>
    <row r="374" spans="1:28" s="336" customFormat="1" ht="13.5">
      <c r="A374" s="362"/>
      <c r="B374" s="362"/>
      <c r="C374" s="362"/>
      <c r="D374" s="362"/>
      <c r="E374" s="363">
        <v>50</v>
      </c>
      <c r="F374" s="364">
        <v>1847.13554</v>
      </c>
      <c r="G374" s="365">
        <v>380.81903000000005</v>
      </c>
      <c r="H374" s="365">
        <v>2227.9545699999999</v>
      </c>
      <c r="I374" s="365">
        <v>26142.361960000002</v>
      </c>
      <c r="J374" s="365">
        <v>20417.47551</v>
      </c>
      <c r="K374" s="365">
        <v>46559.837469999999</v>
      </c>
      <c r="L374" s="365">
        <v>28067.96011</v>
      </c>
      <c r="M374" s="365">
        <v>32842.229930000001</v>
      </c>
      <c r="N374" s="365">
        <v>60910.190040000001</v>
      </c>
      <c r="O374" s="365">
        <v>109697.98208</v>
      </c>
      <c r="P374" s="365">
        <v>47.350279999999998</v>
      </c>
      <c r="Q374" s="365">
        <v>0.11214</v>
      </c>
      <c r="R374" s="366">
        <v>47.462420000000002</v>
      </c>
      <c r="S374" s="7"/>
      <c r="T374" s="7"/>
      <c r="U374" s="7"/>
      <c r="V374" s="7"/>
      <c r="W374" s="7"/>
      <c r="X374" s="7"/>
      <c r="Y374" s="7"/>
      <c r="Z374" s="7"/>
      <c r="AA374" s="7"/>
      <c r="AB374" s="7"/>
    </row>
    <row r="375" spans="1:28" s="336" customFormat="1" ht="13.5">
      <c r="A375" s="362"/>
      <c r="B375" s="362"/>
      <c r="C375" s="362"/>
      <c r="D375" s="357" t="s">
        <v>16</v>
      </c>
      <c r="E375" s="358">
        <v>15</v>
      </c>
      <c r="F375" s="359">
        <v>10569.43455</v>
      </c>
      <c r="G375" s="360">
        <v>6290.3375400000004</v>
      </c>
      <c r="H375" s="360">
        <v>16859.772089999999</v>
      </c>
      <c r="I375" s="360">
        <v>42009.113560000005</v>
      </c>
      <c r="J375" s="360">
        <v>7870.5420400000003</v>
      </c>
      <c r="K375" s="360">
        <v>49879.655599999998</v>
      </c>
      <c r="L375" s="360">
        <v>36394.694729999996</v>
      </c>
      <c r="M375" s="360">
        <v>17102.979159999999</v>
      </c>
      <c r="N375" s="360">
        <v>53497.673889999998</v>
      </c>
      <c r="O375" s="360">
        <v>120237.10158</v>
      </c>
      <c r="P375" s="360">
        <v>31749.664920000003</v>
      </c>
      <c r="Q375" s="360">
        <v>962.23738000000003</v>
      </c>
      <c r="R375" s="361">
        <v>32711.902300000002</v>
      </c>
      <c r="S375" s="7"/>
      <c r="T375" s="7"/>
      <c r="U375" s="7"/>
      <c r="V375" s="7"/>
      <c r="W375" s="7"/>
      <c r="X375" s="7"/>
      <c r="Y375" s="7"/>
      <c r="Z375" s="7"/>
      <c r="AA375" s="7"/>
      <c r="AB375" s="7"/>
    </row>
    <row r="376" spans="1:28" s="336" customFormat="1" ht="13.5">
      <c r="A376" s="362"/>
      <c r="B376" s="362"/>
      <c r="C376" s="362"/>
      <c r="D376" s="362"/>
      <c r="E376" s="363">
        <v>32</v>
      </c>
      <c r="F376" s="364">
        <v>6217.7756300000001</v>
      </c>
      <c r="G376" s="365">
        <v>5145.8039200000003</v>
      </c>
      <c r="H376" s="365">
        <v>11363.57955</v>
      </c>
      <c r="I376" s="365">
        <v>16429.03775</v>
      </c>
      <c r="J376" s="365">
        <v>12957.632679999999</v>
      </c>
      <c r="K376" s="365">
        <v>29386.670429999998</v>
      </c>
      <c r="L376" s="365">
        <v>21795.664230000002</v>
      </c>
      <c r="M376" s="365">
        <v>11258.70551</v>
      </c>
      <c r="N376" s="365">
        <v>33054.369740000002</v>
      </c>
      <c r="O376" s="365">
        <v>73804.619720000002</v>
      </c>
      <c r="P376" s="365">
        <v>16406.476730000002</v>
      </c>
      <c r="Q376" s="365">
        <v>5098.52135</v>
      </c>
      <c r="R376" s="366">
        <v>21504.998079999998</v>
      </c>
      <c r="S376" s="7"/>
      <c r="T376" s="7"/>
      <c r="U376" s="7"/>
      <c r="V376" s="7"/>
      <c r="W376" s="7"/>
      <c r="X376" s="7"/>
      <c r="Y376" s="7"/>
      <c r="Z376" s="7"/>
      <c r="AA376" s="7"/>
      <c r="AB376" s="7"/>
    </row>
    <row r="377" spans="1:28" s="336" customFormat="1" ht="13.5">
      <c r="A377" s="362"/>
      <c r="B377" s="362"/>
      <c r="C377" s="362"/>
      <c r="D377" s="357" t="s">
        <v>57</v>
      </c>
      <c r="E377" s="358">
        <v>14</v>
      </c>
      <c r="F377" s="359">
        <v>6025.4264899999998</v>
      </c>
      <c r="G377" s="360">
        <v>3765.5341400000002</v>
      </c>
      <c r="H377" s="360">
        <v>9790.9606300000014</v>
      </c>
      <c r="I377" s="360">
        <v>20654.480219999998</v>
      </c>
      <c r="J377" s="360">
        <v>5643.3585899999998</v>
      </c>
      <c r="K377" s="360">
        <v>26297.838809999997</v>
      </c>
      <c r="L377" s="360">
        <v>29996.046109999999</v>
      </c>
      <c r="M377" s="360">
        <v>17138.31366</v>
      </c>
      <c r="N377" s="360">
        <v>47134.359770000003</v>
      </c>
      <c r="O377" s="360">
        <v>83223.159209999998</v>
      </c>
      <c r="P377" s="360">
        <v>162791.76321</v>
      </c>
      <c r="Q377" s="360">
        <v>594.67358999999999</v>
      </c>
      <c r="R377" s="361">
        <v>163386.43680000002</v>
      </c>
      <c r="S377" s="7"/>
      <c r="T377" s="7"/>
      <c r="U377" s="7"/>
      <c r="V377" s="7"/>
      <c r="W377" s="7"/>
      <c r="X377" s="7"/>
      <c r="Y377" s="7"/>
      <c r="Z377" s="7"/>
      <c r="AA377" s="7"/>
      <c r="AB377" s="7"/>
    </row>
    <row r="378" spans="1:28" s="336" customFormat="1" ht="13.5">
      <c r="A378" s="362"/>
      <c r="B378" s="362"/>
      <c r="C378" s="362"/>
      <c r="D378" s="357" t="s">
        <v>58</v>
      </c>
      <c r="E378" s="358">
        <v>35</v>
      </c>
      <c r="F378" s="359">
        <v>4474.3708099999994</v>
      </c>
      <c r="G378" s="360">
        <v>2125.8915000000002</v>
      </c>
      <c r="H378" s="360">
        <v>6600.2623099999992</v>
      </c>
      <c r="I378" s="360">
        <v>24682.416209999999</v>
      </c>
      <c r="J378" s="360">
        <v>4225.13346</v>
      </c>
      <c r="K378" s="360">
        <v>28907.54967</v>
      </c>
      <c r="L378" s="360">
        <v>20713.810239999999</v>
      </c>
      <c r="M378" s="360">
        <v>8552.6504600000007</v>
      </c>
      <c r="N378" s="360">
        <v>29266.4607</v>
      </c>
      <c r="O378" s="360">
        <v>64774.272680000002</v>
      </c>
      <c r="P378" s="360">
        <v>52052.528380000003</v>
      </c>
      <c r="Q378" s="360">
        <v>639.62148999999999</v>
      </c>
      <c r="R378" s="361">
        <v>52692.149869999994</v>
      </c>
      <c r="S378" s="7"/>
      <c r="T378" s="7"/>
      <c r="U378" s="7"/>
      <c r="V378" s="7"/>
      <c r="W378" s="7"/>
      <c r="X378" s="7"/>
      <c r="Y378" s="7"/>
      <c r="Z378" s="7"/>
      <c r="AA378" s="7"/>
      <c r="AB378" s="7"/>
    </row>
    <row r="379" spans="1:28" s="336" customFormat="1" ht="13.5">
      <c r="A379" s="362"/>
      <c r="B379" s="362"/>
      <c r="C379" s="362"/>
      <c r="D379" s="357" t="s">
        <v>272</v>
      </c>
      <c r="E379" s="358">
        <v>67</v>
      </c>
      <c r="F379" s="359">
        <v>288.83588000000003</v>
      </c>
      <c r="G379" s="360">
        <v>288.46643999999998</v>
      </c>
      <c r="H379" s="360">
        <v>577.3023199999999</v>
      </c>
      <c r="I379" s="360">
        <v>17529.25488</v>
      </c>
      <c r="J379" s="360">
        <v>8473.1797599999991</v>
      </c>
      <c r="K379" s="360">
        <v>26002.434639999999</v>
      </c>
      <c r="L379" s="360">
        <v>21163.393100000001</v>
      </c>
      <c r="M379" s="360">
        <v>13695.571109999999</v>
      </c>
      <c r="N379" s="360">
        <v>34858.964209999998</v>
      </c>
      <c r="O379" s="360">
        <v>61438.70117</v>
      </c>
      <c r="P379" s="360">
        <v>6.9594899999999997</v>
      </c>
      <c r="Q379" s="360">
        <v>312.41025999999999</v>
      </c>
      <c r="R379" s="361">
        <v>319.36975000000001</v>
      </c>
      <c r="S379" s="7"/>
      <c r="T379" s="7"/>
      <c r="U379" s="7"/>
      <c r="V379" s="7"/>
      <c r="W379" s="7"/>
      <c r="X379" s="7"/>
      <c r="Y379" s="7"/>
      <c r="Z379" s="7"/>
      <c r="AA379" s="7"/>
      <c r="AB379" s="7"/>
    </row>
    <row r="380" spans="1:28" s="336" customFormat="1" ht="13.5">
      <c r="A380" s="362"/>
      <c r="B380" s="362"/>
      <c r="C380" s="362"/>
      <c r="D380" s="357" t="s">
        <v>60</v>
      </c>
      <c r="E380" s="358">
        <v>8</v>
      </c>
      <c r="F380" s="359">
        <v>35994.363319999997</v>
      </c>
      <c r="G380" s="360">
        <v>14576.946759999999</v>
      </c>
      <c r="H380" s="360">
        <v>50571.310079999996</v>
      </c>
      <c r="I380" s="360">
        <v>35445.701359999999</v>
      </c>
      <c r="J380" s="360">
        <v>24909.156329999998</v>
      </c>
      <c r="K380" s="360">
        <v>60354.857689999997</v>
      </c>
      <c r="L380" s="360">
        <v>38686.402729999994</v>
      </c>
      <c r="M380" s="360">
        <v>41288.08887</v>
      </c>
      <c r="N380" s="360">
        <v>79974.491599999994</v>
      </c>
      <c r="O380" s="360">
        <v>190900.65937000001</v>
      </c>
      <c r="P380" s="360">
        <v>11410.4195</v>
      </c>
      <c r="Q380" s="360">
        <v>1519.2287099999999</v>
      </c>
      <c r="R380" s="361">
        <v>12929.648210000001</v>
      </c>
      <c r="S380" s="7"/>
      <c r="T380" s="7"/>
      <c r="U380" s="7"/>
      <c r="V380" s="7"/>
      <c r="W380" s="7"/>
      <c r="X380" s="7"/>
      <c r="Y380" s="7"/>
      <c r="Z380" s="7"/>
      <c r="AA380" s="7"/>
      <c r="AB380" s="7"/>
    </row>
    <row r="381" spans="1:28" s="336" customFormat="1" ht="13.5">
      <c r="A381" s="362"/>
      <c r="B381" s="362"/>
      <c r="C381" s="362"/>
      <c r="D381" s="362"/>
      <c r="E381" s="363">
        <v>25</v>
      </c>
      <c r="F381" s="364">
        <v>18128.86954</v>
      </c>
      <c r="G381" s="365">
        <v>18003.804760000003</v>
      </c>
      <c r="H381" s="365">
        <v>36132.674299999999</v>
      </c>
      <c r="I381" s="365">
        <v>31528.950980000001</v>
      </c>
      <c r="J381" s="365">
        <v>25097.771519999998</v>
      </c>
      <c r="K381" s="365">
        <v>56626.722500000003</v>
      </c>
      <c r="L381" s="365">
        <v>47573.346420000002</v>
      </c>
      <c r="M381" s="365">
        <v>61629.866350000004</v>
      </c>
      <c r="N381" s="365">
        <v>109203.21277</v>
      </c>
      <c r="O381" s="365">
        <v>201962.60957</v>
      </c>
      <c r="P381" s="365">
        <v>298.56281000000001</v>
      </c>
      <c r="Q381" s="365">
        <v>8.9112000000000009</v>
      </c>
      <c r="R381" s="366">
        <v>307.47401000000002</v>
      </c>
      <c r="S381" s="7"/>
      <c r="T381" s="7"/>
      <c r="U381" s="7"/>
      <c r="V381" s="7"/>
      <c r="W381" s="7"/>
      <c r="X381" s="7"/>
      <c r="Y381" s="7"/>
      <c r="Z381" s="7"/>
      <c r="AA381" s="7"/>
      <c r="AB381" s="7"/>
    </row>
    <row r="382" spans="1:28" s="336" customFormat="1" ht="13.5">
      <c r="A382" s="362"/>
      <c r="B382" s="362"/>
      <c r="C382" s="362"/>
      <c r="D382" s="362"/>
      <c r="E382" s="363">
        <v>108</v>
      </c>
      <c r="F382" s="364">
        <v>2029.9643500000002</v>
      </c>
      <c r="G382" s="365">
        <v>1797.7250800000002</v>
      </c>
      <c r="H382" s="365">
        <v>3827.6894300000004</v>
      </c>
      <c r="I382" s="365">
        <v>25481.616020000001</v>
      </c>
      <c r="J382" s="365">
        <v>13108.237449999999</v>
      </c>
      <c r="K382" s="365">
        <v>38589.853470000002</v>
      </c>
      <c r="L382" s="365">
        <v>17245.002619999999</v>
      </c>
      <c r="M382" s="365">
        <v>22789.69744</v>
      </c>
      <c r="N382" s="365">
        <v>40034.700060000003</v>
      </c>
      <c r="O382" s="365">
        <v>82452.242959999989</v>
      </c>
      <c r="P382" s="365">
        <v>1005.03187</v>
      </c>
      <c r="Q382" s="365">
        <v>311.35667000000001</v>
      </c>
      <c r="R382" s="366">
        <v>1316.3885400000001</v>
      </c>
      <c r="S382" s="7"/>
      <c r="T382" s="7"/>
      <c r="U382" s="7"/>
      <c r="V382" s="7"/>
      <c r="W382" s="7"/>
      <c r="X382" s="7"/>
      <c r="Y382" s="7"/>
      <c r="Z382" s="7"/>
      <c r="AA382" s="7"/>
      <c r="AB382" s="7"/>
    </row>
    <row r="383" spans="1:28" s="336" customFormat="1" ht="13.5">
      <c r="A383" s="362"/>
      <c r="B383" s="362"/>
      <c r="C383" s="362"/>
      <c r="D383" s="357" t="s">
        <v>67</v>
      </c>
      <c r="E383" s="358">
        <v>10</v>
      </c>
      <c r="F383" s="359">
        <v>7490.2854699999998</v>
      </c>
      <c r="G383" s="360">
        <v>9640.1407899999995</v>
      </c>
      <c r="H383" s="360">
        <v>17130.42626</v>
      </c>
      <c r="I383" s="360">
        <v>39657.916259999998</v>
      </c>
      <c r="J383" s="360">
        <v>24909.274399999998</v>
      </c>
      <c r="K383" s="360">
        <v>64567.190659999993</v>
      </c>
      <c r="L383" s="360">
        <v>41403.155279999999</v>
      </c>
      <c r="M383" s="360">
        <v>31058.945530000001</v>
      </c>
      <c r="N383" s="360">
        <v>72462.100810000004</v>
      </c>
      <c r="O383" s="360">
        <v>154159.71772999997</v>
      </c>
      <c r="P383" s="360">
        <v>2665.2701899999997</v>
      </c>
      <c r="Q383" s="360">
        <v>1336.7781</v>
      </c>
      <c r="R383" s="361">
        <v>4002.0482900000002</v>
      </c>
      <c r="S383" s="7"/>
      <c r="T383" s="7"/>
      <c r="U383" s="7"/>
      <c r="V383" s="7"/>
      <c r="W383" s="7"/>
      <c r="X383" s="7"/>
      <c r="Y383" s="7"/>
      <c r="Z383" s="7"/>
      <c r="AA383" s="7"/>
      <c r="AB383" s="7"/>
    </row>
    <row r="384" spans="1:28" s="336" customFormat="1" ht="13.5">
      <c r="A384" s="362"/>
      <c r="B384" s="362"/>
      <c r="C384" s="362"/>
      <c r="D384" s="362"/>
      <c r="E384" s="363">
        <v>59</v>
      </c>
      <c r="F384" s="364">
        <v>455.73998999999998</v>
      </c>
      <c r="G384" s="365">
        <v>1004.85428</v>
      </c>
      <c r="H384" s="365">
        <v>1460.5942700000001</v>
      </c>
      <c r="I384" s="365">
        <v>27620.816589999999</v>
      </c>
      <c r="J384" s="365">
        <v>19321.671399999999</v>
      </c>
      <c r="K384" s="365">
        <v>46942.487990000001</v>
      </c>
      <c r="L384" s="365">
        <v>30135.538479999999</v>
      </c>
      <c r="M384" s="365">
        <v>38076.468229999999</v>
      </c>
      <c r="N384" s="365">
        <v>68212.006709999987</v>
      </c>
      <c r="O384" s="365">
        <v>116615.08897</v>
      </c>
      <c r="P384" s="365">
        <v>878.72329000000002</v>
      </c>
      <c r="Q384" s="365">
        <v>624.7418100000001</v>
      </c>
      <c r="R384" s="366">
        <v>1503.4651000000001</v>
      </c>
      <c r="S384" s="7"/>
      <c r="T384" s="7"/>
      <c r="U384" s="7"/>
      <c r="V384" s="7"/>
      <c r="W384" s="7"/>
      <c r="X384" s="7"/>
      <c r="Y384" s="7"/>
      <c r="Z384" s="7"/>
      <c r="AA384" s="7"/>
      <c r="AB384" s="7"/>
    </row>
    <row r="385" spans="1:28" s="336" customFormat="1" ht="13.5">
      <c r="A385" s="362"/>
      <c r="B385" s="362"/>
      <c r="C385" s="362"/>
      <c r="D385" s="357" t="s">
        <v>63</v>
      </c>
      <c r="E385" s="358">
        <v>2</v>
      </c>
      <c r="F385" s="359">
        <v>1328527.0253399999</v>
      </c>
      <c r="G385" s="360">
        <v>921197.63822000008</v>
      </c>
      <c r="H385" s="360">
        <v>2249724.6635599998</v>
      </c>
      <c r="I385" s="360">
        <v>172914.92605000001</v>
      </c>
      <c r="J385" s="360">
        <v>199840.19890000002</v>
      </c>
      <c r="K385" s="360">
        <v>372755.12494999997</v>
      </c>
      <c r="L385" s="360">
        <v>3605702.8265200001</v>
      </c>
      <c r="M385" s="360">
        <v>2981227.4573300001</v>
      </c>
      <c r="N385" s="360">
        <v>6586930.2838500002</v>
      </c>
      <c r="O385" s="360">
        <v>9209410.0723600015</v>
      </c>
      <c r="P385" s="360">
        <v>8353656.3168299999</v>
      </c>
      <c r="Q385" s="360">
        <v>4854686.0522100003</v>
      </c>
      <c r="R385" s="361">
        <v>13208342.369040001</v>
      </c>
      <c r="S385" s="7"/>
      <c r="T385" s="7"/>
      <c r="U385" s="7"/>
      <c r="V385" s="7"/>
      <c r="W385" s="7"/>
      <c r="X385" s="7"/>
      <c r="Y385" s="7"/>
      <c r="Z385" s="7"/>
      <c r="AA385" s="7"/>
      <c r="AB385" s="7"/>
    </row>
    <row r="386" spans="1:28" s="336" customFormat="1" ht="13.5">
      <c r="A386" s="362"/>
      <c r="B386" s="362"/>
      <c r="C386" s="362"/>
      <c r="D386" s="362"/>
      <c r="E386" s="363">
        <v>12</v>
      </c>
      <c r="F386" s="364">
        <v>5102.5651500000004</v>
      </c>
      <c r="G386" s="365">
        <v>13388.269859999999</v>
      </c>
      <c r="H386" s="365">
        <v>18490.835010000003</v>
      </c>
      <c r="I386" s="365">
        <v>28496.041390000002</v>
      </c>
      <c r="J386" s="365">
        <v>22554.299429999999</v>
      </c>
      <c r="K386" s="365">
        <v>51050.340819999998</v>
      </c>
      <c r="L386" s="365">
        <v>34960.785170000003</v>
      </c>
      <c r="M386" s="365">
        <v>34301.825189999996</v>
      </c>
      <c r="N386" s="365">
        <v>69262.610360000006</v>
      </c>
      <c r="O386" s="365">
        <v>138803.78618999998</v>
      </c>
      <c r="P386" s="365">
        <v>1941.50875</v>
      </c>
      <c r="Q386" s="365">
        <v>5.3846600000000002</v>
      </c>
      <c r="R386" s="366">
        <v>1946.8934099999999</v>
      </c>
      <c r="S386" s="7"/>
      <c r="T386" s="7"/>
      <c r="U386" s="7"/>
      <c r="V386" s="7"/>
      <c r="W386" s="7"/>
      <c r="X386" s="7"/>
      <c r="Y386" s="7"/>
      <c r="Z386" s="7"/>
      <c r="AA386" s="7"/>
      <c r="AB386" s="7"/>
    </row>
    <row r="387" spans="1:28" s="336" customFormat="1" ht="13.5">
      <c r="A387" s="362"/>
      <c r="B387" s="362"/>
      <c r="C387" s="362"/>
      <c r="D387" s="362"/>
      <c r="E387" s="363">
        <v>22</v>
      </c>
      <c r="F387" s="364">
        <v>5396.5986399999992</v>
      </c>
      <c r="G387" s="365">
        <v>5553.2114199999996</v>
      </c>
      <c r="H387" s="365">
        <v>10949.81006</v>
      </c>
      <c r="I387" s="365">
        <v>22062.54768</v>
      </c>
      <c r="J387" s="365">
        <v>23685.165800000002</v>
      </c>
      <c r="K387" s="365">
        <v>45747.713479999999</v>
      </c>
      <c r="L387" s="365">
        <v>25691.795539999999</v>
      </c>
      <c r="M387" s="365">
        <v>35319.209649999997</v>
      </c>
      <c r="N387" s="365">
        <v>61011.005189999996</v>
      </c>
      <c r="O387" s="365">
        <v>117708.52873000001</v>
      </c>
      <c r="P387" s="365">
        <v>1536.6269299999999</v>
      </c>
      <c r="Q387" s="365">
        <v>218.00479999999999</v>
      </c>
      <c r="R387" s="366">
        <v>1754.6317300000001</v>
      </c>
      <c r="S387" s="7"/>
      <c r="T387" s="7"/>
      <c r="U387" s="7"/>
      <c r="V387" s="7"/>
      <c r="W387" s="7"/>
      <c r="X387" s="7"/>
      <c r="Y387" s="7"/>
      <c r="Z387" s="7"/>
      <c r="AA387" s="7"/>
      <c r="AB387" s="7"/>
    </row>
    <row r="388" spans="1:28" s="336" customFormat="1" ht="13.5">
      <c r="A388" s="362"/>
      <c r="B388" s="362"/>
      <c r="C388" s="362"/>
      <c r="D388" s="362"/>
      <c r="E388" s="363">
        <v>37</v>
      </c>
      <c r="F388" s="364">
        <v>3151.04457</v>
      </c>
      <c r="G388" s="365">
        <v>178.98755</v>
      </c>
      <c r="H388" s="365">
        <v>3330.0321200000003</v>
      </c>
      <c r="I388" s="365">
        <v>19591.594079999999</v>
      </c>
      <c r="J388" s="365">
        <v>14151.56352</v>
      </c>
      <c r="K388" s="365">
        <v>33743.157599999999</v>
      </c>
      <c r="L388" s="365">
        <v>20781.77146</v>
      </c>
      <c r="M388" s="365">
        <v>33405.021379999998</v>
      </c>
      <c r="N388" s="365">
        <v>54186.792840000002</v>
      </c>
      <c r="O388" s="365">
        <v>91259.982560000004</v>
      </c>
      <c r="P388" s="365">
        <v>13758.252869999998</v>
      </c>
      <c r="Q388" s="365">
        <v>2033.3232700000001</v>
      </c>
      <c r="R388" s="366">
        <v>15791.576140000001</v>
      </c>
      <c r="S388" s="7"/>
      <c r="T388" s="7"/>
      <c r="U388" s="7"/>
      <c r="V388" s="7"/>
      <c r="W388" s="7"/>
      <c r="X388" s="7"/>
      <c r="Y388" s="7"/>
      <c r="Z388" s="7"/>
      <c r="AA388" s="7"/>
      <c r="AB388" s="7"/>
    </row>
    <row r="389" spans="1:28" s="336" customFormat="1" ht="13.5">
      <c r="A389" s="362"/>
      <c r="B389" s="362"/>
      <c r="C389" s="362"/>
      <c r="D389" s="357" t="s">
        <v>64</v>
      </c>
      <c r="E389" s="358">
        <v>58</v>
      </c>
      <c r="F389" s="359">
        <v>3375.91041</v>
      </c>
      <c r="G389" s="360">
        <v>349.33199000000002</v>
      </c>
      <c r="H389" s="360">
        <v>3725.2424000000001</v>
      </c>
      <c r="I389" s="360">
        <v>23142.081030000001</v>
      </c>
      <c r="J389" s="360">
        <v>4223.6134900000006</v>
      </c>
      <c r="K389" s="360">
        <v>27365.694520000001</v>
      </c>
      <c r="L389" s="360">
        <v>15798.840269999999</v>
      </c>
      <c r="M389" s="360">
        <v>5342.2579500000002</v>
      </c>
      <c r="N389" s="360">
        <v>21141.09822</v>
      </c>
      <c r="O389" s="360">
        <v>52232.03514</v>
      </c>
      <c r="P389" s="360">
        <v>5857.5869000000002</v>
      </c>
      <c r="Q389" s="360">
        <v>449.36788999999999</v>
      </c>
      <c r="R389" s="361">
        <v>6306.9547899999998</v>
      </c>
      <c r="S389" s="7"/>
      <c r="T389" s="7"/>
      <c r="U389" s="7"/>
      <c r="V389" s="7"/>
      <c r="W389" s="7"/>
      <c r="X389" s="7"/>
      <c r="Y389" s="7"/>
      <c r="Z389" s="7"/>
      <c r="AA389" s="7"/>
      <c r="AB389" s="7"/>
    </row>
    <row r="390" spans="1:28" s="336" customFormat="1" ht="13.5">
      <c r="A390" s="362"/>
      <c r="B390" s="362"/>
      <c r="C390" s="362"/>
      <c r="D390" s="357" t="s">
        <v>273</v>
      </c>
      <c r="E390" s="358">
        <v>9</v>
      </c>
      <c r="F390" s="359">
        <v>3956.7141900000001</v>
      </c>
      <c r="G390" s="360">
        <v>27059.079369999999</v>
      </c>
      <c r="H390" s="360">
        <v>31015.793559999998</v>
      </c>
      <c r="I390" s="360">
        <v>18634.7222</v>
      </c>
      <c r="J390" s="360">
        <v>4876.9080800000002</v>
      </c>
      <c r="K390" s="360">
        <v>23511.630280000001</v>
      </c>
      <c r="L390" s="360">
        <v>21398.82055</v>
      </c>
      <c r="M390" s="360">
        <v>11076.488289999999</v>
      </c>
      <c r="N390" s="360">
        <v>32475.308840000002</v>
      </c>
      <c r="O390" s="360">
        <v>87002.732680000001</v>
      </c>
      <c r="P390" s="360">
        <v>21115.57388</v>
      </c>
      <c r="Q390" s="360">
        <v>10004.4607</v>
      </c>
      <c r="R390" s="361">
        <v>31120.03458</v>
      </c>
      <c r="S390" s="7"/>
      <c r="T390" s="7"/>
      <c r="U390" s="7"/>
      <c r="V390" s="7"/>
      <c r="W390" s="7"/>
      <c r="X390" s="7"/>
      <c r="Y390" s="7"/>
      <c r="Z390" s="7"/>
      <c r="AA390" s="7"/>
      <c r="AB390" s="7"/>
    </row>
    <row r="391" spans="1:28" s="336" customFormat="1" ht="13.5">
      <c r="A391" s="362"/>
      <c r="B391" s="362"/>
      <c r="C391" s="362"/>
      <c r="D391" s="357" t="s">
        <v>68</v>
      </c>
      <c r="E391" s="358">
        <v>21</v>
      </c>
      <c r="F391" s="359">
        <v>6824.5846500000007</v>
      </c>
      <c r="G391" s="360">
        <v>1636.62473</v>
      </c>
      <c r="H391" s="360">
        <v>8461.2093800000002</v>
      </c>
      <c r="I391" s="360">
        <v>53496.677830000001</v>
      </c>
      <c r="J391" s="360">
        <v>10937.265009999999</v>
      </c>
      <c r="K391" s="360">
        <v>64433.942840000003</v>
      </c>
      <c r="L391" s="360">
        <v>49266.233340000006</v>
      </c>
      <c r="M391" s="360">
        <v>22000.189609999998</v>
      </c>
      <c r="N391" s="360">
        <v>71266.422950000007</v>
      </c>
      <c r="O391" s="360">
        <v>144161.57517</v>
      </c>
      <c r="P391" s="360">
        <v>16803.666519999999</v>
      </c>
      <c r="Q391" s="360">
        <v>2041.7491299999999</v>
      </c>
      <c r="R391" s="361">
        <v>18845.415649999999</v>
      </c>
      <c r="S391" s="7"/>
      <c r="T391" s="7"/>
      <c r="U391" s="7"/>
      <c r="V391" s="7"/>
      <c r="W391" s="7"/>
      <c r="X391" s="7"/>
      <c r="Y391" s="7"/>
      <c r="Z391" s="7"/>
      <c r="AA391" s="7"/>
      <c r="AB391" s="7"/>
    </row>
    <row r="392" spans="1:28" s="336" customFormat="1" ht="13.5">
      <c r="A392" s="362"/>
      <c r="B392" s="362"/>
      <c r="C392" s="362"/>
      <c r="D392" s="357" t="s">
        <v>83</v>
      </c>
      <c r="E392" s="358">
        <v>3</v>
      </c>
      <c r="F392" s="359">
        <v>7201.1200599999993</v>
      </c>
      <c r="G392" s="360">
        <v>5222.4409100000003</v>
      </c>
      <c r="H392" s="360">
        <v>12423.56097</v>
      </c>
      <c r="I392" s="360">
        <v>29445.344799999999</v>
      </c>
      <c r="J392" s="360">
        <v>13256.453170000001</v>
      </c>
      <c r="K392" s="360">
        <v>42701.79797</v>
      </c>
      <c r="L392" s="360">
        <v>30416.2248</v>
      </c>
      <c r="M392" s="360">
        <v>16852.43534</v>
      </c>
      <c r="N392" s="360">
        <v>47268.66014</v>
      </c>
      <c r="O392" s="360">
        <v>102394.01908</v>
      </c>
      <c r="P392" s="360">
        <v>22821.526959999999</v>
      </c>
      <c r="Q392" s="360">
        <v>5933.2766099999999</v>
      </c>
      <c r="R392" s="361">
        <v>28754.80357</v>
      </c>
      <c r="S392" s="7"/>
      <c r="T392" s="7"/>
      <c r="U392" s="7"/>
      <c r="V392" s="7"/>
      <c r="W392" s="7"/>
      <c r="X392" s="7"/>
      <c r="Y392" s="7"/>
      <c r="Z392" s="7"/>
      <c r="AA392" s="7"/>
      <c r="AB392" s="7"/>
    </row>
    <row r="393" spans="1:28" s="336" customFormat="1" ht="13.5">
      <c r="A393" s="362"/>
      <c r="B393" s="362"/>
      <c r="C393" s="362"/>
      <c r="D393" s="362"/>
      <c r="E393" s="363">
        <v>11</v>
      </c>
      <c r="F393" s="364">
        <v>12419.905650000001</v>
      </c>
      <c r="G393" s="365">
        <v>6891.6079900000004</v>
      </c>
      <c r="H393" s="365">
        <v>19311.513640000001</v>
      </c>
      <c r="I393" s="365">
        <v>25267.210210000001</v>
      </c>
      <c r="J393" s="365">
        <v>5917.5964000000004</v>
      </c>
      <c r="K393" s="365">
        <v>31184.80661</v>
      </c>
      <c r="L393" s="365">
        <v>19051.260039999997</v>
      </c>
      <c r="M393" s="365">
        <v>9651.1653100000003</v>
      </c>
      <c r="N393" s="365">
        <v>28702.425350000001</v>
      </c>
      <c r="O393" s="365">
        <v>79198.745599999995</v>
      </c>
      <c r="P393" s="365">
        <v>11494.293390000001</v>
      </c>
      <c r="Q393" s="365">
        <v>1443.2588400000002</v>
      </c>
      <c r="R393" s="366">
        <v>12937.552230000001</v>
      </c>
      <c r="S393" s="7"/>
      <c r="T393" s="7"/>
      <c r="U393" s="7"/>
      <c r="V393" s="7"/>
      <c r="W393" s="7"/>
      <c r="X393" s="7"/>
      <c r="Y393" s="7"/>
      <c r="Z393" s="7"/>
      <c r="AA393" s="7"/>
      <c r="AB393" s="7"/>
    </row>
    <row r="394" spans="1:28" s="336" customFormat="1" ht="13.5">
      <c r="A394" s="362"/>
      <c r="B394" s="362"/>
      <c r="C394" s="362"/>
      <c r="D394" s="357" t="s">
        <v>69</v>
      </c>
      <c r="E394" s="358">
        <v>13</v>
      </c>
      <c r="F394" s="359">
        <v>90699.663579999993</v>
      </c>
      <c r="G394" s="360">
        <v>5710.6630800000003</v>
      </c>
      <c r="H394" s="360">
        <v>96410.326659999992</v>
      </c>
      <c r="I394" s="360">
        <v>34881.641600000003</v>
      </c>
      <c r="J394" s="360">
        <v>19594.94068</v>
      </c>
      <c r="K394" s="360">
        <v>54476.582280000002</v>
      </c>
      <c r="L394" s="360">
        <v>33828.336689999996</v>
      </c>
      <c r="M394" s="360">
        <v>41969.32617</v>
      </c>
      <c r="N394" s="360">
        <v>75797.662859999997</v>
      </c>
      <c r="O394" s="360">
        <v>226684.57180000001</v>
      </c>
      <c r="P394" s="360">
        <v>9775.8381099999988</v>
      </c>
      <c r="Q394" s="360">
        <v>916.05895999999996</v>
      </c>
      <c r="R394" s="361">
        <v>10691.897070000001</v>
      </c>
      <c r="S394" s="7"/>
      <c r="T394" s="7"/>
      <c r="U394" s="7"/>
      <c r="V394" s="7"/>
      <c r="W394" s="7"/>
      <c r="X394" s="7"/>
      <c r="Y394" s="7"/>
      <c r="Z394" s="7"/>
      <c r="AA394" s="7"/>
      <c r="AB394" s="7"/>
    </row>
    <row r="395" spans="1:28" s="336" customFormat="1" ht="13.5">
      <c r="A395" s="362"/>
      <c r="B395" s="362"/>
      <c r="C395" s="362"/>
      <c r="D395" s="362"/>
      <c r="E395" s="363">
        <v>39</v>
      </c>
      <c r="F395" s="364">
        <v>10522.624330000001</v>
      </c>
      <c r="G395" s="365">
        <v>9229.6865199999993</v>
      </c>
      <c r="H395" s="365">
        <v>19752.310850000002</v>
      </c>
      <c r="I395" s="365">
        <v>34171.787299999996</v>
      </c>
      <c r="J395" s="365">
        <v>19848.509739999998</v>
      </c>
      <c r="K395" s="365">
        <v>54020.297039999998</v>
      </c>
      <c r="L395" s="365">
        <v>34199.617720000002</v>
      </c>
      <c r="M395" s="365">
        <v>49192.185420000002</v>
      </c>
      <c r="N395" s="365">
        <v>83391.803140000004</v>
      </c>
      <c r="O395" s="365">
        <v>157164.41102999999</v>
      </c>
      <c r="P395" s="365">
        <v>4284.8083099999994</v>
      </c>
      <c r="Q395" s="365">
        <v>1121.8421599999999</v>
      </c>
      <c r="R395" s="366">
        <v>5406.6504699999996</v>
      </c>
      <c r="S395" s="7"/>
      <c r="T395" s="7"/>
      <c r="U395" s="7"/>
      <c r="V395" s="7"/>
      <c r="W395" s="7"/>
      <c r="X395" s="7"/>
      <c r="Y395" s="7"/>
      <c r="Z395" s="7"/>
      <c r="AA395" s="7"/>
      <c r="AB395" s="7"/>
    </row>
    <row r="396" spans="1:28" s="336" customFormat="1" ht="13.5">
      <c r="A396" s="362"/>
      <c r="B396" s="362"/>
      <c r="C396" s="362"/>
      <c r="D396" s="362"/>
      <c r="E396" s="363">
        <v>52</v>
      </c>
      <c r="F396" s="364">
        <v>2635.4872</v>
      </c>
      <c r="G396" s="365">
        <v>2514.9895699999997</v>
      </c>
      <c r="H396" s="365">
        <v>5150.4767699999993</v>
      </c>
      <c r="I396" s="365">
        <v>45947.063549999999</v>
      </c>
      <c r="J396" s="365">
        <v>20553.765930000001</v>
      </c>
      <c r="K396" s="365">
        <v>66500.82948</v>
      </c>
      <c r="L396" s="365">
        <v>42276.20089</v>
      </c>
      <c r="M396" s="365">
        <v>29509.116879999998</v>
      </c>
      <c r="N396" s="365">
        <v>71785.317769999994</v>
      </c>
      <c r="O396" s="365">
        <v>143436.62402000002</v>
      </c>
      <c r="P396" s="365">
        <v>8464.5605099999993</v>
      </c>
      <c r="Q396" s="365">
        <v>22.31813</v>
      </c>
      <c r="R396" s="366">
        <v>8486.8786400000008</v>
      </c>
      <c r="S396" s="7"/>
      <c r="T396" s="7"/>
      <c r="U396" s="7"/>
      <c r="V396" s="7"/>
      <c r="W396" s="7"/>
      <c r="X396" s="7"/>
      <c r="Y396" s="7"/>
      <c r="Z396" s="7"/>
      <c r="AA396" s="7"/>
      <c r="AB396" s="7"/>
    </row>
    <row r="397" spans="1:28" s="336" customFormat="1" ht="13.5">
      <c r="A397" s="362"/>
      <c r="B397" s="362"/>
      <c r="C397" s="362"/>
      <c r="D397" s="362"/>
      <c r="E397" s="363">
        <v>90</v>
      </c>
      <c r="F397" s="364">
        <v>135.22862000000001</v>
      </c>
      <c r="G397" s="365">
        <v>25.361689999999999</v>
      </c>
      <c r="H397" s="365">
        <v>160.59030999999999</v>
      </c>
      <c r="I397" s="365">
        <v>17114.725670000003</v>
      </c>
      <c r="J397" s="365">
        <v>7733.1862899999996</v>
      </c>
      <c r="K397" s="365">
        <v>24847.911960000001</v>
      </c>
      <c r="L397" s="365">
        <v>16924.352309999998</v>
      </c>
      <c r="M397" s="365">
        <v>13452.674220000001</v>
      </c>
      <c r="N397" s="365">
        <v>30377.026530000003</v>
      </c>
      <c r="O397" s="365">
        <v>55385.5288</v>
      </c>
      <c r="P397" s="365">
        <v>125.75422999999999</v>
      </c>
      <c r="Q397" s="365">
        <v>499.67495000000002</v>
      </c>
      <c r="R397" s="366">
        <v>625.42918000000009</v>
      </c>
      <c r="S397" s="7"/>
      <c r="T397" s="7"/>
      <c r="U397" s="7"/>
      <c r="V397" s="7"/>
      <c r="W397" s="7"/>
      <c r="X397" s="7"/>
      <c r="Y397" s="7"/>
      <c r="Z397" s="7"/>
      <c r="AA397" s="7"/>
      <c r="AB397" s="7"/>
    </row>
    <row r="398" spans="1:28" s="336" customFormat="1" ht="13.5">
      <c r="A398" s="362"/>
      <c r="B398" s="362"/>
      <c r="C398" s="362"/>
      <c r="D398" s="362"/>
      <c r="E398" s="363">
        <v>109</v>
      </c>
      <c r="F398" s="364">
        <v>0</v>
      </c>
      <c r="G398" s="365">
        <v>6.6772600000000004</v>
      </c>
      <c r="H398" s="365">
        <v>6.6772600000000004</v>
      </c>
      <c r="I398" s="365">
        <v>18165.867050000001</v>
      </c>
      <c r="J398" s="365">
        <v>7752.8269299999993</v>
      </c>
      <c r="K398" s="365">
        <v>25918.69398</v>
      </c>
      <c r="L398" s="365">
        <v>14953.216609999999</v>
      </c>
      <c r="M398" s="365">
        <v>20060.420699999999</v>
      </c>
      <c r="N398" s="365">
        <v>35013.637310000006</v>
      </c>
      <c r="O398" s="365">
        <v>60939.008549999999</v>
      </c>
      <c r="P398" s="365">
        <v>30.3751</v>
      </c>
      <c r="Q398" s="365">
        <v>48.28763</v>
      </c>
      <c r="R398" s="366">
        <v>78.662729999999996</v>
      </c>
      <c r="S398" s="7"/>
      <c r="T398" s="7"/>
      <c r="U398" s="7"/>
      <c r="V398" s="7"/>
      <c r="W398" s="7"/>
      <c r="X398" s="7"/>
      <c r="Y398" s="7"/>
      <c r="Z398" s="7"/>
      <c r="AA398" s="7"/>
      <c r="AB398" s="7"/>
    </row>
    <row r="399" spans="1:28" s="336" customFormat="1" ht="13.5">
      <c r="A399" s="362"/>
      <c r="B399" s="362"/>
      <c r="C399" s="362"/>
      <c r="D399" s="362"/>
      <c r="E399" s="363">
        <v>112</v>
      </c>
      <c r="F399" s="364">
        <v>496.69022999999999</v>
      </c>
      <c r="G399" s="365">
        <v>691.55489999999998</v>
      </c>
      <c r="H399" s="365">
        <v>1188.2451299999998</v>
      </c>
      <c r="I399" s="365">
        <v>46875.514579999995</v>
      </c>
      <c r="J399" s="365">
        <v>24121.904839999999</v>
      </c>
      <c r="K399" s="365">
        <v>70997.419420000006</v>
      </c>
      <c r="L399" s="365">
        <v>45849.10194</v>
      </c>
      <c r="M399" s="365">
        <v>25115.27391</v>
      </c>
      <c r="N399" s="365">
        <v>70964.375849999997</v>
      </c>
      <c r="O399" s="365">
        <v>143150.0404</v>
      </c>
      <c r="P399" s="365">
        <v>224.86156</v>
      </c>
      <c r="Q399" s="365">
        <v>371.80358000000001</v>
      </c>
      <c r="R399" s="366">
        <v>596.66514000000006</v>
      </c>
      <c r="S399" s="7"/>
      <c r="T399" s="7"/>
      <c r="U399" s="7"/>
      <c r="V399" s="7"/>
      <c r="W399" s="7"/>
      <c r="X399" s="7"/>
      <c r="Y399" s="7"/>
      <c r="Z399" s="7"/>
      <c r="AA399" s="7"/>
      <c r="AB399" s="7"/>
    </row>
    <row r="400" spans="1:28" s="336" customFormat="1" ht="13.5">
      <c r="A400" s="362"/>
      <c r="B400" s="362"/>
      <c r="C400" s="362"/>
      <c r="D400" s="357" t="s">
        <v>77</v>
      </c>
      <c r="E400" s="358">
        <v>56</v>
      </c>
      <c r="F400" s="359">
        <v>43960.0645</v>
      </c>
      <c r="G400" s="360">
        <v>1004.39435</v>
      </c>
      <c r="H400" s="360">
        <v>44964.458850000003</v>
      </c>
      <c r="I400" s="360">
        <v>38126.413289999997</v>
      </c>
      <c r="J400" s="360">
        <v>8406.8274799999999</v>
      </c>
      <c r="K400" s="360">
        <v>46533.240770000004</v>
      </c>
      <c r="L400" s="360">
        <v>31002.608809999998</v>
      </c>
      <c r="M400" s="360">
        <v>10955.982679999999</v>
      </c>
      <c r="N400" s="360">
        <v>41958.591489999999</v>
      </c>
      <c r="O400" s="360">
        <v>133456.29110999999</v>
      </c>
      <c r="P400" s="360">
        <v>9637.3996600000009</v>
      </c>
      <c r="Q400" s="360">
        <v>763.01046999999994</v>
      </c>
      <c r="R400" s="361">
        <v>10400.41013</v>
      </c>
      <c r="S400" s="7"/>
      <c r="T400" s="7"/>
      <c r="U400" s="7"/>
      <c r="V400" s="7"/>
      <c r="W400" s="7"/>
      <c r="X400" s="7"/>
      <c r="Y400" s="7"/>
      <c r="Z400" s="7"/>
      <c r="AA400" s="7"/>
      <c r="AB400" s="7"/>
    </row>
    <row r="401" spans="1:28" s="336" customFormat="1" ht="13.5">
      <c r="A401" s="362"/>
      <c r="B401" s="362"/>
      <c r="C401" s="362"/>
      <c r="D401" s="357" t="s">
        <v>53</v>
      </c>
      <c r="E401" s="358">
        <v>70</v>
      </c>
      <c r="F401" s="359">
        <v>357.36303000000004</v>
      </c>
      <c r="G401" s="360">
        <v>132.99684999999999</v>
      </c>
      <c r="H401" s="360">
        <v>490.35988000000003</v>
      </c>
      <c r="I401" s="360">
        <v>14590.53491</v>
      </c>
      <c r="J401" s="360">
        <v>3326.38067</v>
      </c>
      <c r="K401" s="360">
        <v>17916.915579999997</v>
      </c>
      <c r="L401" s="360">
        <v>12267.450560000001</v>
      </c>
      <c r="M401" s="360">
        <v>4434.5540300000002</v>
      </c>
      <c r="N401" s="360">
        <v>16702.00459</v>
      </c>
      <c r="O401" s="360">
        <v>35109.280049999994</v>
      </c>
      <c r="P401" s="360">
        <v>1864.62302</v>
      </c>
      <c r="Q401" s="360">
        <v>242.9075</v>
      </c>
      <c r="R401" s="361">
        <v>2107.5305199999998</v>
      </c>
      <c r="S401" s="7"/>
      <c r="T401" s="7"/>
      <c r="U401" s="7"/>
      <c r="V401" s="7"/>
      <c r="W401" s="7"/>
      <c r="X401" s="7"/>
      <c r="Y401" s="7"/>
      <c r="Z401" s="7"/>
      <c r="AA401" s="7"/>
      <c r="AB401" s="7"/>
    </row>
    <row r="402" spans="1:28" s="336" customFormat="1" ht="13.5">
      <c r="A402" s="362"/>
      <c r="B402" s="362"/>
      <c r="C402" s="362"/>
      <c r="D402" s="357" t="s">
        <v>275</v>
      </c>
      <c r="E402" s="358">
        <v>63</v>
      </c>
      <c r="F402" s="359">
        <v>2194.5048500000003</v>
      </c>
      <c r="G402" s="360">
        <v>5558.97415</v>
      </c>
      <c r="H402" s="360">
        <v>7753.4790000000003</v>
      </c>
      <c r="I402" s="360">
        <v>24206.095850000002</v>
      </c>
      <c r="J402" s="360">
        <v>12644.860779999999</v>
      </c>
      <c r="K402" s="360">
        <v>36850.956630000001</v>
      </c>
      <c r="L402" s="360">
        <v>32411.029059999997</v>
      </c>
      <c r="M402" s="360">
        <v>25685.19814</v>
      </c>
      <c r="N402" s="360">
        <v>58096.227200000001</v>
      </c>
      <c r="O402" s="360">
        <v>102700.66283</v>
      </c>
      <c r="P402" s="360">
        <v>3308.59636</v>
      </c>
      <c r="Q402" s="360">
        <v>1599.18245</v>
      </c>
      <c r="R402" s="361">
        <v>4907.7788099999998</v>
      </c>
      <c r="S402" s="7"/>
      <c r="T402" s="7"/>
      <c r="U402" s="7"/>
      <c r="V402" s="7"/>
      <c r="W402" s="7"/>
      <c r="X402" s="7"/>
      <c r="Y402" s="7"/>
      <c r="Z402" s="7"/>
      <c r="AA402" s="7"/>
      <c r="AB402" s="7"/>
    </row>
    <row r="403" spans="1:28" s="336" customFormat="1" ht="13.5">
      <c r="A403" s="362"/>
      <c r="B403" s="362"/>
      <c r="C403" s="362"/>
      <c r="D403" s="357" t="s">
        <v>54</v>
      </c>
      <c r="E403" s="358">
        <v>44</v>
      </c>
      <c r="F403" s="359">
        <v>6479.4691199999997</v>
      </c>
      <c r="G403" s="360">
        <v>2527.4731000000002</v>
      </c>
      <c r="H403" s="360">
        <v>9006.9422200000008</v>
      </c>
      <c r="I403" s="360">
        <v>32572.764620000002</v>
      </c>
      <c r="J403" s="360">
        <v>6632.7550300000003</v>
      </c>
      <c r="K403" s="360">
        <v>39205.519650000002</v>
      </c>
      <c r="L403" s="360">
        <v>27429.236719999997</v>
      </c>
      <c r="M403" s="360">
        <v>15266.83216</v>
      </c>
      <c r="N403" s="360">
        <v>42696.068880000006</v>
      </c>
      <c r="O403" s="360">
        <v>90908.530750000005</v>
      </c>
      <c r="P403" s="360">
        <v>3425.0640899999999</v>
      </c>
      <c r="Q403" s="360">
        <v>1563.9765400000001</v>
      </c>
      <c r="R403" s="361">
        <v>4989.0406299999995</v>
      </c>
      <c r="S403" s="7"/>
      <c r="T403" s="7"/>
      <c r="U403" s="7"/>
      <c r="V403" s="7"/>
      <c r="W403" s="7"/>
      <c r="X403" s="7"/>
      <c r="Y403" s="7"/>
      <c r="Z403" s="7"/>
      <c r="AA403" s="7"/>
      <c r="AB403" s="7"/>
    </row>
    <row r="404" spans="1:28" s="336" customFormat="1" ht="13.5">
      <c r="A404" s="362"/>
      <c r="B404" s="362"/>
      <c r="C404" s="362"/>
      <c r="D404" s="362"/>
      <c r="E404" s="363">
        <v>74</v>
      </c>
      <c r="F404" s="364">
        <v>1943.1772100000001</v>
      </c>
      <c r="G404" s="365">
        <v>2068.8265200000001</v>
      </c>
      <c r="H404" s="365">
        <v>4012.0037299999999</v>
      </c>
      <c r="I404" s="365">
        <v>22370.914430000001</v>
      </c>
      <c r="J404" s="365">
        <v>4982.5594299999993</v>
      </c>
      <c r="K404" s="365">
        <v>27353.473859999998</v>
      </c>
      <c r="L404" s="365">
        <v>13780.58885</v>
      </c>
      <c r="M404" s="365">
        <v>5370.9021700000003</v>
      </c>
      <c r="N404" s="365">
        <v>19151.491020000001</v>
      </c>
      <c r="O404" s="365">
        <v>50516.968609999996</v>
      </c>
      <c r="P404" s="365">
        <v>4387.3134400000008</v>
      </c>
      <c r="Q404" s="365">
        <v>0.54200999999999999</v>
      </c>
      <c r="R404" s="366">
        <v>4387.85545</v>
      </c>
      <c r="S404" s="7"/>
      <c r="T404" s="7"/>
      <c r="U404" s="7"/>
      <c r="V404" s="7"/>
      <c r="W404" s="7"/>
      <c r="X404" s="7"/>
      <c r="Y404" s="7"/>
      <c r="Z404" s="7"/>
      <c r="AA404" s="7"/>
      <c r="AB404" s="7"/>
    </row>
    <row r="405" spans="1:28" s="336" customFormat="1" ht="13.5">
      <c r="A405" s="362"/>
      <c r="B405" s="362"/>
      <c r="C405" s="362"/>
      <c r="D405" s="362"/>
      <c r="E405" s="363">
        <v>107</v>
      </c>
      <c r="F405" s="364">
        <v>67.262240000000006</v>
      </c>
      <c r="G405" s="365">
        <v>65.352609999999999</v>
      </c>
      <c r="H405" s="365">
        <v>132.61485000000002</v>
      </c>
      <c r="I405" s="365">
        <v>11897.44958</v>
      </c>
      <c r="J405" s="365">
        <v>8694.9995899999994</v>
      </c>
      <c r="K405" s="365">
        <v>20592.449170000004</v>
      </c>
      <c r="L405" s="365">
        <v>16480.445</v>
      </c>
      <c r="M405" s="365">
        <v>29447.578949999999</v>
      </c>
      <c r="N405" s="365">
        <v>45928.023950000003</v>
      </c>
      <c r="O405" s="365">
        <v>66653.087969999993</v>
      </c>
      <c r="P405" s="365">
        <v>0</v>
      </c>
      <c r="Q405" s="365">
        <v>0.20558999999999999</v>
      </c>
      <c r="R405" s="366">
        <v>0.20558999999999999</v>
      </c>
      <c r="S405" s="7"/>
      <c r="T405" s="7"/>
      <c r="U405" s="7"/>
      <c r="V405" s="7"/>
      <c r="W405" s="7"/>
      <c r="X405" s="7"/>
      <c r="Y405" s="7"/>
      <c r="Z405" s="7"/>
      <c r="AA405" s="7"/>
      <c r="AB405" s="7"/>
    </row>
    <row r="406" spans="1:28" s="336" customFormat="1" ht="13.5">
      <c r="A406" s="362"/>
      <c r="B406" s="362"/>
      <c r="C406" s="362"/>
      <c r="D406" s="357" t="s">
        <v>52</v>
      </c>
      <c r="E406" s="358">
        <v>96</v>
      </c>
      <c r="F406" s="359">
        <v>616.72456000000011</v>
      </c>
      <c r="G406" s="360">
        <v>4511.6134900000006</v>
      </c>
      <c r="H406" s="360">
        <v>5128.3380499999994</v>
      </c>
      <c r="I406" s="360">
        <v>15306.45695</v>
      </c>
      <c r="J406" s="360">
        <v>6632.6690699999999</v>
      </c>
      <c r="K406" s="360">
        <v>21939.12602</v>
      </c>
      <c r="L406" s="360">
        <v>15371.98683</v>
      </c>
      <c r="M406" s="360">
        <v>15665.17366</v>
      </c>
      <c r="N406" s="360">
        <v>31037.160489999998</v>
      </c>
      <c r="O406" s="360">
        <v>58104.624560000004</v>
      </c>
      <c r="P406" s="360">
        <v>46106.801220000001</v>
      </c>
      <c r="Q406" s="360">
        <v>2886.0104000000001</v>
      </c>
      <c r="R406" s="361">
        <v>48992.81162</v>
      </c>
      <c r="S406" s="7"/>
      <c r="T406" s="7"/>
      <c r="U406" s="7"/>
      <c r="V406" s="7"/>
      <c r="W406" s="7"/>
      <c r="X406" s="7"/>
      <c r="Y406" s="7"/>
      <c r="Z406" s="7"/>
      <c r="AA406" s="7"/>
      <c r="AB406" s="7"/>
    </row>
    <row r="407" spans="1:28" s="336" customFormat="1" ht="13.5">
      <c r="A407" s="362"/>
      <c r="B407" s="362"/>
      <c r="C407" s="362"/>
      <c r="D407" s="357" t="s">
        <v>70</v>
      </c>
      <c r="E407" s="358">
        <v>69</v>
      </c>
      <c r="F407" s="359">
        <v>472.50564000000003</v>
      </c>
      <c r="G407" s="360">
        <v>1900.0508500000001</v>
      </c>
      <c r="H407" s="360">
        <v>2372.5564900000004</v>
      </c>
      <c r="I407" s="360">
        <v>28451.485789999999</v>
      </c>
      <c r="J407" s="360">
        <v>11830.49864</v>
      </c>
      <c r="K407" s="360">
        <v>40281.984429999997</v>
      </c>
      <c r="L407" s="360">
        <v>22453.16014</v>
      </c>
      <c r="M407" s="360">
        <v>13579.23648</v>
      </c>
      <c r="N407" s="360">
        <v>36032.39662</v>
      </c>
      <c r="O407" s="360">
        <v>78686.937540000014</v>
      </c>
      <c r="P407" s="360">
        <v>7843.56981</v>
      </c>
      <c r="Q407" s="360">
        <v>152.07992999999999</v>
      </c>
      <c r="R407" s="361">
        <v>7995.6497399999998</v>
      </c>
      <c r="S407" s="7"/>
      <c r="T407" s="7"/>
      <c r="U407" s="7"/>
      <c r="V407" s="7"/>
      <c r="W407" s="7"/>
      <c r="X407" s="7"/>
      <c r="Y407" s="7"/>
      <c r="Z407" s="7"/>
      <c r="AA407" s="7"/>
      <c r="AB407" s="7"/>
    </row>
    <row r="408" spans="1:28" s="336" customFormat="1" ht="13.5">
      <c r="A408" s="362"/>
      <c r="B408" s="357" t="s">
        <v>17</v>
      </c>
      <c r="C408" s="357" t="s">
        <v>280</v>
      </c>
      <c r="D408" s="357" t="s">
        <v>281</v>
      </c>
      <c r="E408" s="358">
        <v>82</v>
      </c>
      <c r="F408" s="359">
        <v>10439.789490000001</v>
      </c>
      <c r="G408" s="360">
        <v>5371.3831700000001</v>
      </c>
      <c r="H408" s="360">
        <v>15811.17266</v>
      </c>
      <c r="I408" s="360">
        <v>9021.0115299999998</v>
      </c>
      <c r="J408" s="360">
        <v>1950.88697</v>
      </c>
      <c r="K408" s="360">
        <v>10971.898499999999</v>
      </c>
      <c r="L408" s="360">
        <v>12022.18967</v>
      </c>
      <c r="M408" s="360">
        <v>2938.09816</v>
      </c>
      <c r="N408" s="360">
        <v>14960.287829999999</v>
      </c>
      <c r="O408" s="360">
        <v>41743.358990000001</v>
      </c>
      <c r="P408" s="360">
        <v>2104.9515000000001</v>
      </c>
      <c r="Q408" s="360">
        <v>0.60180999999999996</v>
      </c>
      <c r="R408" s="361">
        <v>2105.5533100000002</v>
      </c>
      <c r="S408" s="7"/>
      <c r="T408" s="7"/>
      <c r="U408" s="7"/>
      <c r="V408" s="7"/>
      <c r="W408" s="7"/>
      <c r="X408" s="7"/>
      <c r="Y408" s="7"/>
      <c r="Z408" s="7"/>
      <c r="AA408" s="7"/>
      <c r="AB408" s="7"/>
    </row>
    <row r="409" spans="1:28" s="336" customFormat="1" ht="13.5">
      <c r="A409" s="362"/>
      <c r="B409" s="357" t="s">
        <v>21</v>
      </c>
      <c r="C409" s="357" t="s">
        <v>21</v>
      </c>
      <c r="D409" s="357" t="s">
        <v>293</v>
      </c>
      <c r="E409" s="358">
        <v>100</v>
      </c>
      <c r="F409" s="359">
        <v>713.22843</v>
      </c>
      <c r="G409" s="360">
        <v>2745.9532999999997</v>
      </c>
      <c r="H409" s="360">
        <v>3459.1817299999998</v>
      </c>
      <c r="I409" s="360">
        <v>9973.7709600000017</v>
      </c>
      <c r="J409" s="360">
        <v>1736.26349</v>
      </c>
      <c r="K409" s="360">
        <v>11710.034449999999</v>
      </c>
      <c r="L409" s="360">
        <v>6787.8024400000004</v>
      </c>
      <c r="M409" s="360">
        <v>3220.9693399999996</v>
      </c>
      <c r="N409" s="360">
        <v>10008.771779999999</v>
      </c>
      <c r="O409" s="360">
        <v>25177.987960000002</v>
      </c>
      <c r="P409" s="360">
        <v>6573.6140700000005</v>
      </c>
      <c r="Q409" s="360">
        <v>298.43993999999998</v>
      </c>
      <c r="R409" s="361">
        <v>6872.0540099999998</v>
      </c>
      <c r="S409" s="7"/>
      <c r="T409" s="7"/>
      <c r="U409" s="7"/>
      <c r="V409" s="7"/>
      <c r="W409" s="7"/>
      <c r="X409" s="7"/>
      <c r="Y409" s="7"/>
      <c r="Z409" s="7"/>
      <c r="AA409" s="7"/>
      <c r="AB409" s="7"/>
    </row>
    <row r="410" spans="1:28" s="336" customFormat="1" ht="13.5">
      <c r="A410" s="362"/>
      <c r="B410" s="362"/>
      <c r="C410" s="362"/>
      <c r="D410" s="357" t="s">
        <v>21</v>
      </c>
      <c r="E410" s="358">
        <v>43</v>
      </c>
      <c r="F410" s="359">
        <v>46079.639060000001</v>
      </c>
      <c r="G410" s="360">
        <v>3139.7699500000003</v>
      </c>
      <c r="H410" s="360">
        <v>49219.409009999996</v>
      </c>
      <c r="I410" s="360">
        <v>18004.504250000002</v>
      </c>
      <c r="J410" s="360">
        <v>4575.1216900000009</v>
      </c>
      <c r="K410" s="360">
        <v>22579.625940000002</v>
      </c>
      <c r="L410" s="360">
        <v>118748.88434999999</v>
      </c>
      <c r="M410" s="360">
        <v>19481.459300000002</v>
      </c>
      <c r="N410" s="360">
        <v>138230.34365</v>
      </c>
      <c r="O410" s="360">
        <v>210029.3786</v>
      </c>
      <c r="P410" s="360">
        <v>57002.059950000003</v>
      </c>
      <c r="Q410" s="360">
        <v>1.8262700000000001</v>
      </c>
      <c r="R410" s="361">
        <v>57003.88622</v>
      </c>
      <c r="S410" s="7"/>
      <c r="T410" s="7"/>
      <c r="U410" s="7"/>
      <c r="V410" s="7"/>
      <c r="W410" s="7"/>
      <c r="X410" s="7"/>
      <c r="Y410" s="7"/>
      <c r="Z410" s="7"/>
      <c r="AA410" s="7"/>
      <c r="AB410" s="7"/>
    </row>
    <row r="411" spans="1:28" s="336" customFormat="1" ht="13.5">
      <c r="A411" s="362"/>
      <c r="B411" s="362"/>
      <c r="C411" s="357" t="s">
        <v>296</v>
      </c>
      <c r="D411" s="357" t="s">
        <v>296</v>
      </c>
      <c r="E411" s="358">
        <v>73</v>
      </c>
      <c r="F411" s="359">
        <v>1406.3331699999999</v>
      </c>
      <c r="G411" s="360">
        <v>245.53894</v>
      </c>
      <c r="H411" s="360">
        <v>1651.87211</v>
      </c>
      <c r="I411" s="360">
        <v>5662.6795300000003</v>
      </c>
      <c r="J411" s="360">
        <v>1072.9521100000002</v>
      </c>
      <c r="K411" s="360">
        <v>6735.6316399999996</v>
      </c>
      <c r="L411" s="360">
        <v>11477.498240000001</v>
      </c>
      <c r="M411" s="360">
        <v>2362.8910599999999</v>
      </c>
      <c r="N411" s="360">
        <v>13840.389300000001</v>
      </c>
      <c r="O411" s="360">
        <v>22227.893050000002</v>
      </c>
      <c r="P411" s="360">
        <v>33455.556680000002</v>
      </c>
      <c r="Q411" s="360">
        <v>0</v>
      </c>
      <c r="R411" s="361">
        <v>33455.556680000002</v>
      </c>
      <c r="S411" s="7"/>
      <c r="T411" s="7"/>
      <c r="U411" s="7"/>
      <c r="V411" s="7"/>
      <c r="W411" s="7"/>
      <c r="X411" s="7"/>
      <c r="Y411" s="7"/>
      <c r="Z411" s="7"/>
      <c r="AA411" s="7"/>
      <c r="AB411" s="7"/>
    </row>
    <row r="412" spans="1:28" s="336" customFormat="1" ht="13.5">
      <c r="A412" s="362"/>
      <c r="B412" s="357" t="s">
        <v>22</v>
      </c>
      <c r="C412" s="357" t="s">
        <v>299</v>
      </c>
      <c r="D412" s="357" t="s">
        <v>300</v>
      </c>
      <c r="E412" s="358">
        <v>76</v>
      </c>
      <c r="F412" s="359">
        <v>25176.01613</v>
      </c>
      <c r="G412" s="360">
        <v>3868.7687000000001</v>
      </c>
      <c r="H412" s="360">
        <v>29044.784829999997</v>
      </c>
      <c r="I412" s="360">
        <v>16819.692859999999</v>
      </c>
      <c r="J412" s="360">
        <v>5669.3775800000003</v>
      </c>
      <c r="K412" s="360">
        <v>22489.070440000003</v>
      </c>
      <c r="L412" s="360">
        <v>14597.244550000001</v>
      </c>
      <c r="M412" s="360">
        <v>5615.9407000000001</v>
      </c>
      <c r="N412" s="360">
        <v>20213.185249999999</v>
      </c>
      <c r="O412" s="360">
        <v>71747.040519999995</v>
      </c>
      <c r="P412" s="360">
        <v>4503.75695</v>
      </c>
      <c r="Q412" s="360">
        <v>5.6070000000000002E-2</v>
      </c>
      <c r="R412" s="361">
        <v>4503.8130199999996</v>
      </c>
      <c r="S412" s="7"/>
      <c r="T412" s="7"/>
      <c r="U412" s="7"/>
      <c r="V412" s="7"/>
      <c r="W412" s="7"/>
      <c r="X412" s="7"/>
      <c r="Y412" s="7"/>
      <c r="Z412" s="7"/>
      <c r="AA412" s="7"/>
      <c r="AB412" s="7"/>
    </row>
    <row r="413" spans="1:28" s="336" customFormat="1" ht="13.5">
      <c r="A413" s="362"/>
      <c r="B413" s="357" t="s">
        <v>301</v>
      </c>
      <c r="C413" s="357" t="s">
        <v>301</v>
      </c>
      <c r="D413" s="357" t="s">
        <v>307</v>
      </c>
      <c r="E413" s="358">
        <v>99</v>
      </c>
      <c r="F413" s="359">
        <v>4836.9350899999999</v>
      </c>
      <c r="G413" s="360">
        <v>659.47627</v>
      </c>
      <c r="H413" s="360">
        <v>5496.4113600000001</v>
      </c>
      <c r="I413" s="360">
        <v>8825.632880000001</v>
      </c>
      <c r="J413" s="360">
        <v>1395.0096100000001</v>
      </c>
      <c r="K413" s="360">
        <v>10220.64249</v>
      </c>
      <c r="L413" s="360">
        <v>23930.521800000002</v>
      </c>
      <c r="M413" s="360">
        <v>2768.4483599999999</v>
      </c>
      <c r="N413" s="360">
        <v>26698.970160000001</v>
      </c>
      <c r="O413" s="360">
        <v>42416.024010000001</v>
      </c>
      <c r="P413" s="360">
        <v>3672.50038</v>
      </c>
      <c r="Q413" s="360">
        <v>1.48024</v>
      </c>
      <c r="R413" s="361">
        <v>3673.9806200000003</v>
      </c>
      <c r="S413" s="7"/>
      <c r="T413" s="7"/>
      <c r="U413" s="7"/>
      <c r="V413" s="7"/>
      <c r="W413" s="7"/>
      <c r="X413" s="7"/>
      <c r="Y413" s="7"/>
      <c r="Z413" s="7"/>
      <c r="AA413" s="7"/>
      <c r="AB413" s="7"/>
    </row>
    <row r="414" spans="1:28" s="336" customFormat="1" ht="13.5">
      <c r="A414" s="362"/>
      <c r="B414" s="357" t="s">
        <v>24</v>
      </c>
      <c r="C414" s="357" t="s">
        <v>24</v>
      </c>
      <c r="D414" s="357" t="s">
        <v>24</v>
      </c>
      <c r="E414" s="358">
        <v>68</v>
      </c>
      <c r="F414" s="359">
        <v>17584.229309999999</v>
      </c>
      <c r="G414" s="360">
        <v>7590.7933499999999</v>
      </c>
      <c r="H414" s="360">
        <v>25175.022659999999</v>
      </c>
      <c r="I414" s="360">
        <v>20203.683300000001</v>
      </c>
      <c r="J414" s="360">
        <v>12302.20882</v>
      </c>
      <c r="K414" s="360">
        <v>32505.89212</v>
      </c>
      <c r="L414" s="360">
        <v>14700.82106</v>
      </c>
      <c r="M414" s="360">
        <v>9488.1838299999999</v>
      </c>
      <c r="N414" s="360">
        <v>24189.00489</v>
      </c>
      <c r="O414" s="360">
        <v>81869.919670000003</v>
      </c>
      <c r="P414" s="360">
        <v>3927.3817999999997</v>
      </c>
      <c r="Q414" s="360">
        <v>1.5133699999999999</v>
      </c>
      <c r="R414" s="361">
        <v>3928.8951699999998</v>
      </c>
      <c r="S414" s="7"/>
      <c r="T414" s="7"/>
      <c r="U414" s="7"/>
      <c r="V414" s="7"/>
      <c r="W414" s="7"/>
      <c r="X414" s="7"/>
      <c r="Y414" s="7"/>
      <c r="Z414" s="7"/>
      <c r="AA414" s="7"/>
      <c r="AB414" s="7"/>
    </row>
    <row r="415" spans="1:28" s="336" customFormat="1" ht="13.5">
      <c r="A415" s="362"/>
      <c r="B415" s="357" t="s">
        <v>26</v>
      </c>
      <c r="C415" s="357" t="s">
        <v>310</v>
      </c>
      <c r="D415" s="357" t="s">
        <v>312</v>
      </c>
      <c r="E415" s="358">
        <v>85</v>
      </c>
      <c r="F415" s="359">
        <v>17702.52792</v>
      </c>
      <c r="G415" s="360">
        <v>1077.7598600000001</v>
      </c>
      <c r="H415" s="360">
        <v>18780.287780000002</v>
      </c>
      <c r="I415" s="360">
        <v>12911.31781</v>
      </c>
      <c r="J415" s="360">
        <v>2703.0872999999997</v>
      </c>
      <c r="K415" s="360">
        <v>15614.40511</v>
      </c>
      <c r="L415" s="360">
        <v>5772.38519</v>
      </c>
      <c r="M415" s="360">
        <v>4094.2792000000004</v>
      </c>
      <c r="N415" s="360">
        <v>9866.6643899999999</v>
      </c>
      <c r="O415" s="360">
        <v>44261.357280000004</v>
      </c>
      <c r="P415" s="360">
        <v>3575.4336400000002</v>
      </c>
      <c r="Q415" s="360">
        <v>12.830020000000001</v>
      </c>
      <c r="R415" s="361">
        <v>3588.2636600000001</v>
      </c>
      <c r="S415" s="7"/>
      <c r="T415" s="7"/>
      <c r="U415" s="7"/>
      <c r="V415" s="7"/>
      <c r="W415" s="7"/>
      <c r="X415" s="7"/>
      <c r="Y415" s="7"/>
      <c r="Z415" s="7"/>
      <c r="AA415" s="7"/>
      <c r="AB415" s="7"/>
    </row>
    <row r="416" spans="1:28" s="336" customFormat="1" ht="13.5">
      <c r="A416" s="357" t="s">
        <v>316</v>
      </c>
      <c r="B416" s="357" t="s">
        <v>3</v>
      </c>
      <c r="C416" s="357" t="s">
        <v>197</v>
      </c>
      <c r="D416" s="357" t="s">
        <v>197</v>
      </c>
      <c r="E416" s="358">
        <v>143</v>
      </c>
      <c r="F416" s="359">
        <v>10598.16257</v>
      </c>
      <c r="G416" s="360">
        <v>6472.0426799999996</v>
      </c>
      <c r="H416" s="360">
        <v>17070.205249999999</v>
      </c>
      <c r="I416" s="360">
        <v>69147.715629999992</v>
      </c>
      <c r="J416" s="360">
        <v>13764.49732</v>
      </c>
      <c r="K416" s="360">
        <v>82912.212950000001</v>
      </c>
      <c r="L416" s="360">
        <v>40154.680770000006</v>
      </c>
      <c r="M416" s="360">
        <v>11591.61758</v>
      </c>
      <c r="N416" s="360">
        <v>51746.298350000005</v>
      </c>
      <c r="O416" s="360">
        <v>151728.71655000001</v>
      </c>
      <c r="P416" s="360">
        <v>225731.51509</v>
      </c>
      <c r="Q416" s="360">
        <v>2448.2904100000001</v>
      </c>
      <c r="R416" s="361">
        <v>228179.80549999999</v>
      </c>
      <c r="S416" s="7"/>
      <c r="T416" s="7"/>
      <c r="U416" s="7"/>
      <c r="V416" s="7"/>
      <c r="W416" s="7"/>
      <c r="X416" s="7"/>
      <c r="Y416" s="7"/>
      <c r="Z416" s="7"/>
      <c r="AA416" s="7"/>
      <c r="AB416" s="7"/>
    </row>
    <row r="417" spans="1:28" s="336" customFormat="1" ht="13.5">
      <c r="A417" s="362"/>
      <c r="B417" s="362"/>
      <c r="C417" s="357" t="s">
        <v>200</v>
      </c>
      <c r="D417" s="357" t="s">
        <v>201</v>
      </c>
      <c r="E417" s="358">
        <v>104</v>
      </c>
      <c r="F417" s="359">
        <v>7048.1379100000004</v>
      </c>
      <c r="G417" s="360">
        <v>12013.21783</v>
      </c>
      <c r="H417" s="360">
        <v>19061.355739999999</v>
      </c>
      <c r="I417" s="360">
        <v>43960.28355</v>
      </c>
      <c r="J417" s="360">
        <v>12006.91929</v>
      </c>
      <c r="K417" s="360">
        <v>55967.202840000005</v>
      </c>
      <c r="L417" s="360">
        <v>30378.380440000001</v>
      </c>
      <c r="M417" s="360">
        <v>10424.0695</v>
      </c>
      <c r="N417" s="360">
        <v>40802.449939999999</v>
      </c>
      <c r="O417" s="360">
        <v>115831.00852</v>
      </c>
      <c r="P417" s="360">
        <v>225107.14017</v>
      </c>
      <c r="Q417" s="360">
        <v>13855.639019999999</v>
      </c>
      <c r="R417" s="361">
        <v>238962.77919</v>
      </c>
      <c r="S417" s="7"/>
      <c r="T417" s="7"/>
      <c r="U417" s="7"/>
      <c r="V417" s="7"/>
      <c r="W417" s="7"/>
      <c r="X417" s="7"/>
      <c r="Y417" s="7"/>
      <c r="Z417" s="7"/>
      <c r="AA417" s="7"/>
      <c r="AB417" s="7"/>
    </row>
    <row r="418" spans="1:28" s="336" customFormat="1" ht="13.5">
      <c r="A418" s="362"/>
      <c r="B418" s="357" t="s">
        <v>202</v>
      </c>
      <c r="C418" s="357" t="s">
        <v>203</v>
      </c>
      <c r="D418" s="357" t="s">
        <v>203</v>
      </c>
      <c r="E418" s="358">
        <v>383</v>
      </c>
      <c r="F418" s="359">
        <v>4728.85815</v>
      </c>
      <c r="G418" s="360">
        <v>268.25435999999996</v>
      </c>
      <c r="H418" s="360">
        <v>4997.1125099999999</v>
      </c>
      <c r="I418" s="360">
        <v>19232.578089999999</v>
      </c>
      <c r="J418" s="360">
        <v>3634.7772200000004</v>
      </c>
      <c r="K418" s="360">
        <v>22867.355309999999</v>
      </c>
      <c r="L418" s="360">
        <v>6792.1805800000002</v>
      </c>
      <c r="M418" s="360">
        <v>1506.25901</v>
      </c>
      <c r="N418" s="360">
        <v>8298.43959</v>
      </c>
      <c r="O418" s="360">
        <v>36162.90741</v>
      </c>
      <c r="P418" s="360">
        <v>71852.03916</v>
      </c>
      <c r="Q418" s="360">
        <v>0</v>
      </c>
      <c r="R418" s="361">
        <v>71852.03916</v>
      </c>
      <c r="S418" s="7"/>
      <c r="T418" s="7"/>
      <c r="U418" s="7"/>
      <c r="V418" s="7"/>
      <c r="W418" s="7"/>
      <c r="X418" s="7"/>
      <c r="Y418" s="7"/>
      <c r="Z418" s="7"/>
      <c r="AA418" s="7"/>
      <c r="AB418" s="7"/>
    </row>
    <row r="419" spans="1:28" s="336" customFormat="1" ht="13.5">
      <c r="A419" s="362"/>
      <c r="B419" s="357" t="s">
        <v>5</v>
      </c>
      <c r="C419" s="357" t="s">
        <v>5</v>
      </c>
      <c r="D419" s="357" t="s">
        <v>5</v>
      </c>
      <c r="E419" s="358">
        <v>80</v>
      </c>
      <c r="F419" s="359">
        <v>157062.96566999998</v>
      </c>
      <c r="G419" s="360">
        <v>25619.2287</v>
      </c>
      <c r="H419" s="360">
        <v>182682.19437000001</v>
      </c>
      <c r="I419" s="360">
        <v>77793.49629000001</v>
      </c>
      <c r="J419" s="360">
        <v>72691.550950000004</v>
      </c>
      <c r="K419" s="360">
        <v>150485.04724000001</v>
      </c>
      <c r="L419" s="360">
        <v>36778.165150000001</v>
      </c>
      <c r="M419" s="360">
        <v>39372.438649999996</v>
      </c>
      <c r="N419" s="360">
        <v>76150.603799999997</v>
      </c>
      <c r="O419" s="360">
        <v>409317.84541000001</v>
      </c>
      <c r="P419" s="360">
        <v>421681.15474000003</v>
      </c>
      <c r="Q419" s="360">
        <v>185243.13128999999</v>
      </c>
      <c r="R419" s="361">
        <v>606924.28602999996</v>
      </c>
      <c r="S419" s="7"/>
      <c r="T419" s="7"/>
      <c r="U419" s="7"/>
      <c r="V419" s="7"/>
      <c r="W419" s="7"/>
      <c r="X419" s="7"/>
      <c r="Y419" s="7"/>
      <c r="Z419" s="7"/>
      <c r="AA419" s="7"/>
      <c r="AB419" s="7"/>
    </row>
    <row r="420" spans="1:28" s="336" customFormat="1" ht="13.5">
      <c r="A420" s="362"/>
      <c r="B420" s="362"/>
      <c r="C420" s="362"/>
      <c r="D420" s="362"/>
      <c r="E420" s="363">
        <v>178</v>
      </c>
      <c r="F420" s="364">
        <v>24062.74495</v>
      </c>
      <c r="G420" s="365">
        <v>6255.1324299999997</v>
      </c>
      <c r="H420" s="365">
        <v>30317.877379999998</v>
      </c>
      <c r="I420" s="365">
        <v>23004.121480000002</v>
      </c>
      <c r="J420" s="365">
        <v>16175.093279999999</v>
      </c>
      <c r="K420" s="365">
        <v>39179.214759999995</v>
      </c>
      <c r="L420" s="365">
        <v>11027.194460000001</v>
      </c>
      <c r="M420" s="365">
        <v>7814.3606300000001</v>
      </c>
      <c r="N420" s="365">
        <v>18841.555090000002</v>
      </c>
      <c r="O420" s="365">
        <v>88338.647230000002</v>
      </c>
      <c r="P420" s="365">
        <v>182660.69178999998</v>
      </c>
      <c r="Q420" s="365">
        <v>5930.12057</v>
      </c>
      <c r="R420" s="366">
        <v>188590.81236000001</v>
      </c>
      <c r="S420" s="7"/>
      <c r="T420" s="7"/>
      <c r="U420" s="7"/>
      <c r="V420" s="7"/>
      <c r="W420" s="7"/>
      <c r="X420" s="7"/>
      <c r="Y420" s="7"/>
      <c r="Z420" s="7"/>
      <c r="AA420" s="7"/>
      <c r="AB420" s="7"/>
    </row>
    <row r="421" spans="1:28" s="336" customFormat="1" ht="13.5">
      <c r="A421" s="362"/>
      <c r="B421" s="362"/>
      <c r="C421" s="362"/>
      <c r="D421" s="357" t="s">
        <v>205</v>
      </c>
      <c r="E421" s="358">
        <v>179</v>
      </c>
      <c r="F421" s="359">
        <v>26579.857940000002</v>
      </c>
      <c r="G421" s="360">
        <v>35582.319859999996</v>
      </c>
      <c r="H421" s="360">
        <v>62162.177799999998</v>
      </c>
      <c r="I421" s="360">
        <v>51351.486010000001</v>
      </c>
      <c r="J421" s="360">
        <v>44351.88177</v>
      </c>
      <c r="K421" s="360">
        <v>95703.36778</v>
      </c>
      <c r="L421" s="360">
        <v>45836.234600000003</v>
      </c>
      <c r="M421" s="360">
        <v>42886.062899999997</v>
      </c>
      <c r="N421" s="360">
        <v>88722.297500000001</v>
      </c>
      <c r="O421" s="360">
        <v>246587.84308000002</v>
      </c>
      <c r="P421" s="360">
        <v>220443.61825</v>
      </c>
      <c r="Q421" s="360">
        <v>51063.226299999995</v>
      </c>
      <c r="R421" s="361">
        <v>271506.84455000004</v>
      </c>
      <c r="S421" s="7"/>
      <c r="T421" s="7"/>
      <c r="U421" s="7"/>
      <c r="V421" s="7"/>
      <c r="W421" s="7"/>
      <c r="X421" s="7"/>
      <c r="Y421" s="7"/>
      <c r="Z421" s="7"/>
      <c r="AA421" s="7"/>
      <c r="AB421" s="7"/>
    </row>
    <row r="422" spans="1:28" s="336" customFormat="1" ht="13.5">
      <c r="A422" s="362"/>
      <c r="B422" s="362"/>
      <c r="C422" s="362"/>
      <c r="D422" s="357" t="s">
        <v>206</v>
      </c>
      <c r="E422" s="358">
        <v>344</v>
      </c>
      <c r="F422" s="359">
        <v>2116.5684200000001</v>
      </c>
      <c r="G422" s="360">
        <v>1248.2583400000001</v>
      </c>
      <c r="H422" s="360">
        <v>3364.8267599999999</v>
      </c>
      <c r="I422" s="360">
        <v>17065.773730000001</v>
      </c>
      <c r="J422" s="360">
        <v>13761.002640000001</v>
      </c>
      <c r="K422" s="360">
        <v>30826.77637</v>
      </c>
      <c r="L422" s="360">
        <v>6377.0070300000007</v>
      </c>
      <c r="M422" s="360">
        <v>8423.4660700000004</v>
      </c>
      <c r="N422" s="360">
        <v>14800.473099999999</v>
      </c>
      <c r="O422" s="360">
        <v>48992.076229999999</v>
      </c>
      <c r="P422" s="360">
        <v>86012.555909999995</v>
      </c>
      <c r="Q422" s="360">
        <v>927.86729000000003</v>
      </c>
      <c r="R422" s="361">
        <v>86940.423200000005</v>
      </c>
      <c r="S422" s="7"/>
      <c r="T422" s="7"/>
      <c r="U422" s="7"/>
      <c r="V422" s="7"/>
      <c r="W422" s="7"/>
      <c r="X422" s="7"/>
      <c r="Y422" s="7"/>
      <c r="Z422" s="7"/>
      <c r="AA422" s="7"/>
      <c r="AB422" s="7"/>
    </row>
    <row r="423" spans="1:28" s="336" customFormat="1" ht="13.5">
      <c r="A423" s="362"/>
      <c r="B423" s="362"/>
      <c r="C423" s="362"/>
      <c r="D423" s="357" t="s">
        <v>207</v>
      </c>
      <c r="E423" s="358">
        <v>377</v>
      </c>
      <c r="F423" s="359">
        <v>1708.80944</v>
      </c>
      <c r="G423" s="360">
        <v>1025.0402300000001</v>
      </c>
      <c r="H423" s="360">
        <v>2733.8496700000001</v>
      </c>
      <c r="I423" s="360">
        <v>17560.585500000001</v>
      </c>
      <c r="J423" s="360">
        <v>10667.352369999999</v>
      </c>
      <c r="K423" s="360">
        <v>28227.937870000002</v>
      </c>
      <c r="L423" s="360">
        <v>6322.2519499999999</v>
      </c>
      <c r="M423" s="360">
        <v>4073.3501499999998</v>
      </c>
      <c r="N423" s="360">
        <v>10395.6021</v>
      </c>
      <c r="O423" s="360">
        <v>41357.389640000001</v>
      </c>
      <c r="P423" s="360">
        <v>80352.775340000007</v>
      </c>
      <c r="Q423" s="360">
        <v>0.24772</v>
      </c>
      <c r="R423" s="361">
        <v>80353.023060000007</v>
      </c>
      <c r="S423" s="7"/>
      <c r="T423" s="7"/>
      <c r="U423" s="7"/>
      <c r="V423" s="7"/>
      <c r="W423" s="7"/>
      <c r="X423" s="7"/>
      <c r="Y423" s="7"/>
      <c r="Z423" s="7"/>
      <c r="AA423" s="7"/>
      <c r="AB423" s="7"/>
    </row>
    <row r="424" spans="1:28" s="336" customFormat="1" ht="13.5">
      <c r="A424" s="362"/>
      <c r="B424" s="362"/>
      <c r="C424" s="362"/>
      <c r="D424" s="357" t="s">
        <v>60</v>
      </c>
      <c r="E424" s="358">
        <v>298</v>
      </c>
      <c r="F424" s="359">
        <v>1728.4291699999999</v>
      </c>
      <c r="G424" s="360">
        <v>902.75197000000003</v>
      </c>
      <c r="H424" s="360">
        <v>2631.1811400000001</v>
      </c>
      <c r="I424" s="360">
        <v>20688.33309</v>
      </c>
      <c r="J424" s="360">
        <v>10009.642820000001</v>
      </c>
      <c r="K424" s="360">
        <v>30697.975910000001</v>
      </c>
      <c r="L424" s="360">
        <v>4443.43336</v>
      </c>
      <c r="M424" s="360">
        <v>2651.16338</v>
      </c>
      <c r="N424" s="360">
        <v>7094.59674</v>
      </c>
      <c r="O424" s="360">
        <v>40423.753790000002</v>
      </c>
      <c r="P424" s="360">
        <v>92514.56422</v>
      </c>
      <c r="Q424" s="360">
        <v>2980.9191299999998</v>
      </c>
      <c r="R424" s="361">
        <v>95495.483349999995</v>
      </c>
      <c r="S424" s="7"/>
      <c r="T424" s="7"/>
      <c r="U424" s="7"/>
      <c r="V424" s="7"/>
      <c r="W424" s="7"/>
      <c r="X424" s="7"/>
      <c r="Y424" s="7"/>
      <c r="Z424" s="7"/>
      <c r="AA424" s="7"/>
      <c r="AB424" s="7"/>
    </row>
    <row r="425" spans="1:28" s="336" customFormat="1" ht="13.5">
      <c r="A425" s="362"/>
      <c r="B425" s="362"/>
      <c r="C425" s="362"/>
      <c r="D425" s="357" t="s">
        <v>208</v>
      </c>
      <c r="E425" s="358">
        <v>316</v>
      </c>
      <c r="F425" s="359">
        <v>2647.5733700000001</v>
      </c>
      <c r="G425" s="360">
        <v>1739.53377</v>
      </c>
      <c r="H425" s="360">
        <v>4387.1071400000001</v>
      </c>
      <c r="I425" s="360">
        <v>25284.822780000002</v>
      </c>
      <c r="J425" s="360">
        <v>16274.31559</v>
      </c>
      <c r="K425" s="360">
        <v>41559.138370000001</v>
      </c>
      <c r="L425" s="360">
        <v>12120.40257</v>
      </c>
      <c r="M425" s="360">
        <v>12771.915449999999</v>
      </c>
      <c r="N425" s="360">
        <v>24892.318019999999</v>
      </c>
      <c r="O425" s="360">
        <v>70838.563529999999</v>
      </c>
      <c r="P425" s="360">
        <v>90548.470990000002</v>
      </c>
      <c r="Q425" s="360">
        <v>971.45984999999996</v>
      </c>
      <c r="R425" s="361">
        <v>91519.930840000001</v>
      </c>
      <c r="S425" s="7"/>
      <c r="T425" s="7"/>
      <c r="U425" s="7"/>
      <c r="V425" s="7"/>
      <c r="W425" s="7"/>
      <c r="X425" s="7"/>
      <c r="Y425" s="7"/>
      <c r="Z425" s="7"/>
      <c r="AA425" s="7"/>
      <c r="AB425" s="7"/>
    </row>
    <row r="426" spans="1:28" s="336" customFormat="1" ht="13.5">
      <c r="A426" s="362"/>
      <c r="B426" s="357" t="s">
        <v>7</v>
      </c>
      <c r="C426" s="357" t="s">
        <v>7</v>
      </c>
      <c r="D426" s="357" t="s">
        <v>7</v>
      </c>
      <c r="E426" s="358">
        <v>108</v>
      </c>
      <c r="F426" s="359">
        <v>20170.848050000001</v>
      </c>
      <c r="G426" s="360">
        <v>38240.2791</v>
      </c>
      <c r="H426" s="360">
        <v>58411.12715</v>
      </c>
      <c r="I426" s="360">
        <v>81328.002359999999</v>
      </c>
      <c r="J426" s="360">
        <v>21523.493879999998</v>
      </c>
      <c r="K426" s="360">
        <v>102851.49623999999</v>
      </c>
      <c r="L426" s="360">
        <v>39896.665059999999</v>
      </c>
      <c r="M426" s="360">
        <v>14802.92273</v>
      </c>
      <c r="N426" s="360">
        <v>54699.587789999998</v>
      </c>
      <c r="O426" s="360">
        <v>215962.21118000001</v>
      </c>
      <c r="P426" s="360">
        <v>238750.08134999999</v>
      </c>
      <c r="Q426" s="360">
        <v>7766.3794100000005</v>
      </c>
      <c r="R426" s="361">
        <v>246516.46075999999</v>
      </c>
      <c r="S426" s="7"/>
      <c r="T426" s="7"/>
      <c r="U426" s="7"/>
      <c r="V426" s="7"/>
      <c r="W426" s="7"/>
      <c r="X426" s="7"/>
      <c r="Y426" s="7"/>
      <c r="Z426" s="7"/>
      <c r="AA426" s="7"/>
      <c r="AB426" s="7"/>
    </row>
    <row r="427" spans="1:28" s="336" customFormat="1" ht="13.5">
      <c r="A427" s="362"/>
      <c r="B427" s="362"/>
      <c r="C427" s="362"/>
      <c r="D427" s="362"/>
      <c r="E427" s="363">
        <v>294</v>
      </c>
      <c r="F427" s="364">
        <v>9062.8319900000006</v>
      </c>
      <c r="G427" s="365">
        <v>12225.462210000002</v>
      </c>
      <c r="H427" s="365">
        <v>21288.2942</v>
      </c>
      <c r="I427" s="365">
        <v>41771.529200000004</v>
      </c>
      <c r="J427" s="365">
        <v>15269.499300000001</v>
      </c>
      <c r="K427" s="365">
        <v>57041.0285</v>
      </c>
      <c r="L427" s="365">
        <v>22336.670750000001</v>
      </c>
      <c r="M427" s="365">
        <v>17394.530780000001</v>
      </c>
      <c r="N427" s="365">
        <v>39731.201529999998</v>
      </c>
      <c r="O427" s="365">
        <v>118060.52423000001</v>
      </c>
      <c r="P427" s="365">
        <v>94154.718909999996</v>
      </c>
      <c r="Q427" s="365">
        <v>6193.05429</v>
      </c>
      <c r="R427" s="366">
        <v>100347.7732</v>
      </c>
      <c r="S427" s="7"/>
      <c r="T427" s="7"/>
      <c r="U427" s="7"/>
      <c r="V427" s="7"/>
      <c r="W427" s="7"/>
      <c r="X427" s="7"/>
      <c r="Y427" s="7"/>
      <c r="Z427" s="7"/>
      <c r="AA427" s="7"/>
      <c r="AB427" s="7"/>
    </row>
    <row r="428" spans="1:28" s="336" customFormat="1" ht="13.5">
      <c r="A428" s="362"/>
      <c r="B428" s="362"/>
      <c r="C428" s="362"/>
      <c r="D428" s="362"/>
      <c r="E428" s="363">
        <v>388</v>
      </c>
      <c r="F428" s="364">
        <v>814.31226000000004</v>
      </c>
      <c r="G428" s="365">
        <v>2471.1026900000002</v>
      </c>
      <c r="H428" s="365">
        <v>3285.4149500000003</v>
      </c>
      <c r="I428" s="365">
        <v>21608.570039999999</v>
      </c>
      <c r="J428" s="365">
        <v>7719.7940099999996</v>
      </c>
      <c r="K428" s="365">
        <v>29328.36405</v>
      </c>
      <c r="L428" s="365">
        <v>14970.069800000001</v>
      </c>
      <c r="M428" s="365">
        <v>1167.4279299999998</v>
      </c>
      <c r="N428" s="365">
        <v>16137.497730000001</v>
      </c>
      <c r="O428" s="365">
        <v>48751.276729999998</v>
      </c>
      <c r="P428" s="365">
        <v>87537.998829999997</v>
      </c>
      <c r="Q428" s="365">
        <v>1615.6379099999999</v>
      </c>
      <c r="R428" s="366">
        <v>89153.636740000002</v>
      </c>
      <c r="S428" s="7"/>
      <c r="T428" s="7"/>
      <c r="U428" s="7"/>
      <c r="V428" s="7"/>
      <c r="W428" s="7"/>
      <c r="X428" s="7"/>
      <c r="Y428" s="7"/>
      <c r="Z428" s="7"/>
      <c r="AA428" s="7"/>
      <c r="AB428" s="7"/>
    </row>
    <row r="429" spans="1:28" s="336" customFormat="1" ht="13.5">
      <c r="A429" s="362"/>
      <c r="B429" s="362"/>
      <c r="C429" s="357" t="s">
        <v>220</v>
      </c>
      <c r="D429" s="357" t="s">
        <v>220</v>
      </c>
      <c r="E429" s="358">
        <v>343</v>
      </c>
      <c r="F429" s="359">
        <v>5267.8176800000001</v>
      </c>
      <c r="G429" s="360">
        <v>413.04679999999996</v>
      </c>
      <c r="H429" s="360">
        <v>5680.8644800000002</v>
      </c>
      <c r="I429" s="360">
        <v>14787.49747</v>
      </c>
      <c r="J429" s="360">
        <v>1042.39554</v>
      </c>
      <c r="K429" s="360">
        <v>15829.89301</v>
      </c>
      <c r="L429" s="360">
        <v>4467.6252599999998</v>
      </c>
      <c r="M429" s="360">
        <v>929.61487999999997</v>
      </c>
      <c r="N429" s="360">
        <v>5397.2401399999999</v>
      </c>
      <c r="O429" s="360">
        <v>26907.997629999998</v>
      </c>
      <c r="P429" s="360">
        <v>185004.08259000001</v>
      </c>
      <c r="Q429" s="360">
        <v>7476</v>
      </c>
      <c r="R429" s="361">
        <v>192480.08259000001</v>
      </c>
      <c r="S429" s="7"/>
      <c r="T429" s="7"/>
      <c r="U429" s="7"/>
      <c r="V429" s="7"/>
      <c r="W429" s="7"/>
      <c r="X429" s="7"/>
      <c r="Y429" s="7"/>
      <c r="Z429" s="7"/>
      <c r="AA429" s="7"/>
      <c r="AB429" s="7"/>
    </row>
    <row r="430" spans="1:28" s="336" customFormat="1" ht="13.5">
      <c r="A430" s="362"/>
      <c r="B430" s="357" t="s">
        <v>8</v>
      </c>
      <c r="C430" s="357" t="s">
        <v>221</v>
      </c>
      <c r="D430" s="357" t="s">
        <v>89</v>
      </c>
      <c r="E430" s="358">
        <v>395</v>
      </c>
      <c r="F430" s="359">
        <v>0</v>
      </c>
      <c r="G430" s="360">
        <v>0</v>
      </c>
      <c r="H430" s="360">
        <v>0</v>
      </c>
      <c r="I430" s="360">
        <v>106.62973</v>
      </c>
      <c r="J430" s="360">
        <v>0</v>
      </c>
      <c r="K430" s="360">
        <v>106.62973</v>
      </c>
      <c r="L430" s="360">
        <v>0</v>
      </c>
      <c r="M430" s="360">
        <v>4.7027799999999997</v>
      </c>
      <c r="N430" s="360">
        <v>4.7027799999999997</v>
      </c>
      <c r="O430" s="360">
        <v>111.33251</v>
      </c>
      <c r="P430" s="360">
        <v>13924.21984</v>
      </c>
      <c r="Q430" s="360">
        <v>0</v>
      </c>
      <c r="R430" s="361">
        <v>13924.21984</v>
      </c>
      <c r="S430" s="7"/>
      <c r="T430" s="7"/>
      <c r="U430" s="7"/>
      <c r="V430" s="7"/>
      <c r="W430" s="7"/>
      <c r="X430" s="7"/>
      <c r="Y430" s="7"/>
      <c r="Z430" s="7"/>
      <c r="AA430" s="7"/>
      <c r="AB430" s="7"/>
    </row>
    <row r="431" spans="1:28" s="336" customFormat="1" ht="13.5">
      <c r="A431" s="362"/>
      <c r="B431" s="362"/>
      <c r="C431" s="362"/>
      <c r="D431" s="357" t="s">
        <v>8</v>
      </c>
      <c r="E431" s="358">
        <v>3</v>
      </c>
      <c r="F431" s="359">
        <v>70470.712249999997</v>
      </c>
      <c r="G431" s="360">
        <v>9109.5325499999999</v>
      </c>
      <c r="H431" s="360">
        <v>79580.2448</v>
      </c>
      <c r="I431" s="360">
        <v>49753.546630000004</v>
      </c>
      <c r="J431" s="360">
        <v>30678.35673</v>
      </c>
      <c r="K431" s="360">
        <v>80431.903359999997</v>
      </c>
      <c r="L431" s="360">
        <v>21897.529600000002</v>
      </c>
      <c r="M431" s="360">
        <v>16283.428240000001</v>
      </c>
      <c r="N431" s="360">
        <v>38180.957840000003</v>
      </c>
      <c r="O431" s="360">
        <v>198193.106</v>
      </c>
      <c r="P431" s="360">
        <v>78322.571280000004</v>
      </c>
      <c r="Q431" s="360">
        <v>18011.06711</v>
      </c>
      <c r="R431" s="361">
        <v>96333.638390000007</v>
      </c>
      <c r="S431" s="7"/>
      <c r="T431" s="7"/>
      <c r="U431" s="7"/>
      <c r="V431" s="7"/>
      <c r="W431" s="7"/>
      <c r="X431" s="7"/>
      <c r="Y431" s="7"/>
      <c r="Z431" s="7"/>
      <c r="AA431" s="7"/>
      <c r="AB431" s="7"/>
    </row>
    <row r="432" spans="1:28" s="336" customFormat="1" ht="13.5">
      <c r="A432" s="362"/>
      <c r="B432" s="362"/>
      <c r="C432" s="362"/>
      <c r="D432" s="362"/>
      <c r="E432" s="363">
        <v>109</v>
      </c>
      <c r="F432" s="364">
        <v>10223.38186</v>
      </c>
      <c r="G432" s="365">
        <v>4039.4919799999998</v>
      </c>
      <c r="H432" s="365">
        <v>14262.87384</v>
      </c>
      <c r="I432" s="365">
        <v>23158.301289999999</v>
      </c>
      <c r="J432" s="365">
        <v>9286.4803400000001</v>
      </c>
      <c r="K432" s="365">
        <v>32444.781629999998</v>
      </c>
      <c r="L432" s="365">
        <v>17054.136329999998</v>
      </c>
      <c r="M432" s="365">
        <v>11771.24769</v>
      </c>
      <c r="N432" s="365">
        <v>28825.384020000001</v>
      </c>
      <c r="O432" s="365">
        <v>75533.039489999996</v>
      </c>
      <c r="P432" s="365">
        <v>64029.705399999999</v>
      </c>
      <c r="Q432" s="365">
        <v>2048.2510499999999</v>
      </c>
      <c r="R432" s="366">
        <v>66077.956449999998</v>
      </c>
      <c r="S432" s="7"/>
      <c r="T432" s="7"/>
      <c r="U432" s="7"/>
      <c r="V432" s="7"/>
      <c r="W432" s="7"/>
      <c r="X432" s="7"/>
      <c r="Y432" s="7"/>
      <c r="Z432" s="7"/>
      <c r="AA432" s="7"/>
      <c r="AB432" s="7"/>
    </row>
    <row r="433" spans="1:28" s="336" customFormat="1" ht="13.5">
      <c r="A433" s="362"/>
      <c r="B433" s="362"/>
      <c r="C433" s="362"/>
      <c r="D433" s="362"/>
      <c r="E433" s="363">
        <v>361</v>
      </c>
      <c r="F433" s="364">
        <v>1595.2958500000002</v>
      </c>
      <c r="G433" s="365">
        <v>1230.8371599999998</v>
      </c>
      <c r="H433" s="365">
        <v>2826.1330099999996</v>
      </c>
      <c r="I433" s="365">
        <v>21337.84072</v>
      </c>
      <c r="J433" s="365">
        <v>8986.4038</v>
      </c>
      <c r="K433" s="365">
        <v>30324.24452</v>
      </c>
      <c r="L433" s="365">
        <v>12968.927009999999</v>
      </c>
      <c r="M433" s="365">
        <v>8481.7860500000006</v>
      </c>
      <c r="N433" s="365">
        <v>21450.713059999998</v>
      </c>
      <c r="O433" s="365">
        <v>54601.090590000007</v>
      </c>
      <c r="P433" s="365">
        <v>51344.720860000001</v>
      </c>
      <c r="Q433" s="365">
        <v>1579.5820900000001</v>
      </c>
      <c r="R433" s="366">
        <v>52924.302950000005</v>
      </c>
      <c r="S433" s="7"/>
      <c r="T433" s="7"/>
      <c r="U433" s="7"/>
      <c r="V433" s="7"/>
      <c r="W433" s="7"/>
      <c r="X433" s="7"/>
      <c r="Y433" s="7"/>
      <c r="Z433" s="7"/>
      <c r="AA433" s="7"/>
      <c r="AB433" s="7"/>
    </row>
    <row r="434" spans="1:28" s="336" customFormat="1" ht="13.5">
      <c r="A434" s="362"/>
      <c r="B434" s="362"/>
      <c r="C434" s="362"/>
      <c r="D434" s="357" t="s">
        <v>93</v>
      </c>
      <c r="E434" s="358">
        <v>319</v>
      </c>
      <c r="F434" s="359">
        <v>1197.69685</v>
      </c>
      <c r="G434" s="360">
        <v>1048.85085</v>
      </c>
      <c r="H434" s="360">
        <v>2246.5477000000001</v>
      </c>
      <c r="I434" s="360">
        <v>22328.624019999999</v>
      </c>
      <c r="J434" s="360">
        <v>3800.3918399999998</v>
      </c>
      <c r="K434" s="360">
        <v>26129.01586</v>
      </c>
      <c r="L434" s="360">
        <v>9011.28305</v>
      </c>
      <c r="M434" s="360">
        <v>2688.2102200000004</v>
      </c>
      <c r="N434" s="360">
        <v>11699.493269999999</v>
      </c>
      <c r="O434" s="360">
        <v>40075.056830000001</v>
      </c>
      <c r="P434" s="360">
        <v>44836.319240000004</v>
      </c>
      <c r="Q434" s="360">
        <v>548.67011000000002</v>
      </c>
      <c r="R434" s="361">
        <v>45384.989350000003</v>
      </c>
      <c r="S434" s="7"/>
      <c r="T434" s="7"/>
      <c r="U434" s="7"/>
      <c r="V434" s="7"/>
      <c r="W434" s="7"/>
      <c r="X434" s="7"/>
      <c r="Y434" s="7"/>
      <c r="Z434" s="7"/>
      <c r="AA434" s="7"/>
      <c r="AB434" s="7"/>
    </row>
    <row r="435" spans="1:28" s="336" customFormat="1" ht="13.5">
      <c r="A435" s="362"/>
      <c r="B435" s="362"/>
      <c r="C435" s="362"/>
      <c r="D435" s="357" t="s">
        <v>222</v>
      </c>
      <c r="E435" s="358">
        <v>91</v>
      </c>
      <c r="F435" s="359">
        <v>22599.042590000001</v>
      </c>
      <c r="G435" s="360">
        <v>21421.221369999999</v>
      </c>
      <c r="H435" s="360">
        <v>44020.263960000004</v>
      </c>
      <c r="I435" s="360">
        <v>26566.354289999999</v>
      </c>
      <c r="J435" s="360">
        <v>21128.66862</v>
      </c>
      <c r="K435" s="360">
        <v>47695.02291</v>
      </c>
      <c r="L435" s="360">
        <v>25899.831590000002</v>
      </c>
      <c r="M435" s="360">
        <v>20694.600269999999</v>
      </c>
      <c r="N435" s="360">
        <v>46594.431859999997</v>
      </c>
      <c r="O435" s="360">
        <v>138309.71872999999</v>
      </c>
      <c r="P435" s="360">
        <v>230863.71171</v>
      </c>
      <c r="Q435" s="360">
        <v>257598.70669999998</v>
      </c>
      <c r="R435" s="361">
        <v>488462.41841000004</v>
      </c>
      <c r="S435" s="7"/>
      <c r="T435" s="7"/>
      <c r="U435" s="7"/>
      <c r="V435" s="7"/>
      <c r="W435" s="7"/>
      <c r="X435" s="7"/>
      <c r="Y435" s="7"/>
      <c r="Z435" s="7"/>
      <c r="AA435" s="7"/>
      <c r="AB435" s="7"/>
    </row>
    <row r="436" spans="1:28" s="336" customFormat="1" ht="13.5">
      <c r="A436" s="362"/>
      <c r="B436" s="357" t="s">
        <v>9</v>
      </c>
      <c r="C436" s="357" t="s">
        <v>9</v>
      </c>
      <c r="D436" s="357" t="s">
        <v>9</v>
      </c>
      <c r="E436" s="358">
        <v>111</v>
      </c>
      <c r="F436" s="359">
        <v>111168.12546</v>
      </c>
      <c r="G436" s="360">
        <v>12764.87866</v>
      </c>
      <c r="H436" s="360">
        <v>123933.00412</v>
      </c>
      <c r="I436" s="360">
        <v>89237.739840000009</v>
      </c>
      <c r="J436" s="360">
        <v>82025.555939999991</v>
      </c>
      <c r="K436" s="360">
        <v>171263.29578000001</v>
      </c>
      <c r="L436" s="360">
        <v>50552.7955</v>
      </c>
      <c r="M436" s="360">
        <v>74974.848870000002</v>
      </c>
      <c r="N436" s="360">
        <v>125527.64437000001</v>
      </c>
      <c r="O436" s="360">
        <v>420723.94426999998</v>
      </c>
      <c r="P436" s="360">
        <v>379780.20824000001</v>
      </c>
      <c r="Q436" s="360">
        <v>9310.782580000001</v>
      </c>
      <c r="R436" s="361">
        <v>389090.99082000001</v>
      </c>
      <c r="S436" s="7"/>
      <c r="T436" s="7"/>
      <c r="U436" s="7"/>
      <c r="V436" s="7"/>
      <c r="W436" s="7"/>
      <c r="X436" s="7"/>
      <c r="Y436" s="7"/>
      <c r="Z436" s="7"/>
      <c r="AA436" s="7"/>
      <c r="AB436" s="7"/>
    </row>
    <row r="437" spans="1:28" s="336" customFormat="1" ht="13.5">
      <c r="A437" s="362"/>
      <c r="B437" s="362"/>
      <c r="C437" s="362"/>
      <c r="D437" s="362"/>
      <c r="E437" s="363">
        <v>314</v>
      </c>
      <c r="F437" s="364">
        <v>749.22974999999997</v>
      </c>
      <c r="G437" s="365">
        <v>148.68647000000001</v>
      </c>
      <c r="H437" s="365">
        <v>897.91621999999995</v>
      </c>
      <c r="I437" s="365">
        <v>18929.25129</v>
      </c>
      <c r="J437" s="365">
        <v>15431.99908</v>
      </c>
      <c r="K437" s="365">
        <v>34361.250369999994</v>
      </c>
      <c r="L437" s="365">
        <v>11555.430400000001</v>
      </c>
      <c r="M437" s="365">
        <v>12038.936740000001</v>
      </c>
      <c r="N437" s="365">
        <v>23594.367140000002</v>
      </c>
      <c r="O437" s="365">
        <v>58853.533729999996</v>
      </c>
      <c r="P437" s="365">
        <v>72123.349889999998</v>
      </c>
      <c r="Q437" s="365">
        <v>3333.68705</v>
      </c>
      <c r="R437" s="366">
        <v>75457.036939999991</v>
      </c>
      <c r="S437" s="7"/>
      <c r="T437" s="7"/>
      <c r="U437" s="7"/>
      <c r="V437" s="7"/>
      <c r="W437" s="7"/>
      <c r="X437" s="7"/>
      <c r="Y437" s="7"/>
      <c r="Z437" s="7"/>
      <c r="AA437" s="7"/>
      <c r="AB437" s="7"/>
    </row>
    <row r="438" spans="1:28" s="336" customFormat="1" ht="13.5">
      <c r="A438" s="362"/>
      <c r="B438" s="362"/>
      <c r="C438" s="362"/>
      <c r="D438" s="357" t="s">
        <v>317</v>
      </c>
      <c r="E438" s="358">
        <v>359</v>
      </c>
      <c r="F438" s="359">
        <v>1590.1301899999999</v>
      </c>
      <c r="G438" s="360">
        <v>1315.06104</v>
      </c>
      <c r="H438" s="360">
        <v>2905.1912299999999</v>
      </c>
      <c r="I438" s="360">
        <v>13162.54363</v>
      </c>
      <c r="J438" s="360">
        <v>10421.7287</v>
      </c>
      <c r="K438" s="360">
        <v>23584.27233</v>
      </c>
      <c r="L438" s="360">
        <v>7048.2891100000006</v>
      </c>
      <c r="M438" s="360">
        <v>8097.9093499999999</v>
      </c>
      <c r="N438" s="360">
        <v>15146.198460000001</v>
      </c>
      <c r="O438" s="360">
        <v>41635.662020000003</v>
      </c>
      <c r="P438" s="360">
        <v>64587.658889999999</v>
      </c>
      <c r="Q438" s="360">
        <v>0</v>
      </c>
      <c r="R438" s="361">
        <v>64587.658889999999</v>
      </c>
      <c r="S438" s="7"/>
      <c r="T438" s="7"/>
      <c r="U438" s="7"/>
      <c r="V438" s="7"/>
      <c r="W438" s="7"/>
      <c r="X438" s="7"/>
      <c r="Y438" s="7"/>
      <c r="Z438" s="7"/>
      <c r="AA438" s="7"/>
      <c r="AB438" s="7"/>
    </row>
    <row r="439" spans="1:28" s="336" customFormat="1" ht="13.5">
      <c r="A439" s="362"/>
      <c r="B439" s="362"/>
      <c r="C439" s="362"/>
      <c r="D439" s="357" t="s">
        <v>226</v>
      </c>
      <c r="E439" s="358">
        <v>389</v>
      </c>
      <c r="F439" s="359">
        <v>1426.42156</v>
      </c>
      <c r="G439" s="360">
        <v>1213.6705200000001</v>
      </c>
      <c r="H439" s="360">
        <v>2640.0920799999999</v>
      </c>
      <c r="I439" s="360">
        <v>14063.487800000001</v>
      </c>
      <c r="J439" s="360">
        <v>7850.4260400000003</v>
      </c>
      <c r="K439" s="360">
        <v>21913.913840000001</v>
      </c>
      <c r="L439" s="360">
        <v>16842.777309999998</v>
      </c>
      <c r="M439" s="360">
        <v>6193.5967199999996</v>
      </c>
      <c r="N439" s="360">
        <v>23036.374030000003</v>
      </c>
      <c r="O439" s="360">
        <v>47590.379950000002</v>
      </c>
      <c r="P439" s="360">
        <v>60142.34463</v>
      </c>
      <c r="Q439" s="360">
        <v>0</v>
      </c>
      <c r="R439" s="361">
        <v>60142.34463</v>
      </c>
      <c r="S439" s="7"/>
      <c r="T439" s="7"/>
      <c r="U439" s="7"/>
      <c r="V439" s="7"/>
      <c r="W439" s="7"/>
      <c r="X439" s="7"/>
      <c r="Y439" s="7"/>
      <c r="Z439" s="7"/>
      <c r="AA439" s="7"/>
      <c r="AB439" s="7"/>
    </row>
    <row r="440" spans="1:28" s="336" customFormat="1" ht="13.5">
      <c r="A440" s="362"/>
      <c r="B440" s="357" t="s">
        <v>231</v>
      </c>
      <c r="C440" s="357" t="s">
        <v>231</v>
      </c>
      <c r="D440" s="357" t="s">
        <v>231</v>
      </c>
      <c r="E440" s="358">
        <v>246</v>
      </c>
      <c r="F440" s="359">
        <v>7180.1030899999996</v>
      </c>
      <c r="G440" s="360">
        <v>2355.8236699999998</v>
      </c>
      <c r="H440" s="360">
        <v>9535.9267600000003</v>
      </c>
      <c r="I440" s="360">
        <v>34279.97494</v>
      </c>
      <c r="J440" s="360">
        <v>6642.6820199999993</v>
      </c>
      <c r="K440" s="360">
        <v>40922.65696</v>
      </c>
      <c r="L440" s="360">
        <v>21592.904280000002</v>
      </c>
      <c r="M440" s="360">
        <v>7752.2134500000002</v>
      </c>
      <c r="N440" s="360">
        <v>29345.117730000002</v>
      </c>
      <c r="O440" s="360">
        <v>79803.701450000008</v>
      </c>
      <c r="P440" s="360">
        <v>162811.13343000002</v>
      </c>
      <c r="Q440" s="360">
        <v>348.71719999999999</v>
      </c>
      <c r="R440" s="361">
        <v>163159.85063</v>
      </c>
      <c r="S440" s="7"/>
      <c r="T440" s="7"/>
      <c r="U440" s="7"/>
      <c r="V440" s="7"/>
      <c r="W440" s="7"/>
      <c r="X440" s="7"/>
      <c r="Y440" s="7"/>
      <c r="Z440" s="7"/>
      <c r="AA440" s="7"/>
      <c r="AB440" s="7"/>
    </row>
    <row r="441" spans="1:28" s="336" customFormat="1" ht="13.5">
      <c r="A441" s="362"/>
      <c r="B441" s="362"/>
      <c r="C441" s="362"/>
      <c r="D441" s="362"/>
      <c r="E441" s="363">
        <v>346</v>
      </c>
      <c r="F441" s="364">
        <v>1146.3103899999999</v>
      </c>
      <c r="G441" s="365">
        <v>28.35004</v>
      </c>
      <c r="H441" s="365">
        <v>1174.6604299999999</v>
      </c>
      <c r="I441" s="365">
        <v>11310.43338</v>
      </c>
      <c r="J441" s="365">
        <v>3767.9982300000001</v>
      </c>
      <c r="K441" s="365">
        <v>15078.43161</v>
      </c>
      <c r="L441" s="365">
        <v>6351.3210099999997</v>
      </c>
      <c r="M441" s="365">
        <v>2814.12781</v>
      </c>
      <c r="N441" s="365">
        <v>9165.4488199999996</v>
      </c>
      <c r="O441" s="365">
        <v>25418.540860000001</v>
      </c>
      <c r="P441" s="365">
        <v>80280.051330000002</v>
      </c>
      <c r="Q441" s="365">
        <v>0</v>
      </c>
      <c r="R441" s="366">
        <v>80280.051330000002</v>
      </c>
      <c r="S441" s="7"/>
      <c r="T441" s="7"/>
      <c r="U441" s="7"/>
      <c r="V441" s="7"/>
      <c r="W441" s="7"/>
      <c r="X441" s="7"/>
      <c r="Y441" s="7"/>
      <c r="Z441" s="7"/>
      <c r="AA441" s="7"/>
      <c r="AB441" s="7"/>
    </row>
    <row r="442" spans="1:28" s="336" customFormat="1" ht="13.5">
      <c r="A442" s="362"/>
      <c r="B442" s="357" t="s">
        <v>12</v>
      </c>
      <c r="C442" s="357" t="s">
        <v>234</v>
      </c>
      <c r="D442" s="357" t="s">
        <v>235</v>
      </c>
      <c r="E442" s="358">
        <v>183</v>
      </c>
      <c r="F442" s="359">
        <v>8945.1557300000004</v>
      </c>
      <c r="G442" s="360">
        <v>1182.05772</v>
      </c>
      <c r="H442" s="360">
        <v>10127.213449999999</v>
      </c>
      <c r="I442" s="360">
        <v>21590.806989999997</v>
      </c>
      <c r="J442" s="360">
        <v>7380.6481800000001</v>
      </c>
      <c r="K442" s="360">
        <v>28971.455170000001</v>
      </c>
      <c r="L442" s="360">
        <v>12000.248710000002</v>
      </c>
      <c r="M442" s="360">
        <v>7341.8160199999993</v>
      </c>
      <c r="N442" s="360">
        <v>19342.064730000002</v>
      </c>
      <c r="O442" s="360">
        <v>58440.733350000002</v>
      </c>
      <c r="P442" s="360">
        <v>152755.40012000001</v>
      </c>
      <c r="Q442" s="360">
        <v>65111.396329999996</v>
      </c>
      <c r="R442" s="361">
        <v>217866.79644999999</v>
      </c>
      <c r="S442" s="7"/>
      <c r="T442" s="7"/>
      <c r="U442" s="7"/>
      <c r="V442" s="7"/>
      <c r="W442" s="7"/>
      <c r="X442" s="7"/>
      <c r="Y442" s="7"/>
      <c r="Z442" s="7"/>
      <c r="AA442" s="7"/>
      <c r="AB442" s="7"/>
    </row>
    <row r="443" spans="1:28" s="336" customFormat="1" ht="13.5">
      <c r="A443" s="362"/>
      <c r="B443" s="362"/>
      <c r="C443" s="357" t="s">
        <v>12</v>
      </c>
      <c r="D443" s="357" t="s">
        <v>12</v>
      </c>
      <c r="E443" s="358">
        <v>182</v>
      </c>
      <c r="F443" s="359">
        <v>24439.502530000002</v>
      </c>
      <c r="G443" s="360">
        <v>11210.109539999999</v>
      </c>
      <c r="H443" s="360">
        <v>35649.612070000003</v>
      </c>
      <c r="I443" s="360">
        <v>36839.435440000001</v>
      </c>
      <c r="J443" s="360">
        <v>17073.83669</v>
      </c>
      <c r="K443" s="360">
        <v>53913.272130000005</v>
      </c>
      <c r="L443" s="360">
        <v>15610.37276</v>
      </c>
      <c r="M443" s="360">
        <v>11804.24901</v>
      </c>
      <c r="N443" s="360">
        <v>27414.621769999998</v>
      </c>
      <c r="O443" s="360">
        <v>116977.50597</v>
      </c>
      <c r="P443" s="360">
        <v>120865.34688</v>
      </c>
      <c r="Q443" s="360">
        <v>162333.65961</v>
      </c>
      <c r="R443" s="361">
        <v>283199.00649</v>
      </c>
      <c r="S443" s="7"/>
      <c r="T443" s="7"/>
      <c r="U443" s="7"/>
      <c r="V443" s="7"/>
      <c r="W443" s="7"/>
      <c r="X443" s="7"/>
      <c r="Y443" s="7"/>
      <c r="Z443" s="7"/>
      <c r="AA443" s="7"/>
      <c r="AB443" s="7"/>
    </row>
    <row r="444" spans="1:28" s="336" customFormat="1" ht="13.5">
      <c r="A444" s="362"/>
      <c r="B444" s="362"/>
      <c r="C444" s="357" t="s">
        <v>238</v>
      </c>
      <c r="D444" s="357" t="s">
        <v>238</v>
      </c>
      <c r="E444" s="358">
        <v>237</v>
      </c>
      <c r="F444" s="359">
        <v>2970.7504700000004</v>
      </c>
      <c r="G444" s="360">
        <v>471.68950999999998</v>
      </c>
      <c r="H444" s="360">
        <v>3442.4399800000001</v>
      </c>
      <c r="I444" s="360">
        <v>17181.798420000003</v>
      </c>
      <c r="J444" s="360">
        <v>3177.2889399999999</v>
      </c>
      <c r="K444" s="360">
        <v>20359.087359999998</v>
      </c>
      <c r="L444" s="360">
        <v>7652.7986300000002</v>
      </c>
      <c r="M444" s="360">
        <v>2058.7636000000002</v>
      </c>
      <c r="N444" s="360">
        <v>9711.5622299999995</v>
      </c>
      <c r="O444" s="360">
        <v>33513.089570000004</v>
      </c>
      <c r="P444" s="360">
        <v>42684.215830000001</v>
      </c>
      <c r="Q444" s="360">
        <v>2196.20982</v>
      </c>
      <c r="R444" s="361">
        <v>44880.425649999997</v>
      </c>
      <c r="S444" s="7"/>
      <c r="T444" s="7"/>
      <c r="U444" s="7"/>
      <c r="V444" s="7"/>
      <c r="W444" s="7"/>
      <c r="X444" s="7"/>
      <c r="Y444" s="7"/>
      <c r="Z444" s="7"/>
      <c r="AA444" s="7"/>
      <c r="AB444" s="7"/>
    </row>
    <row r="445" spans="1:28" s="336" customFormat="1" ht="13.5">
      <c r="A445" s="362"/>
      <c r="B445" s="357" t="s">
        <v>239</v>
      </c>
      <c r="C445" s="357" t="s">
        <v>240</v>
      </c>
      <c r="D445" s="357" t="s">
        <v>240</v>
      </c>
      <c r="E445" s="358">
        <v>375</v>
      </c>
      <c r="F445" s="359">
        <v>278.42106999999999</v>
      </c>
      <c r="G445" s="360">
        <v>315.86892</v>
      </c>
      <c r="H445" s="360">
        <v>594.28998999999999</v>
      </c>
      <c r="I445" s="360">
        <v>8995.05717</v>
      </c>
      <c r="J445" s="360">
        <v>2843.6941499999998</v>
      </c>
      <c r="K445" s="360">
        <v>11838.751319999999</v>
      </c>
      <c r="L445" s="360">
        <v>5681.9947199999997</v>
      </c>
      <c r="M445" s="360">
        <v>1491.9757500000001</v>
      </c>
      <c r="N445" s="360">
        <v>7173.9704699999993</v>
      </c>
      <c r="O445" s="360">
        <v>19607.011780000001</v>
      </c>
      <c r="P445" s="360">
        <v>72262.686819999988</v>
      </c>
      <c r="Q445" s="360">
        <v>0</v>
      </c>
      <c r="R445" s="361">
        <v>72262.686819999988</v>
      </c>
      <c r="S445" s="7"/>
      <c r="T445" s="7"/>
      <c r="U445" s="7"/>
      <c r="V445" s="7"/>
      <c r="W445" s="7"/>
      <c r="X445" s="7"/>
      <c r="Y445" s="7"/>
      <c r="Z445" s="7"/>
      <c r="AA445" s="7"/>
      <c r="AB445" s="7"/>
    </row>
    <row r="446" spans="1:28" s="336" customFormat="1" ht="13.5">
      <c r="A446" s="362"/>
      <c r="B446" s="362"/>
      <c r="C446" s="357" t="s">
        <v>242</v>
      </c>
      <c r="D446" s="357" t="s">
        <v>243</v>
      </c>
      <c r="E446" s="358">
        <v>308</v>
      </c>
      <c r="F446" s="359">
        <v>897.29461000000003</v>
      </c>
      <c r="G446" s="360">
        <v>223.05654999999999</v>
      </c>
      <c r="H446" s="360">
        <v>1120.3511599999999</v>
      </c>
      <c r="I446" s="360">
        <v>22457.172160000002</v>
      </c>
      <c r="J446" s="360">
        <v>7786.7005799999997</v>
      </c>
      <c r="K446" s="360">
        <v>30243.872739999999</v>
      </c>
      <c r="L446" s="360">
        <v>14291.234869999998</v>
      </c>
      <c r="M446" s="360">
        <v>6533.4328700000005</v>
      </c>
      <c r="N446" s="360">
        <v>20824.667739999997</v>
      </c>
      <c r="O446" s="360">
        <v>52188.891640000002</v>
      </c>
      <c r="P446" s="360">
        <v>160508.65482</v>
      </c>
      <c r="Q446" s="360">
        <v>0</v>
      </c>
      <c r="R446" s="361">
        <v>160508.65482</v>
      </c>
      <c r="S446" s="7"/>
      <c r="T446" s="7"/>
      <c r="U446" s="7"/>
      <c r="V446" s="7"/>
      <c r="W446" s="7"/>
      <c r="X446" s="7"/>
      <c r="Y446" s="7"/>
      <c r="Z446" s="7"/>
      <c r="AA446" s="7"/>
      <c r="AB446" s="7"/>
    </row>
    <row r="447" spans="1:28" s="336" customFormat="1" ht="13.5">
      <c r="A447" s="362"/>
      <c r="B447" s="362"/>
      <c r="C447" s="362"/>
      <c r="D447" s="357" t="s">
        <v>242</v>
      </c>
      <c r="E447" s="358">
        <v>107</v>
      </c>
      <c r="F447" s="359">
        <v>18790.055260000001</v>
      </c>
      <c r="G447" s="360">
        <v>3312.21308</v>
      </c>
      <c r="H447" s="360">
        <v>22102.268339999999</v>
      </c>
      <c r="I447" s="360">
        <v>65784.361210000003</v>
      </c>
      <c r="J447" s="360">
        <v>14740.811439999999</v>
      </c>
      <c r="K447" s="360">
        <v>80525.172650000008</v>
      </c>
      <c r="L447" s="360">
        <v>37619.873450000006</v>
      </c>
      <c r="M447" s="360">
        <v>23759.334910000001</v>
      </c>
      <c r="N447" s="360">
        <v>61379.208359999997</v>
      </c>
      <c r="O447" s="360">
        <v>164006.64934999999</v>
      </c>
      <c r="P447" s="360">
        <v>276557.36368000001</v>
      </c>
      <c r="Q447" s="360">
        <v>21647.73776</v>
      </c>
      <c r="R447" s="361">
        <v>298205.10144</v>
      </c>
      <c r="S447" s="7"/>
      <c r="T447" s="7"/>
      <c r="U447" s="7"/>
      <c r="V447" s="7"/>
      <c r="W447" s="7"/>
      <c r="X447" s="7"/>
      <c r="Y447" s="7"/>
      <c r="Z447" s="7"/>
      <c r="AA447" s="7"/>
      <c r="AB447" s="7"/>
    </row>
    <row r="448" spans="1:28" s="336" customFormat="1" ht="13.5">
      <c r="A448" s="362"/>
      <c r="B448" s="362"/>
      <c r="C448" s="362"/>
      <c r="D448" s="362"/>
      <c r="E448" s="363">
        <v>304</v>
      </c>
      <c r="F448" s="364">
        <v>257.52382</v>
      </c>
      <c r="G448" s="365">
        <v>295.41293999999999</v>
      </c>
      <c r="H448" s="365">
        <v>552.93676000000005</v>
      </c>
      <c r="I448" s="365">
        <v>15227.156720000001</v>
      </c>
      <c r="J448" s="365">
        <v>4010.08151</v>
      </c>
      <c r="K448" s="365">
        <v>19237.238229999999</v>
      </c>
      <c r="L448" s="365">
        <v>6254.1668399999999</v>
      </c>
      <c r="M448" s="365">
        <v>2365.1884</v>
      </c>
      <c r="N448" s="365">
        <v>8619.3552400000008</v>
      </c>
      <c r="O448" s="365">
        <v>28409.53023</v>
      </c>
      <c r="P448" s="365">
        <v>53900.819200000005</v>
      </c>
      <c r="Q448" s="365">
        <v>2003.79314</v>
      </c>
      <c r="R448" s="366">
        <v>55904.612340000007</v>
      </c>
      <c r="S448" s="7"/>
      <c r="T448" s="7"/>
      <c r="U448" s="7"/>
      <c r="V448" s="7"/>
      <c r="W448" s="7"/>
      <c r="X448" s="7"/>
      <c r="Y448" s="7"/>
      <c r="Z448" s="7"/>
      <c r="AA448" s="7"/>
      <c r="AB448" s="7"/>
    </row>
    <row r="449" spans="1:28" s="336" customFormat="1" ht="13.5">
      <c r="A449" s="362"/>
      <c r="B449" s="357" t="s">
        <v>14</v>
      </c>
      <c r="C449" s="357" t="s">
        <v>253</v>
      </c>
      <c r="D449" s="357" t="s">
        <v>253</v>
      </c>
      <c r="E449" s="358">
        <v>94</v>
      </c>
      <c r="F449" s="359">
        <v>66367.533450000003</v>
      </c>
      <c r="G449" s="360">
        <v>97610.460180000009</v>
      </c>
      <c r="H449" s="360">
        <v>163977.99362999998</v>
      </c>
      <c r="I449" s="360">
        <v>79600.890050000002</v>
      </c>
      <c r="J449" s="360">
        <v>33530.141730000003</v>
      </c>
      <c r="K449" s="360">
        <v>113131.03178</v>
      </c>
      <c r="L449" s="360">
        <v>55503.620360000001</v>
      </c>
      <c r="M449" s="360">
        <v>34173.533560000003</v>
      </c>
      <c r="N449" s="360">
        <v>89677.153919999997</v>
      </c>
      <c r="O449" s="360">
        <v>366786.17932999996</v>
      </c>
      <c r="P449" s="360">
        <v>539103.79626999993</v>
      </c>
      <c r="Q449" s="360">
        <v>445086.92872000003</v>
      </c>
      <c r="R449" s="361">
        <v>984190.72499000002</v>
      </c>
      <c r="S449" s="7"/>
      <c r="T449" s="7"/>
      <c r="U449" s="7"/>
      <c r="V449" s="7"/>
      <c r="W449" s="7"/>
      <c r="X449" s="7"/>
      <c r="Y449" s="7"/>
      <c r="Z449" s="7"/>
      <c r="AA449" s="7"/>
      <c r="AB449" s="7"/>
    </row>
    <row r="450" spans="1:28" s="336" customFormat="1" ht="13.5">
      <c r="A450" s="362"/>
      <c r="B450" s="362"/>
      <c r="C450" s="362"/>
      <c r="D450" s="362"/>
      <c r="E450" s="363">
        <v>103</v>
      </c>
      <c r="F450" s="364">
        <v>14159.64573</v>
      </c>
      <c r="G450" s="365">
        <v>2978.38402</v>
      </c>
      <c r="H450" s="365">
        <v>17138.029750000002</v>
      </c>
      <c r="I450" s="365">
        <v>16956.441999999999</v>
      </c>
      <c r="J450" s="365">
        <v>5540.4738499999994</v>
      </c>
      <c r="K450" s="365">
        <v>22496.915850000001</v>
      </c>
      <c r="L450" s="365">
        <v>9940.0290100000002</v>
      </c>
      <c r="M450" s="365">
        <v>5537.2263800000001</v>
      </c>
      <c r="N450" s="365">
        <v>15477.25539</v>
      </c>
      <c r="O450" s="365">
        <v>55112.200990000005</v>
      </c>
      <c r="P450" s="365">
        <v>160216.65908000001</v>
      </c>
      <c r="Q450" s="365">
        <v>7674.0033899999999</v>
      </c>
      <c r="R450" s="366">
        <v>167890.66247000001</v>
      </c>
      <c r="S450" s="7"/>
      <c r="T450" s="7"/>
      <c r="U450" s="7"/>
      <c r="V450" s="7"/>
      <c r="W450" s="7"/>
      <c r="X450" s="7"/>
      <c r="Y450" s="7"/>
      <c r="Z450" s="7"/>
      <c r="AA450" s="7"/>
      <c r="AB450" s="7"/>
    </row>
    <row r="451" spans="1:28" s="336" customFormat="1" ht="13.5">
      <c r="A451" s="362"/>
      <c r="B451" s="362"/>
      <c r="C451" s="362"/>
      <c r="D451" s="362"/>
      <c r="E451" s="363">
        <v>291</v>
      </c>
      <c r="F451" s="364">
        <v>1555.8869299999999</v>
      </c>
      <c r="G451" s="365">
        <v>2021.7499700000001</v>
      </c>
      <c r="H451" s="365">
        <v>3577.6369</v>
      </c>
      <c r="I451" s="365">
        <v>30400.250609999999</v>
      </c>
      <c r="J451" s="365">
        <v>22490.77824</v>
      </c>
      <c r="K451" s="365">
        <v>52891.028850000002</v>
      </c>
      <c r="L451" s="365">
        <v>21977.195050000002</v>
      </c>
      <c r="M451" s="365">
        <v>18431.98904</v>
      </c>
      <c r="N451" s="365">
        <v>40409.184090000002</v>
      </c>
      <c r="O451" s="365">
        <v>96877.84984000001</v>
      </c>
      <c r="P451" s="365">
        <v>106205.75266</v>
      </c>
      <c r="Q451" s="365">
        <v>7002.1327499999998</v>
      </c>
      <c r="R451" s="366">
        <v>113207.88541</v>
      </c>
      <c r="S451" s="7"/>
      <c r="T451" s="7"/>
      <c r="U451" s="7"/>
      <c r="V451" s="7"/>
      <c r="W451" s="7"/>
      <c r="X451" s="7"/>
      <c r="Y451" s="7"/>
      <c r="Z451" s="7"/>
      <c r="AA451" s="7"/>
      <c r="AB451" s="7"/>
    </row>
    <row r="452" spans="1:28" s="336" customFormat="1" ht="13.5">
      <c r="A452" s="362"/>
      <c r="B452" s="362"/>
      <c r="C452" s="362"/>
      <c r="D452" s="362"/>
      <c r="E452" s="363">
        <v>328</v>
      </c>
      <c r="F452" s="364">
        <v>8424.6873699999996</v>
      </c>
      <c r="G452" s="365">
        <v>2911.8925099999997</v>
      </c>
      <c r="H452" s="365">
        <v>11336.579880000001</v>
      </c>
      <c r="I452" s="365">
        <v>21062.508899999997</v>
      </c>
      <c r="J452" s="365">
        <v>9185.9145399999998</v>
      </c>
      <c r="K452" s="365">
        <v>30248.423440000002</v>
      </c>
      <c r="L452" s="365">
        <v>15722.41145</v>
      </c>
      <c r="M452" s="365">
        <v>11715.01492</v>
      </c>
      <c r="N452" s="365">
        <v>27437.426370000001</v>
      </c>
      <c r="O452" s="365">
        <v>69022.429690000004</v>
      </c>
      <c r="P452" s="365">
        <v>120293.47376000001</v>
      </c>
      <c r="Q452" s="365">
        <v>4366.3969800000004</v>
      </c>
      <c r="R452" s="366">
        <v>124659.87074</v>
      </c>
      <c r="S452" s="7"/>
      <c r="T452" s="7"/>
      <c r="U452" s="7"/>
      <c r="V452" s="7"/>
      <c r="W452" s="7"/>
      <c r="X452" s="7"/>
      <c r="Y452" s="7"/>
      <c r="Z452" s="7"/>
      <c r="AA452" s="7"/>
      <c r="AB452" s="7"/>
    </row>
    <row r="453" spans="1:28" s="336" customFormat="1" ht="13.5">
      <c r="A453" s="362"/>
      <c r="B453" s="362"/>
      <c r="C453" s="362"/>
      <c r="D453" s="362"/>
      <c r="E453" s="363">
        <v>280</v>
      </c>
      <c r="F453" s="364">
        <v>8398.4254099999998</v>
      </c>
      <c r="G453" s="365">
        <v>5106.2033099999999</v>
      </c>
      <c r="H453" s="365">
        <v>13504.628720000001</v>
      </c>
      <c r="I453" s="365">
        <v>22780.771100000002</v>
      </c>
      <c r="J453" s="365">
        <v>9577.6726500000004</v>
      </c>
      <c r="K453" s="365">
        <v>32358.443749999999</v>
      </c>
      <c r="L453" s="365">
        <v>15603.36463</v>
      </c>
      <c r="M453" s="365">
        <v>12625.589609999999</v>
      </c>
      <c r="N453" s="365">
        <v>28228.954239999999</v>
      </c>
      <c r="O453" s="365">
        <v>74092.026709999991</v>
      </c>
      <c r="P453" s="365">
        <v>119456.73315</v>
      </c>
      <c r="Q453" s="365">
        <v>1516.0796399999999</v>
      </c>
      <c r="R453" s="366">
        <v>120972.81279000001</v>
      </c>
      <c r="S453" s="7"/>
      <c r="T453" s="7"/>
      <c r="U453" s="7"/>
      <c r="V453" s="7"/>
      <c r="W453" s="7"/>
      <c r="X453" s="7"/>
      <c r="Y453" s="7"/>
      <c r="Z453" s="7"/>
      <c r="AA453" s="7"/>
      <c r="AB453" s="7"/>
    </row>
    <row r="454" spans="1:28" s="336" customFormat="1" ht="13.5">
      <c r="A454" s="362"/>
      <c r="B454" s="362"/>
      <c r="C454" s="362"/>
      <c r="D454" s="362"/>
      <c r="E454" s="363">
        <v>297</v>
      </c>
      <c r="F454" s="364">
        <v>23009.027730000002</v>
      </c>
      <c r="G454" s="365">
        <v>6588.0842599999996</v>
      </c>
      <c r="H454" s="365">
        <v>29597.111989999998</v>
      </c>
      <c r="I454" s="365">
        <v>30903.29927</v>
      </c>
      <c r="J454" s="365">
        <v>10574.77131</v>
      </c>
      <c r="K454" s="365">
        <v>41478.07058</v>
      </c>
      <c r="L454" s="365">
        <v>20621.63</v>
      </c>
      <c r="M454" s="365">
        <v>4258.6042699999998</v>
      </c>
      <c r="N454" s="365">
        <v>24880.234270000001</v>
      </c>
      <c r="O454" s="365">
        <v>95955.416840000005</v>
      </c>
      <c r="P454" s="365">
        <v>112187.52536</v>
      </c>
      <c r="Q454" s="365">
        <v>8572.7828699999991</v>
      </c>
      <c r="R454" s="366">
        <v>120760.30823000001</v>
      </c>
      <c r="S454" s="7"/>
      <c r="T454" s="7"/>
      <c r="U454" s="7"/>
      <c r="V454" s="7"/>
      <c r="W454" s="7"/>
      <c r="X454" s="7"/>
      <c r="Y454" s="7"/>
      <c r="Z454" s="7"/>
      <c r="AA454" s="7"/>
      <c r="AB454" s="7"/>
    </row>
    <row r="455" spans="1:28" s="336" customFormat="1" ht="13.5">
      <c r="A455" s="362"/>
      <c r="B455" s="357" t="s">
        <v>15</v>
      </c>
      <c r="C455" s="357" t="s">
        <v>256</v>
      </c>
      <c r="D455" s="357" t="s">
        <v>256</v>
      </c>
      <c r="E455" s="358">
        <v>93</v>
      </c>
      <c r="F455" s="359">
        <v>13327.465099999999</v>
      </c>
      <c r="G455" s="360">
        <v>34614.412250000001</v>
      </c>
      <c r="H455" s="360">
        <v>47941.877350000002</v>
      </c>
      <c r="I455" s="360">
        <v>130910.57153</v>
      </c>
      <c r="J455" s="360">
        <v>58246.813529999999</v>
      </c>
      <c r="K455" s="360">
        <v>189157.38506</v>
      </c>
      <c r="L455" s="360">
        <v>81338.855660000001</v>
      </c>
      <c r="M455" s="360">
        <v>57916.340899999996</v>
      </c>
      <c r="N455" s="360">
        <v>139255.19656000001</v>
      </c>
      <c r="O455" s="360">
        <v>376354.45897000004</v>
      </c>
      <c r="P455" s="360">
        <v>537144.66475999996</v>
      </c>
      <c r="Q455" s="360">
        <v>56452.891000000003</v>
      </c>
      <c r="R455" s="361">
        <v>593597.55576000002</v>
      </c>
      <c r="S455" s="7"/>
      <c r="T455" s="7"/>
      <c r="U455" s="7"/>
      <c r="V455" s="7"/>
      <c r="W455" s="7"/>
      <c r="X455" s="7"/>
      <c r="Y455" s="7"/>
      <c r="Z455" s="7"/>
      <c r="AA455" s="7"/>
      <c r="AB455" s="7"/>
    </row>
    <row r="456" spans="1:28" s="336" customFormat="1" ht="13.5">
      <c r="A456" s="362"/>
      <c r="B456" s="362"/>
      <c r="C456" s="362"/>
      <c r="D456" s="362"/>
      <c r="E456" s="363">
        <v>184</v>
      </c>
      <c r="F456" s="364">
        <v>4659.8927699999995</v>
      </c>
      <c r="G456" s="365">
        <v>2027.0127399999999</v>
      </c>
      <c r="H456" s="365">
        <v>6686.9055099999996</v>
      </c>
      <c r="I456" s="365">
        <v>38809.144770000006</v>
      </c>
      <c r="J456" s="365">
        <v>19973.504089999999</v>
      </c>
      <c r="K456" s="365">
        <v>58782.648860000001</v>
      </c>
      <c r="L456" s="365">
        <v>30462.177059999998</v>
      </c>
      <c r="M456" s="365">
        <v>13837.25985</v>
      </c>
      <c r="N456" s="365">
        <v>44299.436909999997</v>
      </c>
      <c r="O456" s="365">
        <v>109768.99128</v>
      </c>
      <c r="P456" s="365">
        <v>271396.04569</v>
      </c>
      <c r="Q456" s="365">
        <v>851.50788</v>
      </c>
      <c r="R456" s="366">
        <v>272247.55356999999</v>
      </c>
      <c r="S456" s="7"/>
      <c r="T456" s="7"/>
      <c r="U456" s="7"/>
      <c r="V456" s="7"/>
      <c r="W456" s="7"/>
      <c r="X456" s="7"/>
      <c r="Y456" s="7"/>
      <c r="Z456" s="7"/>
      <c r="AA456" s="7"/>
      <c r="AB456" s="7"/>
    </row>
    <row r="457" spans="1:28" s="336" customFormat="1" ht="13.5">
      <c r="A457" s="362"/>
      <c r="B457" s="362"/>
      <c r="C457" s="362"/>
      <c r="D457" s="362"/>
      <c r="E457" s="363">
        <v>327</v>
      </c>
      <c r="F457" s="364">
        <v>1225.8137300000001</v>
      </c>
      <c r="G457" s="365">
        <v>715.73265000000004</v>
      </c>
      <c r="H457" s="365">
        <v>1941.54638</v>
      </c>
      <c r="I457" s="365">
        <v>14015.86659</v>
      </c>
      <c r="J457" s="365">
        <v>5144.6371300000001</v>
      </c>
      <c r="K457" s="365">
        <v>19160.503720000001</v>
      </c>
      <c r="L457" s="365">
        <v>7613.58104</v>
      </c>
      <c r="M457" s="365">
        <v>3052.4211600000003</v>
      </c>
      <c r="N457" s="365">
        <v>10666.002199999999</v>
      </c>
      <c r="O457" s="365">
        <v>31768.052299999999</v>
      </c>
      <c r="P457" s="365">
        <v>99648.422529999996</v>
      </c>
      <c r="Q457" s="365">
        <v>2113.9493900000002</v>
      </c>
      <c r="R457" s="366">
        <v>101762.37192000001</v>
      </c>
      <c r="S457" s="7"/>
      <c r="T457" s="7"/>
      <c r="U457" s="7"/>
      <c r="V457" s="7"/>
      <c r="W457" s="7"/>
      <c r="X457" s="7"/>
      <c r="Y457" s="7"/>
      <c r="Z457" s="7"/>
      <c r="AA457" s="7"/>
      <c r="AB457" s="7"/>
    </row>
    <row r="458" spans="1:28" s="336" customFormat="1" ht="13.5">
      <c r="A458" s="362"/>
      <c r="B458" s="357" t="s">
        <v>16</v>
      </c>
      <c r="C458" s="357" t="s">
        <v>258</v>
      </c>
      <c r="D458" s="357" t="s">
        <v>258</v>
      </c>
      <c r="E458" s="358">
        <v>311</v>
      </c>
      <c r="F458" s="359">
        <v>3908.0204100000001</v>
      </c>
      <c r="G458" s="360">
        <v>28.728660000000001</v>
      </c>
      <c r="H458" s="360">
        <v>3936.7490699999998</v>
      </c>
      <c r="I458" s="360">
        <v>16235.55293</v>
      </c>
      <c r="J458" s="360">
        <v>4278.13375</v>
      </c>
      <c r="K458" s="360">
        <v>20513.686679999999</v>
      </c>
      <c r="L458" s="360">
        <v>9902.7285600000014</v>
      </c>
      <c r="M458" s="360">
        <v>2617.5967000000001</v>
      </c>
      <c r="N458" s="360">
        <v>12520.32526</v>
      </c>
      <c r="O458" s="360">
        <v>36970.761009999995</v>
      </c>
      <c r="P458" s="360">
        <v>87699.640849999996</v>
      </c>
      <c r="Q458" s="360">
        <v>630.29756000000009</v>
      </c>
      <c r="R458" s="361">
        <v>88329.938410000002</v>
      </c>
      <c r="S458" s="7"/>
      <c r="T458" s="7"/>
      <c r="U458" s="7"/>
      <c r="V458" s="7"/>
      <c r="W458" s="7"/>
      <c r="X458" s="7"/>
      <c r="Y458" s="7"/>
      <c r="Z458" s="7"/>
      <c r="AA458" s="7"/>
      <c r="AB458" s="7"/>
    </row>
    <row r="459" spans="1:28" s="336" customFormat="1" ht="13.5">
      <c r="A459" s="362"/>
      <c r="B459" s="362"/>
      <c r="C459" s="357" t="s">
        <v>259</v>
      </c>
      <c r="D459" s="357" t="s">
        <v>262</v>
      </c>
      <c r="E459" s="358">
        <v>288</v>
      </c>
      <c r="F459" s="359">
        <v>5921.7195499999998</v>
      </c>
      <c r="G459" s="360">
        <v>2030.50245</v>
      </c>
      <c r="H459" s="360">
        <v>7952.2219999999998</v>
      </c>
      <c r="I459" s="360">
        <v>10857.52958</v>
      </c>
      <c r="J459" s="360">
        <v>4903.18469</v>
      </c>
      <c r="K459" s="360">
        <v>15760.71427</v>
      </c>
      <c r="L459" s="360">
        <v>4267.2787600000001</v>
      </c>
      <c r="M459" s="360">
        <v>2396.1119399999998</v>
      </c>
      <c r="N459" s="360">
        <v>6663.3906999999999</v>
      </c>
      <c r="O459" s="360">
        <v>30376.326969999998</v>
      </c>
      <c r="P459" s="360">
        <v>65705.248729999992</v>
      </c>
      <c r="Q459" s="360">
        <v>1889.07545</v>
      </c>
      <c r="R459" s="361">
        <v>67594.324180000011</v>
      </c>
      <c r="S459" s="7"/>
      <c r="T459" s="7"/>
      <c r="U459" s="7"/>
      <c r="V459" s="7"/>
      <c r="W459" s="7"/>
      <c r="X459" s="7"/>
      <c r="Y459" s="7"/>
      <c r="Z459" s="7"/>
      <c r="AA459" s="7"/>
      <c r="AB459" s="7"/>
    </row>
    <row r="460" spans="1:28" s="336" customFormat="1" ht="13.5">
      <c r="A460" s="362"/>
      <c r="B460" s="362"/>
      <c r="C460" s="357" t="s">
        <v>264</v>
      </c>
      <c r="D460" s="357" t="s">
        <v>264</v>
      </c>
      <c r="E460" s="358">
        <v>248</v>
      </c>
      <c r="F460" s="359">
        <v>6568.4882800000005</v>
      </c>
      <c r="G460" s="360">
        <v>3009.7364900000002</v>
      </c>
      <c r="H460" s="360">
        <v>9578.2247699999989</v>
      </c>
      <c r="I460" s="360">
        <v>23850.472710000002</v>
      </c>
      <c r="J460" s="360">
        <v>8119.6333600000007</v>
      </c>
      <c r="K460" s="360">
        <v>31970.106070000002</v>
      </c>
      <c r="L460" s="360">
        <v>12324.416310000001</v>
      </c>
      <c r="M460" s="360">
        <v>3949.6353899999999</v>
      </c>
      <c r="N460" s="360">
        <v>16274.0517</v>
      </c>
      <c r="O460" s="360">
        <v>57822.382539999999</v>
      </c>
      <c r="P460" s="360">
        <v>75344.925480000005</v>
      </c>
      <c r="Q460" s="360">
        <v>0</v>
      </c>
      <c r="R460" s="361">
        <v>75344.925480000005</v>
      </c>
      <c r="S460" s="7"/>
      <c r="T460" s="7"/>
      <c r="U460" s="7"/>
      <c r="V460" s="7"/>
      <c r="W460" s="7"/>
      <c r="X460" s="7"/>
      <c r="Y460" s="7"/>
      <c r="Z460" s="7"/>
      <c r="AA460" s="7"/>
      <c r="AB460" s="7"/>
    </row>
    <row r="461" spans="1:28" s="336" customFormat="1" ht="13.5">
      <c r="A461" s="362"/>
      <c r="B461" s="362"/>
      <c r="C461" s="357" t="s">
        <v>266</v>
      </c>
      <c r="D461" s="357" t="s">
        <v>267</v>
      </c>
      <c r="E461" s="358">
        <v>242</v>
      </c>
      <c r="F461" s="359">
        <v>2812.7174300000001</v>
      </c>
      <c r="G461" s="360">
        <v>1186.1329599999999</v>
      </c>
      <c r="H461" s="360">
        <v>3998.8503900000001</v>
      </c>
      <c r="I461" s="360">
        <v>28263.214459999999</v>
      </c>
      <c r="J461" s="360">
        <v>5653.0643799999998</v>
      </c>
      <c r="K461" s="360">
        <v>33916.278840000006</v>
      </c>
      <c r="L461" s="360">
        <v>19716.43319</v>
      </c>
      <c r="M461" s="360">
        <v>4567.9140299999999</v>
      </c>
      <c r="N461" s="360">
        <v>24284.34722</v>
      </c>
      <c r="O461" s="360">
        <v>62199.476450000002</v>
      </c>
      <c r="P461" s="360">
        <v>118535.76727</v>
      </c>
      <c r="Q461" s="360">
        <v>3589.4043999999999</v>
      </c>
      <c r="R461" s="361">
        <v>122125.17167</v>
      </c>
      <c r="S461" s="7"/>
      <c r="T461" s="7"/>
      <c r="U461" s="7"/>
      <c r="V461" s="7"/>
      <c r="W461" s="7"/>
      <c r="X461" s="7"/>
      <c r="Y461" s="7"/>
      <c r="Z461" s="7"/>
      <c r="AA461" s="7"/>
      <c r="AB461" s="7"/>
    </row>
    <row r="462" spans="1:28" s="336" customFormat="1" ht="13.5">
      <c r="A462" s="362"/>
      <c r="B462" s="362"/>
      <c r="C462" s="357" t="s">
        <v>16</v>
      </c>
      <c r="D462" s="357" t="s">
        <v>268</v>
      </c>
      <c r="E462" s="358">
        <v>398</v>
      </c>
      <c r="F462" s="359">
        <v>0</v>
      </c>
      <c r="G462" s="360">
        <v>0</v>
      </c>
      <c r="H462" s="360">
        <v>0</v>
      </c>
      <c r="I462" s="360">
        <v>355.15309000000002</v>
      </c>
      <c r="J462" s="360">
        <v>0.13203000000000001</v>
      </c>
      <c r="K462" s="360">
        <v>355.28512000000001</v>
      </c>
      <c r="L462" s="360">
        <v>108.79121000000001</v>
      </c>
      <c r="M462" s="360">
        <v>99.961970000000008</v>
      </c>
      <c r="N462" s="360">
        <v>208.75317999999999</v>
      </c>
      <c r="O462" s="360">
        <v>564.03830000000005</v>
      </c>
      <c r="P462" s="360">
        <v>2598.9840199999999</v>
      </c>
      <c r="Q462" s="360">
        <v>0</v>
      </c>
      <c r="R462" s="361">
        <v>2598.9840199999999</v>
      </c>
      <c r="S462" s="7"/>
      <c r="T462" s="7"/>
      <c r="U462" s="7"/>
      <c r="V462" s="7"/>
      <c r="W462" s="7"/>
      <c r="X462" s="7"/>
      <c r="Y462" s="7"/>
      <c r="Z462" s="7"/>
      <c r="AA462" s="7"/>
      <c r="AB462" s="7"/>
    </row>
    <row r="463" spans="1:28" s="336" customFormat="1" ht="13.5">
      <c r="A463" s="362"/>
      <c r="B463" s="362"/>
      <c r="C463" s="362"/>
      <c r="D463" s="362"/>
      <c r="E463" s="363">
        <v>238</v>
      </c>
      <c r="F463" s="364">
        <v>18017.977500000001</v>
      </c>
      <c r="G463" s="365">
        <v>2443.13852</v>
      </c>
      <c r="H463" s="365">
        <v>20461.116020000001</v>
      </c>
      <c r="I463" s="365">
        <v>83706.03211</v>
      </c>
      <c r="J463" s="365">
        <v>59916.691780000001</v>
      </c>
      <c r="K463" s="365">
        <v>143622.72388999999</v>
      </c>
      <c r="L463" s="365">
        <v>60297.102749999998</v>
      </c>
      <c r="M463" s="365">
        <v>86318.158089999997</v>
      </c>
      <c r="N463" s="365">
        <v>146615.26084</v>
      </c>
      <c r="O463" s="365">
        <v>310699.10074999998</v>
      </c>
      <c r="P463" s="365">
        <v>176742.56635000001</v>
      </c>
      <c r="Q463" s="365">
        <v>61103.486299999997</v>
      </c>
      <c r="R463" s="366">
        <v>237846.05265</v>
      </c>
      <c r="S463" s="7"/>
      <c r="T463" s="7"/>
      <c r="U463" s="7"/>
      <c r="V463" s="7"/>
      <c r="W463" s="7"/>
      <c r="X463" s="7"/>
      <c r="Y463" s="7"/>
      <c r="Z463" s="7"/>
      <c r="AA463" s="7"/>
      <c r="AB463" s="7"/>
    </row>
    <row r="464" spans="1:28" s="336" customFormat="1" ht="13.5">
      <c r="A464" s="362"/>
      <c r="B464" s="362"/>
      <c r="C464" s="362"/>
      <c r="D464" s="357" t="s">
        <v>73</v>
      </c>
      <c r="E464" s="358">
        <v>156</v>
      </c>
      <c r="F464" s="359">
        <v>22213.376459999999</v>
      </c>
      <c r="G464" s="360">
        <v>19644.563340000001</v>
      </c>
      <c r="H464" s="360">
        <v>41857.9398</v>
      </c>
      <c r="I464" s="360">
        <v>34964.719819999998</v>
      </c>
      <c r="J464" s="360">
        <v>16866.824149999997</v>
      </c>
      <c r="K464" s="360">
        <v>51831.543969999999</v>
      </c>
      <c r="L464" s="360">
        <v>26826.758949999999</v>
      </c>
      <c r="M464" s="360">
        <v>10913.76908</v>
      </c>
      <c r="N464" s="360">
        <v>37740.528030000001</v>
      </c>
      <c r="O464" s="360">
        <v>131430.01180000001</v>
      </c>
      <c r="P464" s="360">
        <v>180487.33312</v>
      </c>
      <c r="Q464" s="360">
        <v>3642.7342699999999</v>
      </c>
      <c r="R464" s="361">
        <v>184130.06738999998</v>
      </c>
      <c r="S464" s="7"/>
      <c r="T464" s="7"/>
      <c r="U464" s="7"/>
      <c r="V464" s="7"/>
      <c r="W464" s="7"/>
      <c r="X464" s="7"/>
      <c r="Y464" s="7"/>
      <c r="Z464" s="7"/>
      <c r="AA464" s="7"/>
      <c r="AB464" s="7"/>
    </row>
    <row r="465" spans="1:28" s="336" customFormat="1" ht="13.5">
      <c r="A465" s="362"/>
      <c r="B465" s="362"/>
      <c r="C465" s="362"/>
      <c r="D465" s="362"/>
      <c r="E465" s="363">
        <v>239</v>
      </c>
      <c r="F465" s="364">
        <v>6475.1994500000001</v>
      </c>
      <c r="G465" s="365">
        <v>4275.1552699999993</v>
      </c>
      <c r="H465" s="365">
        <v>10750.354720000001</v>
      </c>
      <c r="I465" s="365">
        <v>23563.132739999997</v>
      </c>
      <c r="J465" s="365">
        <v>7752.0755399999998</v>
      </c>
      <c r="K465" s="365">
        <v>31315.208280000003</v>
      </c>
      <c r="L465" s="365">
        <v>14658.48367</v>
      </c>
      <c r="M465" s="365">
        <v>5411.9862999999996</v>
      </c>
      <c r="N465" s="365">
        <v>20070.469969999998</v>
      </c>
      <c r="O465" s="365">
        <v>62136.03297</v>
      </c>
      <c r="P465" s="365">
        <v>93673.523560000001</v>
      </c>
      <c r="Q465" s="365">
        <v>1958.43831</v>
      </c>
      <c r="R465" s="366">
        <v>95631.961869999999</v>
      </c>
      <c r="S465" s="7"/>
      <c r="T465" s="7"/>
      <c r="U465" s="7"/>
      <c r="V465" s="7"/>
      <c r="W465" s="7"/>
      <c r="X465" s="7"/>
      <c r="Y465" s="7"/>
      <c r="Z465" s="7"/>
      <c r="AA465" s="7"/>
      <c r="AB465" s="7"/>
    </row>
    <row r="466" spans="1:28" s="336" customFormat="1" ht="13.5">
      <c r="A466" s="362"/>
      <c r="B466" s="362"/>
      <c r="C466" s="362"/>
      <c r="D466" s="362"/>
      <c r="E466" s="363">
        <v>394</v>
      </c>
      <c r="F466" s="364">
        <v>0</v>
      </c>
      <c r="G466" s="365">
        <v>0</v>
      </c>
      <c r="H466" s="365">
        <v>0</v>
      </c>
      <c r="I466" s="365">
        <v>856.56209999999999</v>
      </c>
      <c r="J466" s="365">
        <v>0</v>
      </c>
      <c r="K466" s="365">
        <v>856.56209999999999</v>
      </c>
      <c r="L466" s="365">
        <v>80</v>
      </c>
      <c r="M466" s="365">
        <v>5.5355299999999996</v>
      </c>
      <c r="N466" s="365">
        <v>85.535529999999994</v>
      </c>
      <c r="O466" s="365">
        <v>942.09762999999998</v>
      </c>
      <c r="P466" s="365">
        <v>34895.838670000005</v>
      </c>
      <c r="Q466" s="365">
        <v>0</v>
      </c>
      <c r="R466" s="366">
        <v>34895.838670000005</v>
      </c>
      <c r="S466" s="7"/>
      <c r="T466" s="7"/>
      <c r="U466" s="7"/>
      <c r="V466" s="7"/>
      <c r="W466" s="7"/>
      <c r="X466" s="7"/>
      <c r="Y466" s="7"/>
      <c r="Z466" s="7"/>
      <c r="AA466" s="7"/>
      <c r="AB466" s="7"/>
    </row>
    <row r="467" spans="1:28" s="336" customFormat="1" ht="13.5">
      <c r="A467" s="362"/>
      <c r="B467" s="362"/>
      <c r="C467" s="362"/>
      <c r="D467" s="357" t="s">
        <v>269</v>
      </c>
      <c r="E467" s="358">
        <v>65</v>
      </c>
      <c r="F467" s="359">
        <v>13575.9074</v>
      </c>
      <c r="G467" s="360">
        <v>3389.0014000000001</v>
      </c>
      <c r="H467" s="360">
        <v>16964.908800000001</v>
      </c>
      <c r="I467" s="360">
        <v>46123.689770000005</v>
      </c>
      <c r="J467" s="360">
        <v>38321.960930000001</v>
      </c>
      <c r="K467" s="360">
        <v>84445.650699999998</v>
      </c>
      <c r="L467" s="360">
        <v>39467.379959999998</v>
      </c>
      <c r="M467" s="360">
        <v>39465.332200000004</v>
      </c>
      <c r="N467" s="360">
        <v>78932.712159999995</v>
      </c>
      <c r="O467" s="360">
        <v>180343.27166</v>
      </c>
      <c r="P467" s="360">
        <v>111498.13895000001</v>
      </c>
      <c r="Q467" s="360">
        <v>13160.53116</v>
      </c>
      <c r="R467" s="361">
        <v>124658.67011000001</v>
      </c>
      <c r="S467" s="7"/>
      <c r="T467" s="7"/>
      <c r="U467" s="7"/>
      <c r="V467" s="7"/>
      <c r="W467" s="7"/>
      <c r="X467" s="7"/>
      <c r="Y467" s="7"/>
      <c r="Z467" s="7"/>
      <c r="AA467" s="7"/>
      <c r="AB467" s="7"/>
    </row>
    <row r="468" spans="1:28" s="336" customFormat="1" ht="13.5">
      <c r="A468" s="362"/>
      <c r="B468" s="362"/>
      <c r="C468" s="362"/>
      <c r="D468" s="362"/>
      <c r="E468" s="363">
        <v>66</v>
      </c>
      <c r="F468" s="364">
        <v>12610.42381</v>
      </c>
      <c r="G468" s="365">
        <v>16396.887569999999</v>
      </c>
      <c r="H468" s="365">
        <v>29007.311379999999</v>
      </c>
      <c r="I468" s="365">
        <v>41711.20018</v>
      </c>
      <c r="J468" s="365">
        <v>44461.344429999997</v>
      </c>
      <c r="K468" s="365">
        <v>86172.544609999997</v>
      </c>
      <c r="L468" s="365">
        <v>31632.939149999998</v>
      </c>
      <c r="M468" s="365">
        <v>35241.332889999998</v>
      </c>
      <c r="N468" s="365">
        <v>66874.272039999996</v>
      </c>
      <c r="O468" s="365">
        <v>182054.12802999999</v>
      </c>
      <c r="P468" s="365">
        <v>60605.677280000004</v>
      </c>
      <c r="Q468" s="365">
        <v>73431.114400000006</v>
      </c>
      <c r="R468" s="366">
        <v>134036.79167999999</v>
      </c>
      <c r="S468" s="7"/>
      <c r="T468" s="7"/>
      <c r="U468" s="7"/>
      <c r="V468" s="7"/>
      <c r="W468" s="7"/>
      <c r="X468" s="7"/>
      <c r="Y468" s="7"/>
      <c r="Z468" s="7"/>
      <c r="AA468" s="7"/>
      <c r="AB468" s="7"/>
    </row>
    <row r="469" spans="1:28" s="336" customFormat="1" ht="13.5">
      <c r="A469" s="362"/>
      <c r="B469" s="362"/>
      <c r="C469" s="362"/>
      <c r="D469" s="362"/>
      <c r="E469" s="363">
        <v>67</v>
      </c>
      <c r="F469" s="364">
        <v>8183.7098099999994</v>
      </c>
      <c r="G469" s="365">
        <v>2483.0213799999997</v>
      </c>
      <c r="H469" s="365">
        <v>10666.731189999999</v>
      </c>
      <c r="I469" s="365">
        <v>46956.247259999996</v>
      </c>
      <c r="J469" s="365">
        <v>22413.158199999998</v>
      </c>
      <c r="K469" s="365">
        <v>69369.405459999994</v>
      </c>
      <c r="L469" s="365">
        <v>31104.17525</v>
      </c>
      <c r="M469" s="365">
        <v>23892.706770000001</v>
      </c>
      <c r="N469" s="365">
        <v>54996.882020000005</v>
      </c>
      <c r="O469" s="365">
        <v>135033.01866999999</v>
      </c>
      <c r="P469" s="365">
        <v>278836.12505999999</v>
      </c>
      <c r="Q469" s="365">
        <v>20872.87126</v>
      </c>
      <c r="R469" s="366">
        <v>299708.99631999998</v>
      </c>
      <c r="S469" s="7"/>
      <c r="T469" s="7"/>
      <c r="U469" s="7"/>
      <c r="V469" s="7"/>
      <c r="W469" s="7"/>
      <c r="X469" s="7"/>
      <c r="Y469" s="7"/>
      <c r="Z469" s="7"/>
      <c r="AA469" s="7"/>
      <c r="AB469" s="7"/>
    </row>
    <row r="470" spans="1:28" s="336" customFormat="1" ht="13.5">
      <c r="A470" s="362"/>
      <c r="B470" s="362"/>
      <c r="C470" s="362"/>
      <c r="D470" s="362"/>
      <c r="E470" s="363">
        <v>358</v>
      </c>
      <c r="F470" s="364">
        <v>885.83945999999992</v>
      </c>
      <c r="G470" s="365">
        <v>118.32602</v>
      </c>
      <c r="H470" s="365">
        <v>1004.16548</v>
      </c>
      <c r="I470" s="365">
        <v>24056.3318</v>
      </c>
      <c r="J470" s="365">
        <v>20988.123970000001</v>
      </c>
      <c r="K470" s="365">
        <v>45044.45577</v>
      </c>
      <c r="L470" s="365">
        <v>15356.596619999998</v>
      </c>
      <c r="M470" s="365">
        <v>20022.223300000001</v>
      </c>
      <c r="N470" s="365">
        <v>35378.819920000002</v>
      </c>
      <c r="O470" s="365">
        <v>81427.441170000006</v>
      </c>
      <c r="P470" s="365">
        <v>52173.814920000004</v>
      </c>
      <c r="Q470" s="365">
        <v>3143.4386600000003</v>
      </c>
      <c r="R470" s="366">
        <v>55317.253579999997</v>
      </c>
      <c r="S470" s="7"/>
      <c r="T470" s="7"/>
      <c r="U470" s="7"/>
      <c r="V470" s="7"/>
      <c r="W470" s="7"/>
      <c r="X470" s="7"/>
      <c r="Y470" s="7"/>
      <c r="Z470" s="7"/>
      <c r="AA470" s="7"/>
      <c r="AB470" s="7"/>
    </row>
    <row r="471" spans="1:28" s="336" customFormat="1" ht="13.5">
      <c r="A471" s="362"/>
      <c r="B471" s="362"/>
      <c r="C471" s="362"/>
      <c r="D471" s="357" t="s">
        <v>78</v>
      </c>
      <c r="E471" s="358">
        <v>64</v>
      </c>
      <c r="F471" s="359">
        <v>35399.552899999995</v>
      </c>
      <c r="G471" s="360">
        <v>5458.9699600000004</v>
      </c>
      <c r="H471" s="360">
        <v>40858.522859999997</v>
      </c>
      <c r="I471" s="360">
        <v>51539.46544</v>
      </c>
      <c r="J471" s="360">
        <v>29025.806969999998</v>
      </c>
      <c r="K471" s="360">
        <v>80565.27240999999</v>
      </c>
      <c r="L471" s="360">
        <v>15813.37089</v>
      </c>
      <c r="M471" s="360">
        <v>20502.467909999999</v>
      </c>
      <c r="N471" s="360">
        <v>36315.838799999998</v>
      </c>
      <c r="O471" s="360">
        <v>157739.63407</v>
      </c>
      <c r="P471" s="360">
        <v>31713.280549999999</v>
      </c>
      <c r="Q471" s="360">
        <v>45161.261409999999</v>
      </c>
      <c r="R471" s="361">
        <v>76874.541959999988</v>
      </c>
      <c r="S471" s="7"/>
      <c r="T471" s="7"/>
      <c r="U471" s="7"/>
      <c r="V471" s="7"/>
      <c r="W471" s="7"/>
      <c r="X471" s="7"/>
      <c r="Y471" s="7"/>
      <c r="Z471" s="7"/>
      <c r="AA471" s="7"/>
      <c r="AB471" s="7"/>
    </row>
    <row r="472" spans="1:28" s="336" customFormat="1" ht="13.5">
      <c r="A472" s="362"/>
      <c r="B472" s="362"/>
      <c r="C472" s="362"/>
      <c r="D472" s="362"/>
      <c r="E472" s="363">
        <v>267</v>
      </c>
      <c r="F472" s="364">
        <v>4453.8261399999992</v>
      </c>
      <c r="G472" s="365">
        <v>7083.4271100000005</v>
      </c>
      <c r="H472" s="365">
        <v>11537.25325</v>
      </c>
      <c r="I472" s="365">
        <v>68295.233569999997</v>
      </c>
      <c r="J472" s="365">
        <v>80561.313829999999</v>
      </c>
      <c r="K472" s="365">
        <v>148856.54740000001</v>
      </c>
      <c r="L472" s="365">
        <v>46029.723119999995</v>
      </c>
      <c r="M472" s="365">
        <v>78133.161519999994</v>
      </c>
      <c r="N472" s="365">
        <v>124162.88464</v>
      </c>
      <c r="O472" s="365">
        <v>284556.68528999999</v>
      </c>
      <c r="P472" s="365">
        <v>97460.980420000007</v>
      </c>
      <c r="Q472" s="365">
        <v>12689.297259999999</v>
      </c>
      <c r="R472" s="366">
        <v>110150.27768000001</v>
      </c>
      <c r="S472" s="7"/>
      <c r="T472" s="7"/>
      <c r="U472" s="7"/>
      <c r="V472" s="7"/>
      <c r="W472" s="7"/>
      <c r="X472" s="7"/>
      <c r="Y472" s="7"/>
      <c r="Z472" s="7"/>
      <c r="AA472" s="7"/>
      <c r="AB472" s="7"/>
    </row>
    <row r="473" spans="1:28" s="336" customFormat="1" ht="13.5">
      <c r="A473" s="362"/>
      <c r="B473" s="362"/>
      <c r="C473" s="362"/>
      <c r="D473" s="362"/>
      <c r="E473" s="363">
        <v>286</v>
      </c>
      <c r="F473" s="364">
        <v>4709.25126</v>
      </c>
      <c r="G473" s="365">
        <v>3295.5278800000001</v>
      </c>
      <c r="H473" s="365">
        <v>8004.7791399999996</v>
      </c>
      <c r="I473" s="365">
        <v>40826.203509999999</v>
      </c>
      <c r="J473" s="365">
        <v>36260.985850000005</v>
      </c>
      <c r="K473" s="365">
        <v>77087.189360000004</v>
      </c>
      <c r="L473" s="365">
        <v>28926.653260000003</v>
      </c>
      <c r="M473" s="365">
        <v>32448.431430000001</v>
      </c>
      <c r="N473" s="365">
        <v>61375.084689999996</v>
      </c>
      <c r="O473" s="365">
        <v>146467.05319000001</v>
      </c>
      <c r="P473" s="365">
        <v>60075.191359999997</v>
      </c>
      <c r="Q473" s="365">
        <v>1280.58692</v>
      </c>
      <c r="R473" s="366">
        <v>61355.778279999999</v>
      </c>
      <c r="S473" s="7"/>
      <c r="T473" s="7"/>
      <c r="U473" s="7"/>
      <c r="V473" s="7"/>
      <c r="W473" s="7"/>
      <c r="X473" s="7"/>
      <c r="Y473" s="7"/>
      <c r="Z473" s="7"/>
      <c r="AA473" s="7"/>
      <c r="AB473" s="7"/>
    </row>
    <row r="474" spans="1:28" s="336" customFormat="1" ht="13.5">
      <c r="A474" s="362"/>
      <c r="B474" s="362"/>
      <c r="C474" s="362"/>
      <c r="D474" s="362"/>
      <c r="E474" s="363">
        <v>373</v>
      </c>
      <c r="F474" s="364">
        <v>53.336589999999994</v>
      </c>
      <c r="G474" s="365">
        <v>38.751690000000004</v>
      </c>
      <c r="H474" s="365">
        <v>92.088279999999997</v>
      </c>
      <c r="I474" s="365">
        <v>19698.34635</v>
      </c>
      <c r="J474" s="365">
        <v>21117.468199999999</v>
      </c>
      <c r="K474" s="365">
        <v>40815.814549999996</v>
      </c>
      <c r="L474" s="365">
        <v>12817.02319</v>
      </c>
      <c r="M474" s="365">
        <v>16167.16108</v>
      </c>
      <c r="N474" s="365">
        <v>28984.184269999998</v>
      </c>
      <c r="O474" s="365">
        <v>69892.08709999999</v>
      </c>
      <c r="P474" s="365">
        <v>47610.537020000003</v>
      </c>
      <c r="Q474" s="365">
        <v>1320.45343</v>
      </c>
      <c r="R474" s="366">
        <v>48930.990450000005</v>
      </c>
      <c r="S474" s="7"/>
      <c r="T474" s="7"/>
      <c r="U474" s="7"/>
      <c r="V474" s="7"/>
      <c r="W474" s="7"/>
      <c r="X474" s="7"/>
      <c r="Y474" s="7"/>
      <c r="Z474" s="7"/>
      <c r="AA474" s="7"/>
      <c r="AB474" s="7"/>
    </row>
    <row r="475" spans="1:28" s="336" customFormat="1" ht="13.5">
      <c r="A475" s="362"/>
      <c r="B475" s="362"/>
      <c r="C475" s="362"/>
      <c r="D475" s="357" t="s">
        <v>56</v>
      </c>
      <c r="E475" s="358">
        <v>26</v>
      </c>
      <c r="F475" s="359">
        <v>27413.72912</v>
      </c>
      <c r="G475" s="360">
        <v>18476.119790000001</v>
      </c>
      <c r="H475" s="360">
        <v>45889.848909999993</v>
      </c>
      <c r="I475" s="360">
        <v>31835.47047</v>
      </c>
      <c r="J475" s="360">
        <v>20231.967069999999</v>
      </c>
      <c r="K475" s="360">
        <v>52067.437539999999</v>
      </c>
      <c r="L475" s="360">
        <v>15661.220720000001</v>
      </c>
      <c r="M475" s="360">
        <v>25217.32963</v>
      </c>
      <c r="N475" s="360">
        <v>40878.550350000005</v>
      </c>
      <c r="O475" s="360">
        <v>138835.83680000002</v>
      </c>
      <c r="P475" s="360">
        <v>57513.99136</v>
      </c>
      <c r="Q475" s="360">
        <v>61403.372210000001</v>
      </c>
      <c r="R475" s="361">
        <v>118917.36356999999</v>
      </c>
      <c r="S475" s="7"/>
      <c r="T475" s="7"/>
      <c r="U475" s="7"/>
      <c r="V475" s="7"/>
      <c r="W475" s="7"/>
      <c r="X475" s="7"/>
      <c r="Y475" s="7"/>
      <c r="Z475" s="7"/>
      <c r="AA475" s="7"/>
      <c r="AB475" s="7"/>
    </row>
    <row r="476" spans="1:28" s="336" customFormat="1" ht="13.5">
      <c r="A476" s="362"/>
      <c r="B476" s="362"/>
      <c r="C476" s="362"/>
      <c r="D476" s="362"/>
      <c r="E476" s="363">
        <v>28</v>
      </c>
      <c r="F476" s="364">
        <v>12545.43075</v>
      </c>
      <c r="G476" s="365">
        <v>4884.6400999999996</v>
      </c>
      <c r="H476" s="365">
        <v>17430.07085</v>
      </c>
      <c r="I476" s="365">
        <v>20578.657760000002</v>
      </c>
      <c r="J476" s="365">
        <v>11349.35721</v>
      </c>
      <c r="K476" s="365">
        <v>31928.01497</v>
      </c>
      <c r="L476" s="365">
        <v>11684.934630000002</v>
      </c>
      <c r="M476" s="365">
        <v>7379.3101699999997</v>
      </c>
      <c r="N476" s="365">
        <v>19064.2448</v>
      </c>
      <c r="O476" s="365">
        <v>68422.330620000008</v>
      </c>
      <c r="P476" s="365">
        <v>103569.64048999999</v>
      </c>
      <c r="Q476" s="365">
        <v>7223.2292600000001</v>
      </c>
      <c r="R476" s="366">
        <v>110792.86975</v>
      </c>
      <c r="S476" s="7"/>
      <c r="T476" s="7"/>
      <c r="U476" s="7"/>
      <c r="V476" s="7"/>
      <c r="W476" s="7"/>
      <c r="X476" s="7"/>
      <c r="Y476" s="7"/>
      <c r="Z476" s="7"/>
      <c r="AA476" s="7"/>
      <c r="AB476" s="7"/>
    </row>
    <row r="477" spans="1:28" s="336" customFormat="1" ht="13.5">
      <c r="A477" s="362"/>
      <c r="B477" s="362"/>
      <c r="C477" s="362"/>
      <c r="D477" s="362"/>
      <c r="E477" s="363">
        <v>161</v>
      </c>
      <c r="F477" s="364">
        <v>5396.9464100000005</v>
      </c>
      <c r="G477" s="365">
        <v>2576.4782200000004</v>
      </c>
      <c r="H477" s="365">
        <v>7973.4246299999995</v>
      </c>
      <c r="I477" s="365">
        <v>16765.272150000001</v>
      </c>
      <c r="J477" s="365">
        <v>6243.6089900000006</v>
      </c>
      <c r="K477" s="365">
        <v>23008.881140000001</v>
      </c>
      <c r="L477" s="365">
        <v>12038.519289999998</v>
      </c>
      <c r="M477" s="365">
        <v>5169.1896200000001</v>
      </c>
      <c r="N477" s="365">
        <v>17207.708910000001</v>
      </c>
      <c r="O477" s="365">
        <v>48190.01468</v>
      </c>
      <c r="P477" s="365">
        <v>180633.92483999999</v>
      </c>
      <c r="Q477" s="365">
        <v>6721.8971900000006</v>
      </c>
      <c r="R477" s="366">
        <v>187355.82203000001</v>
      </c>
      <c r="S477" s="7"/>
      <c r="T477" s="7"/>
      <c r="U477" s="7"/>
      <c r="V477" s="7"/>
      <c r="W477" s="7"/>
      <c r="X477" s="7"/>
      <c r="Y477" s="7"/>
      <c r="Z477" s="7"/>
      <c r="AA477" s="7"/>
      <c r="AB477" s="7"/>
    </row>
    <row r="478" spans="1:28" s="336" customFormat="1" ht="13.5">
      <c r="A478" s="362"/>
      <c r="B478" s="362"/>
      <c r="C478" s="362"/>
      <c r="D478" s="362"/>
      <c r="E478" s="363">
        <v>362</v>
      </c>
      <c r="F478" s="364">
        <v>860.73867000000007</v>
      </c>
      <c r="G478" s="365">
        <v>690.70215000000007</v>
      </c>
      <c r="H478" s="365">
        <v>1551.44082</v>
      </c>
      <c r="I478" s="365">
        <v>13104.012119999999</v>
      </c>
      <c r="J478" s="365">
        <v>5462.0290999999997</v>
      </c>
      <c r="K478" s="365">
        <v>18566.041219999999</v>
      </c>
      <c r="L478" s="365">
        <v>10113.16339</v>
      </c>
      <c r="M478" s="365">
        <v>3890.6985399999999</v>
      </c>
      <c r="N478" s="365">
        <v>14003.861929999999</v>
      </c>
      <c r="O478" s="365">
        <v>34121.343970000002</v>
      </c>
      <c r="P478" s="365">
        <v>75195.438389999996</v>
      </c>
      <c r="Q478" s="365">
        <v>1182.7980700000001</v>
      </c>
      <c r="R478" s="366">
        <v>76378.23646</v>
      </c>
      <c r="S478" s="7"/>
      <c r="T478" s="7"/>
      <c r="U478" s="7"/>
      <c r="V478" s="7"/>
      <c r="W478" s="7"/>
      <c r="X478" s="7"/>
      <c r="Y478" s="7"/>
      <c r="Z478" s="7"/>
      <c r="AA478" s="7"/>
      <c r="AB478" s="7"/>
    </row>
    <row r="479" spans="1:28" s="336" customFormat="1" ht="13.5">
      <c r="A479" s="362"/>
      <c r="B479" s="362"/>
      <c r="C479" s="362"/>
      <c r="D479" s="357" t="s">
        <v>16</v>
      </c>
      <c r="E479" s="358">
        <v>7</v>
      </c>
      <c r="F479" s="359">
        <v>1907540.5834600001</v>
      </c>
      <c r="G479" s="360">
        <v>351793.90166999999</v>
      </c>
      <c r="H479" s="360">
        <v>2259334.4851299999</v>
      </c>
      <c r="I479" s="360">
        <v>170264.82759</v>
      </c>
      <c r="J479" s="360">
        <v>56061.184569999998</v>
      </c>
      <c r="K479" s="360">
        <v>226326.01215999998</v>
      </c>
      <c r="L479" s="360">
        <v>102596.82621</v>
      </c>
      <c r="M479" s="360">
        <v>90461.63308</v>
      </c>
      <c r="N479" s="360">
        <v>193058.45929</v>
      </c>
      <c r="O479" s="360">
        <v>2678718.95658</v>
      </c>
      <c r="P479" s="360">
        <v>4123634.4776999997</v>
      </c>
      <c r="Q479" s="360">
        <v>255109.22765000002</v>
      </c>
      <c r="R479" s="361">
        <v>4378743.7053500004</v>
      </c>
      <c r="S479" s="7"/>
      <c r="T479" s="7"/>
      <c r="U479" s="7"/>
      <c r="V479" s="7"/>
      <c r="W479" s="7"/>
      <c r="X479" s="7"/>
      <c r="Y479" s="7"/>
      <c r="Z479" s="7"/>
      <c r="AA479" s="7"/>
      <c r="AB479" s="7"/>
    </row>
    <row r="480" spans="1:28" s="336" customFormat="1" ht="13.5">
      <c r="A480" s="362"/>
      <c r="B480" s="362"/>
      <c r="C480" s="362"/>
      <c r="D480" s="362"/>
      <c r="E480" s="363">
        <v>150</v>
      </c>
      <c r="F480" s="364">
        <v>38554.999130000004</v>
      </c>
      <c r="G480" s="365">
        <v>5849.3042300000006</v>
      </c>
      <c r="H480" s="365">
        <v>44404.303359999998</v>
      </c>
      <c r="I480" s="365">
        <v>51744.478090000004</v>
      </c>
      <c r="J480" s="365">
        <v>34073.378360000002</v>
      </c>
      <c r="K480" s="365">
        <v>85817.856450000007</v>
      </c>
      <c r="L480" s="365">
        <v>23556.786550000001</v>
      </c>
      <c r="M480" s="365">
        <v>25489.270410000001</v>
      </c>
      <c r="N480" s="365">
        <v>49046.056960000002</v>
      </c>
      <c r="O480" s="365">
        <v>179268.21677</v>
      </c>
      <c r="P480" s="365">
        <v>186304.49492</v>
      </c>
      <c r="Q480" s="365">
        <v>7423.6012799999999</v>
      </c>
      <c r="R480" s="366">
        <v>193728.0962</v>
      </c>
      <c r="S480" s="7"/>
      <c r="T480" s="7"/>
      <c r="U480" s="7"/>
      <c r="V480" s="7"/>
      <c r="W480" s="7"/>
      <c r="X480" s="7"/>
      <c r="Y480" s="7"/>
      <c r="Z480" s="7"/>
      <c r="AA480" s="7"/>
      <c r="AB480" s="7"/>
    </row>
    <row r="481" spans="1:28" s="336" customFormat="1" ht="13.5">
      <c r="A481" s="362"/>
      <c r="B481" s="362"/>
      <c r="C481" s="362"/>
      <c r="D481" s="362"/>
      <c r="E481" s="363">
        <v>254</v>
      </c>
      <c r="F481" s="364">
        <v>10772.79624</v>
      </c>
      <c r="G481" s="365">
        <v>13755.79854</v>
      </c>
      <c r="H481" s="365">
        <v>24528.594779999999</v>
      </c>
      <c r="I481" s="365">
        <v>25706.945660000001</v>
      </c>
      <c r="J481" s="365">
        <v>17256.184519999999</v>
      </c>
      <c r="K481" s="365">
        <v>42963.13018</v>
      </c>
      <c r="L481" s="365">
        <v>17189.404269999999</v>
      </c>
      <c r="M481" s="365">
        <v>11822.46255</v>
      </c>
      <c r="N481" s="365">
        <v>29011.866819999999</v>
      </c>
      <c r="O481" s="365">
        <v>96503.591780000002</v>
      </c>
      <c r="P481" s="365">
        <v>115896.70670000001</v>
      </c>
      <c r="Q481" s="365">
        <v>11140.08941</v>
      </c>
      <c r="R481" s="366">
        <v>127036.79611</v>
      </c>
      <c r="S481" s="7"/>
      <c r="T481" s="7"/>
      <c r="U481" s="7"/>
      <c r="V481" s="7"/>
      <c r="W481" s="7"/>
      <c r="X481" s="7"/>
      <c r="Y481" s="7"/>
      <c r="Z481" s="7"/>
      <c r="AA481" s="7"/>
      <c r="AB481" s="7"/>
    </row>
    <row r="482" spans="1:28" s="336" customFormat="1" ht="13.5">
      <c r="A482" s="362"/>
      <c r="B482" s="362"/>
      <c r="C482" s="362"/>
      <c r="D482" s="362"/>
      <c r="E482" s="363">
        <v>347</v>
      </c>
      <c r="F482" s="364">
        <v>3900.3038999999999</v>
      </c>
      <c r="G482" s="365">
        <v>1397.4659999999999</v>
      </c>
      <c r="H482" s="365">
        <v>5297.7699000000002</v>
      </c>
      <c r="I482" s="365">
        <v>25990.490020000001</v>
      </c>
      <c r="J482" s="365">
        <v>15213.547039999999</v>
      </c>
      <c r="K482" s="365">
        <v>41204.037060000002</v>
      </c>
      <c r="L482" s="365">
        <v>16369.197039999999</v>
      </c>
      <c r="M482" s="365">
        <v>18554.33337</v>
      </c>
      <c r="N482" s="365">
        <v>34923.530409999999</v>
      </c>
      <c r="O482" s="365">
        <v>81425.337370000008</v>
      </c>
      <c r="P482" s="365">
        <v>69195.949739999996</v>
      </c>
      <c r="Q482" s="365">
        <v>12582.455679999999</v>
      </c>
      <c r="R482" s="366">
        <v>81778.405419999996</v>
      </c>
      <c r="S482" s="7"/>
      <c r="T482" s="7"/>
      <c r="U482" s="7"/>
      <c r="V482" s="7"/>
      <c r="W482" s="7"/>
      <c r="X482" s="7"/>
      <c r="Y482" s="7"/>
      <c r="Z482" s="7"/>
      <c r="AA482" s="7"/>
      <c r="AB482" s="7"/>
    </row>
    <row r="483" spans="1:28" s="336" customFormat="1" ht="13.5">
      <c r="A483" s="362"/>
      <c r="B483" s="362"/>
      <c r="C483" s="362"/>
      <c r="D483" s="357" t="s">
        <v>57</v>
      </c>
      <c r="E483" s="358">
        <v>33</v>
      </c>
      <c r="F483" s="359">
        <v>11963.953289999999</v>
      </c>
      <c r="G483" s="360">
        <v>5548.4456600000003</v>
      </c>
      <c r="H483" s="360">
        <v>17512.398949999999</v>
      </c>
      <c r="I483" s="360">
        <v>45662.484670000005</v>
      </c>
      <c r="J483" s="360">
        <v>29289.974260000003</v>
      </c>
      <c r="K483" s="360">
        <v>74952.458930000008</v>
      </c>
      <c r="L483" s="360">
        <v>29045.571940000002</v>
      </c>
      <c r="M483" s="360">
        <v>31680.997820000001</v>
      </c>
      <c r="N483" s="360">
        <v>60726.569759999998</v>
      </c>
      <c r="O483" s="360">
        <v>153191.42763999998</v>
      </c>
      <c r="P483" s="360">
        <v>107697.10656</v>
      </c>
      <c r="Q483" s="360">
        <v>8365.4672599999994</v>
      </c>
      <c r="R483" s="361">
        <v>116062.57381999999</v>
      </c>
      <c r="S483" s="7"/>
      <c r="T483" s="7"/>
      <c r="U483" s="7"/>
      <c r="V483" s="7"/>
      <c r="W483" s="7"/>
      <c r="X483" s="7"/>
      <c r="Y483" s="7"/>
      <c r="Z483" s="7"/>
      <c r="AA483" s="7"/>
      <c r="AB483" s="7"/>
    </row>
    <row r="484" spans="1:28" s="336" customFormat="1" ht="13.5">
      <c r="A484" s="362"/>
      <c r="B484" s="362"/>
      <c r="C484" s="362"/>
      <c r="D484" s="357" t="s">
        <v>58</v>
      </c>
      <c r="E484" s="358">
        <v>322</v>
      </c>
      <c r="F484" s="359">
        <v>953.26922999999999</v>
      </c>
      <c r="G484" s="360">
        <v>2479.59049</v>
      </c>
      <c r="H484" s="360">
        <v>3432.8597200000004</v>
      </c>
      <c r="I484" s="360">
        <v>19453.479950000001</v>
      </c>
      <c r="J484" s="360">
        <v>11043.424220000001</v>
      </c>
      <c r="K484" s="360">
        <v>30496.904170000002</v>
      </c>
      <c r="L484" s="360">
        <v>15249.64905</v>
      </c>
      <c r="M484" s="360">
        <v>6634.3031300000002</v>
      </c>
      <c r="N484" s="360">
        <v>21883.95218</v>
      </c>
      <c r="O484" s="360">
        <v>55813.716070000002</v>
      </c>
      <c r="P484" s="360">
        <v>54136.576030000004</v>
      </c>
      <c r="Q484" s="360">
        <v>1780.0014699999999</v>
      </c>
      <c r="R484" s="361">
        <v>55916.577499999999</v>
      </c>
      <c r="S484" s="7"/>
      <c r="T484" s="7"/>
      <c r="U484" s="7"/>
      <c r="V484" s="7"/>
      <c r="W484" s="7"/>
      <c r="X484" s="7"/>
      <c r="Y484" s="7"/>
      <c r="Z484" s="7"/>
      <c r="AA484" s="7"/>
      <c r="AB484" s="7"/>
    </row>
    <row r="485" spans="1:28" s="336" customFormat="1" ht="13.5">
      <c r="A485" s="362"/>
      <c r="B485" s="362"/>
      <c r="C485" s="362"/>
      <c r="D485" s="362"/>
      <c r="E485" s="363">
        <v>275</v>
      </c>
      <c r="F485" s="364">
        <v>13500.14734</v>
      </c>
      <c r="G485" s="365">
        <v>6406.8394500000004</v>
      </c>
      <c r="H485" s="365">
        <v>19906.986789999999</v>
      </c>
      <c r="I485" s="365">
        <v>29201.671149999998</v>
      </c>
      <c r="J485" s="365">
        <v>15272.157660000001</v>
      </c>
      <c r="K485" s="365">
        <v>44473.828809999999</v>
      </c>
      <c r="L485" s="365">
        <v>24685.110619999999</v>
      </c>
      <c r="M485" s="365">
        <v>15155.343800000001</v>
      </c>
      <c r="N485" s="365">
        <v>39840.454420000002</v>
      </c>
      <c r="O485" s="365">
        <v>104221.27002</v>
      </c>
      <c r="P485" s="365">
        <v>85044.338680000001</v>
      </c>
      <c r="Q485" s="365">
        <v>3214.4837599999996</v>
      </c>
      <c r="R485" s="366">
        <v>88258.822440000004</v>
      </c>
      <c r="S485" s="7"/>
      <c r="T485" s="7"/>
      <c r="U485" s="7"/>
      <c r="V485" s="7"/>
      <c r="W485" s="7"/>
      <c r="X485" s="7"/>
      <c r="Y485" s="7"/>
      <c r="Z485" s="7"/>
      <c r="AA485" s="7"/>
      <c r="AB485" s="7"/>
    </row>
    <row r="486" spans="1:28" s="336" customFormat="1" ht="13.5">
      <c r="A486" s="362"/>
      <c r="B486" s="362"/>
      <c r="C486" s="362"/>
      <c r="D486" s="357" t="s">
        <v>271</v>
      </c>
      <c r="E486" s="358">
        <v>334</v>
      </c>
      <c r="F486" s="359">
        <v>3666.2440999999999</v>
      </c>
      <c r="G486" s="360">
        <v>661.13168999999994</v>
      </c>
      <c r="H486" s="360">
        <v>4327.3757900000001</v>
      </c>
      <c r="I486" s="360">
        <v>14563.447830000001</v>
      </c>
      <c r="J486" s="360">
        <v>5342.1647199999998</v>
      </c>
      <c r="K486" s="360">
        <v>19905.612550000002</v>
      </c>
      <c r="L486" s="360">
        <v>12075.79329</v>
      </c>
      <c r="M486" s="360">
        <v>4050.8050099999996</v>
      </c>
      <c r="N486" s="360">
        <v>16126.598300000001</v>
      </c>
      <c r="O486" s="360">
        <v>40359.586640000001</v>
      </c>
      <c r="P486" s="360">
        <v>72050.599099999992</v>
      </c>
      <c r="Q486" s="360">
        <v>2299.7552000000001</v>
      </c>
      <c r="R486" s="361">
        <v>74350.354299999992</v>
      </c>
      <c r="S486" s="7"/>
      <c r="T486" s="7"/>
      <c r="U486" s="7"/>
      <c r="V486" s="7"/>
      <c r="W486" s="7"/>
      <c r="X486" s="7"/>
      <c r="Y486" s="7"/>
      <c r="Z486" s="7"/>
      <c r="AA486" s="7"/>
      <c r="AB486" s="7"/>
    </row>
    <row r="487" spans="1:28" s="336" customFormat="1" ht="13.5">
      <c r="A487" s="362"/>
      <c r="B487" s="362"/>
      <c r="C487" s="362"/>
      <c r="D487" s="357" t="s">
        <v>272</v>
      </c>
      <c r="E487" s="358">
        <v>34</v>
      </c>
      <c r="F487" s="359">
        <v>8085.9973399999999</v>
      </c>
      <c r="G487" s="360">
        <v>5717.5182999999997</v>
      </c>
      <c r="H487" s="360">
        <v>13803.515640000001</v>
      </c>
      <c r="I487" s="360">
        <v>47082.030869999995</v>
      </c>
      <c r="J487" s="360">
        <v>36136.128389999998</v>
      </c>
      <c r="K487" s="360">
        <v>83218.15926</v>
      </c>
      <c r="L487" s="360">
        <v>26488.474760000001</v>
      </c>
      <c r="M487" s="360">
        <v>21392.41516</v>
      </c>
      <c r="N487" s="360">
        <v>47880.889920000001</v>
      </c>
      <c r="O487" s="360">
        <v>144902.56482</v>
      </c>
      <c r="P487" s="360">
        <v>40760.164270000001</v>
      </c>
      <c r="Q487" s="360">
        <v>3806.2921200000001</v>
      </c>
      <c r="R487" s="361">
        <v>44566.456389999999</v>
      </c>
      <c r="S487" s="7"/>
      <c r="T487" s="7"/>
      <c r="U487" s="7"/>
      <c r="V487" s="7"/>
      <c r="W487" s="7"/>
      <c r="X487" s="7"/>
      <c r="Y487" s="7"/>
      <c r="Z487" s="7"/>
      <c r="AA487" s="7"/>
      <c r="AB487" s="7"/>
    </row>
    <row r="488" spans="1:28" s="336" customFormat="1" ht="13.5">
      <c r="A488" s="362"/>
      <c r="B488" s="362"/>
      <c r="C488" s="362"/>
      <c r="D488" s="357" t="s">
        <v>60</v>
      </c>
      <c r="E488" s="358">
        <v>36</v>
      </c>
      <c r="F488" s="359">
        <v>30389.575550000001</v>
      </c>
      <c r="G488" s="360">
        <v>23890.43939</v>
      </c>
      <c r="H488" s="360">
        <v>54280.014940000001</v>
      </c>
      <c r="I488" s="360">
        <v>71722.840319999988</v>
      </c>
      <c r="J488" s="360">
        <v>82782.542950000003</v>
      </c>
      <c r="K488" s="360">
        <v>154505.38327000002</v>
      </c>
      <c r="L488" s="360">
        <v>67174.037280000004</v>
      </c>
      <c r="M488" s="360">
        <v>67235.929499999998</v>
      </c>
      <c r="N488" s="360">
        <v>134409.96677999999</v>
      </c>
      <c r="O488" s="360">
        <v>343195.36499000003</v>
      </c>
      <c r="P488" s="360">
        <v>341992.93763999996</v>
      </c>
      <c r="Q488" s="360">
        <v>167064.00566999998</v>
      </c>
      <c r="R488" s="361">
        <v>509056.94331</v>
      </c>
      <c r="S488" s="7"/>
      <c r="T488" s="7"/>
      <c r="U488" s="7"/>
      <c r="V488" s="7"/>
      <c r="W488" s="7"/>
      <c r="X488" s="7"/>
      <c r="Y488" s="7"/>
      <c r="Z488" s="7"/>
      <c r="AA488" s="7"/>
      <c r="AB488" s="7"/>
    </row>
    <row r="489" spans="1:28" s="336" customFormat="1" ht="13.5">
      <c r="A489" s="362"/>
      <c r="B489" s="362"/>
      <c r="C489" s="362"/>
      <c r="D489" s="362"/>
      <c r="E489" s="363">
        <v>38</v>
      </c>
      <c r="F489" s="364">
        <v>235187.94863999999</v>
      </c>
      <c r="G489" s="365">
        <v>12080.760390000001</v>
      </c>
      <c r="H489" s="365">
        <v>247268.70903</v>
      </c>
      <c r="I489" s="365">
        <v>37730.892140000004</v>
      </c>
      <c r="J489" s="365">
        <v>39998.959439999999</v>
      </c>
      <c r="K489" s="365">
        <v>77729.851580000002</v>
      </c>
      <c r="L489" s="365">
        <v>19467.318769999998</v>
      </c>
      <c r="M489" s="365">
        <v>32508.435989999998</v>
      </c>
      <c r="N489" s="365">
        <v>51975.754759999996</v>
      </c>
      <c r="O489" s="365">
        <v>376974.31537000003</v>
      </c>
      <c r="P489" s="365">
        <v>132018.09189000001</v>
      </c>
      <c r="Q489" s="365">
        <v>23497.71471</v>
      </c>
      <c r="R489" s="366">
        <v>155515.80659999998</v>
      </c>
      <c r="S489" s="7"/>
      <c r="T489" s="7"/>
      <c r="U489" s="7"/>
      <c r="V489" s="7"/>
      <c r="W489" s="7"/>
      <c r="X489" s="7"/>
      <c r="Y489" s="7"/>
      <c r="Z489" s="7"/>
      <c r="AA489" s="7"/>
      <c r="AB489" s="7"/>
    </row>
    <row r="490" spans="1:28" s="336" customFormat="1" ht="13.5">
      <c r="A490" s="362"/>
      <c r="B490" s="362"/>
      <c r="C490" s="362"/>
      <c r="D490" s="362"/>
      <c r="E490" s="363">
        <v>77</v>
      </c>
      <c r="F490" s="364">
        <v>8331.67713</v>
      </c>
      <c r="G490" s="365">
        <v>11620.711439999999</v>
      </c>
      <c r="H490" s="365">
        <v>19952.388569999999</v>
      </c>
      <c r="I490" s="365">
        <v>28952.642459999999</v>
      </c>
      <c r="J490" s="365">
        <v>54148.910049999999</v>
      </c>
      <c r="K490" s="365">
        <v>83101.552510000009</v>
      </c>
      <c r="L490" s="365">
        <v>23060.8256</v>
      </c>
      <c r="M490" s="365">
        <v>43435.303249999997</v>
      </c>
      <c r="N490" s="365">
        <v>66496.128850000008</v>
      </c>
      <c r="O490" s="365">
        <v>169550.06993</v>
      </c>
      <c r="P490" s="365">
        <v>89755.538390000002</v>
      </c>
      <c r="Q490" s="365">
        <v>22558.743920000001</v>
      </c>
      <c r="R490" s="366">
        <v>112314.28231000001</v>
      </c>
      <c r="S490" s="7"/>
      <c r="T490" s="7"/>
      <c r="U490" s="7"/>
      <c r="V490" s="7"/>
      <c r="W490" s="7"/>
      <c r="X490" s="7"/>
      <c r="Y490" s="7"/>
      <c r="Z490" s="7"/>
      <c r="AA490" s="7"/>
      <c r="AB490" s="7"/>
    </row>
    <row r="491" spans="1:28" s="336" customFormat="1" ht="13.5">
      <c r="A491" s="362"/>
      <c r="B491" s="362"/>
      <c r="C491" s="362"/>
      <c r="D491" s="362"/>
      <c r="E491" s="363">
        <v>96</v>
      </c>
      <c r="F491" s="364">
        <v>12831.38516</v>
      </c>
      <c r="G491" s="365">
        <v>16062.61102</v>
      </c>
      <c r="H491" s="365">
        <v>28893.996179999998</v>
      </c>
      <c r="I491" s="365">
        <v>24501.709340000001</v>
      </c>
      <c r="J491" s="365">
        <v>42939.290979999998</v>
      </c>
      <c r="K491" s="365">
        <v>67441.000319999992</v>
      </c>
      <c r="L491" s="365">
        <v>18058.177540000001</v>
      </c>
      <c r="M491" s="365">
        <v>28443.030640000001</v>
      </c>
      <c r="N491" s="365">
        <v>46501.208180000001</v>
      </c>
      <c r="O491" s="365">
        <v>142836.20468</v>
      </c>
      <c r="P491" s="365">
        <v>47380.014659999993</v>
      </c>
      <c r="Q491" s="365">
        <v>9665.0352700000003</v>
      </c>
      <c r="R491" s="366">
        <v>57045.049930000001</v>
      </c>
      <c r="S491" s="7"/>
      <c r="T491" s="7"/>
      <c r="U491" s="7"/>
      <c r="V491" s="7"/>
      <c r="W491" s="7"/>
      <c r="X491" s="7"/>
      <c r="Y491" s="7"/>
      <c r="Z491" s="7"/>
      <c r="AA491" s="7"/>
      <c r="AB491" s="7"/>
    </row>
    <row r="492" spans="1:28" s="336" customFormat="1" ht="13.5">
      <c r="A492" s="362"/>
      <c r="B492" s="362"/>
      <c r="C492" s="362"/>
      <c r="D492" s="362"/>
      <c r="E492" s="363">
        <v>164</v>
      </c>
      <c r="F492" s="364">
        <v>10573.90494</v>
      </c>
      <c r="G492" s="365">
        <v>12002.520759999999</v>
      </c>
      <c r="H492" s="365">
        <v>22576.4257</v>
      </c>
      <c r="I492" s="365">
        <v>58332.785590000007</v>
      </c>
      <c r="J492" s="365">
        <v>47939.953240000003</v>
      </c>
      <c r="K492" s="365">
        <v>106272.73883</v>
      </c>
      <c r="L492" s="365">
        <v>23232.025809999999</v>
      </c>
      <c r="M492" s="365">
        <v>34454.058689999998</v>
      </c>
      <c r="N492" s="365">
        <v>57686.084499999997</v>
      </c>
      <c r="O492" s="365">
        <v>186535.24903000001</v>
      </c>
      <c r="P492" s="365">
        <v>58653.660590000007</v>
      </c>
      <c r="Q492" s="365">
        <v>20696.635140000002</v>
      </c>
      <c r="R492" s="366">
        <v>79350.295729999998</v>
      </c>
      <c r="S492" s="7"/>
      <c r="T492" s="7"/>
      <c r="U492" s="7"/>
      <c r="V492" s="7"/>
      <c r="W492" s="7"/>
      <c r="X492" s="7"/>
      <c r="Y492" s="7"/>
      <c r="Z492" s="7"/>
      <c r="AA492" s="7"/>
      <c r="AB492" s="7"/>
    </row>
    <row r="493" spans="1:28" s="336" customFormat="1" ht="13.5">
      <c r="A493" s="362"/>
      <c r="B493" s="362"/>
      <c r="C493" s="362"/>
      <c r="D493" s="362"/>
      <c r="E493" s="363">
        <v>252</v>
      </c>
      <c r="F493" s="364">
        <v>8048.5697799999998</v>
      </c>
      <c r="G493" s="365">
        <v>10675.387980000001</v>
      </c>
      <c r="H493" s="365">
        <v>18723.957760000001</v>
      </c>
      <c r="I493" s="365">
        <v>32713.258440000001</v>
      </c>
      <c r="J493" s="365">
        <v>53590.657909999994</v>
      </c>
      <c r="K493" s="365">
        <v>86303.91635</v>
      </c>
      <c r="L493" s="365">
        <v>16866.966800000002</v>
      </c>
      <c r="M493" s="365">
        <v>28033.107749999999</v>
      </c>
      <c r="N493" s="365">
        <v>44900.074549999998</v>
      </c>
      <c r="O493" s="365">
        <v>149927.94865999999</v>
      </c>
      <c r="P493" s="365">
        <v>84025.024890000001</v>
      </c>
      <c r="Q493" s="365">
        <v>17838.50402</v>
      </c>
      <c r="R493" s="366">
        <v>101863.52890999999</v>
      </c>
      <c r="S493" s="7"/>
      <c r="T493" s="7"/>
      <c r="U493" s="7"/>
      <c r="V493" s="7"/>
      <c r="W493" s="7"/>
      <c r="X493" s="7"/>
      <c r="Y493" s="7"/>
      <c r="Z493" s="7"/>
      <c r="AA493" s="7"/>
      <c r="AB493" s="7"/>
    </row>
    <row r="494" spans="1:28" s="336" customFormat="1" ht="13.5">
      <c r="A494" s="362"/>
      <c r="B494" s="362"/>
      <c r="C494" s="362"/>
      <c r="D494" s="362"/>
      <c r="E494" s="363">
        <v>271</v>
      </c>
      <c r="F494" s="364">
        <v>3593.7512299999999</v>
      </c>
      <c r="G494" s="365">
        <v>1793.15669</v>
      </c>
      <c r="H494" s="365">
        <v>5386.9079199999996</v>
      </c>
      <c r="I494" s="365">
        <v>25464.94486</v>
      </c>
      <c r="J494" s="365">
        <v>27884.673139999999</v>
      </c>
      <c r="K494" s="365">
        <v>53349.618000000002</v>
      </c>
      <c r="L494" s="365">
        <v>17340.853789999997</v>
      </c>
      <c r="M494" s="365">
        <v>26422.171399999999</v>
      </c>
      <c r="N494" s="365">
        <v>43763.02519</v>
      </c>
      <c r="O494" s="365">
        <v>102499.55111</v>
      </c>
      <c r="P494" s="365">
        <v>42612.354789999998</v>
      </c>
      <c r="Q494" s="365">
        <v>6827.0450599999995</v>
      </c>
      <c r="R494" s="366">
        <v>49439.399850000002</v>
      </c>
      <c r="S494" s="7"/>
      <c r="T494" s="7"/>
      <c r="U494" s="7"/>
      <c r="V494" s="7"/>
      <c r="W494" s="7"/>
      <c r="X494" s="7"/>
      <c r="Y494" s="7"/>
      <c r="Z494" s="7"/>
      <c r="AA494" s="7"/>
      <c r="AB494" s="7"/>
    </row>
    <row r="495" spans="1:28" s="336" customFormat="1" ht="13.5">
      <c r="A495" s="362"/>
      <c r="B495" s="362"/>
      <c r="C495" s="362"/>
      <c r="D495" s="357" t="s">
        <v>82</v>
      </c>
      <c r="E495" s="358">
        <v>295</v>
      </c>
      <c r="F495" s="359">
        <v>6837.6289999999999</v>
      </c>
      <c r="G495" s="360">
        <v>2406.0140099999999</v>
      </c>
      <c r="H495" s="360">
        <v>9243.6430099999998</v>
      </c>
      <c r="I495" s="360">
        <v>29134.31913</v>
      </c>
      <c r="J495" s="360">
        <v>7297.5696799999996</v>
      </c>
      <c r="K495" s="360">
        <v>36431.888810000004</v>
      </c>
      <c r="L495" s="360">
        <v>14407.60809</v>
      </c>
      <c r="M495" s="360">
        <v>5183.8458099999998</v>
      </c>
      <c r="N495" s="360">
        <v>19591.453899999997</v>
      </c>
      <c r="O495" s="360">
        <v>65266.985719999997</v>
      </c>
      <c r="P495" s="360">
        <v>59610.37371</v>
      </c>
      <c r="Q495" s="360">
        <v>308.53021999999999</v>
      </c>
      <c r="R495" s="361">
        <v>59918.90393</v>
      </c>
      <c r="S495" s="7"/>
      <c r="T495" s="7"/>
      <c r="U495" s="7"/>
      <c r="V495" s="7"/>
      <c r="W495" s="7"/>
      <c r="X495" s="7"/>
      <c r="Y495" s="7"/>
      <c r="Z495" s="7"/>
      <c r="AA495" s="7"/>
      <c r="AB495" s="7"/>
    </row>
    <row r="496" spans="1:28" s="336" customFormat="1" ht="13.5">
      <c r="A496" s="362"/>
      <c r="B496" s="362"/>
      <c r="C496" s="362"/>
      <c r="D496" s="357" t="s">
        <v>67</v>
      </c>
      <c r="E496" s="358">
        <v>112</v>
      </c>
      <c r="F496" s="359">
        <v>1388.1206499999998</v>
      </c>
      <c r="G496" s="360">
        <v>1873.7421000000002</v>
      </c>
      <c r="H496" s="360">
        <v>3261.8627499999998</v>
      </c>
      <c r="I496" s="360">
        <v>25115.947030000003</v>
      </c>
      <c r="J496" s="360">
        <v>24539.468350000003</v>
      </c>
      <c r="K496" s="360">
        <v>49655.415380000006</v>
      </c>
      <c r="L496" s="360">
        <v>17339.854769999998</v>
      </c>
      <c r="M496" s="360">
        <v>19397.52982</v>
      </c>
      <c r="N496" s="360">
        <v>36737.384590000001</v>
      </c>
      <c r="O496" s="360">
        <v>89654.662719999993</v>
      </c>
      <c r="P496" s="360">
        <v>54164.29191</v>
      </c>
      <c r="Q496" s="360">
        <v>4317.0693700000002</v>
      </c>
      <c r="R496" s="361">
        <v>58481.361280000005</v>
      </c>
      <c r="S496" s="7"/>
      <c r="T496" s="7"/>
      <c r="U496" s="7"/>
      <c r="V496" s="7"/>
      <c r="W496" s="7"/>
      <c r="X496" s="7"/>
      <c r="Y496" s="7"/>
      <c r="Z496" s="7"/>
      <c r="AA496" s="7"/>
      <c r="AB496" s="7"/>
    </row>
    <row r="497" spans="1:28" s="336" customFormat="1" ht="13.5">
      <c r="A497" s="362"/>
      <c r="B497" s="362"/>
      <c r="C497" s="362"/>
      <c r="D497" s="362"/>
      <c r="E497" s="363">
        <v>113</v>
      </c>
      <c r="F497" s="364">
        <v>24719.717929999999</v>
      </c>
      <c r="G497" s="365">
        <v>15514.246789999999</v>
      </c>
      <c r="H497" s="365">
        <v>40233.964719999996</v>
      </c>
      <c r="I497" s="365">
        <v>43092.387259999996</v>
      </c>
      <c r="J497" s="365">
        <v>49904.942280000003</v>
      </c>
      <c r="K497" s="365">
        <v>92997.329540000006</v>
      </c>
      <c r="L497" s="365">
        <v>29531.646410000001</v>
      </c>
      <c r="M497" s="365">
        <v>41573.515679999997</v>
      </c>
      <c r="N497" s="365">
        <v>71105.162089999998</v>
      </c>
      <c r="O497" s="365">
        <v>204336.45634999999</v>
      </c>
      <c r="P497" s="365">
        <v>109662.63144</v>
      </c>
      <c r="Q497" s="365">
        <v>62886.194149999996</v>
      </c>
      <c r="R497" s="366">
        <v>172548.82558999999</v>
      </c>
      <c r="S497" s="7"/>
      <c r="T497" s="7"/>
      <c r="U497" s="7"/>
      <c r="V497" s="7"/>
      <c r="W497" s="7"/>
      <c r="X497" s="7"/>
      <c r="Y497" s="7"/>
      <c r="Z497" s="7"/>
      <c r="AA497" s="7"/>
      <c r="AB497" s="7"/>
    </row>
    <row r="498" spans="1:28" s="336" customFormat="1" ht="13.5">
      <c r="A498" s="362"/>
      <c r="B498" s="362"/>
      <c r="C498" s="362"/>
      <c r="D498" s="362"/>
      <c r="E498" s="363">
        <v>146</v>
      </c>
      <c r="F498" s="364">
        <v>106996.01066</v>
      </c>
      <c r="G498" s="365">
        <v>42081.044249999999</v>
      </c>
      <c r="H498" s="365">
        <v>149077.05491000001</v>
      </c>
      <c r="I498" s="365">
        <v>41816.713680000001</v>
      </c>
      <c r="J498" s="365">
        <v>46844.567409999996</v>
      </c>
      <c r="K498" s="365">
        <v>88661.281090000004</v>
      </c>
      <c r="L498" s="365">
        <v>26215.928530000001</v>
      </c>
      <c r="M498" s="365">
        <v>39394.019950000002</v>
      </c>
      <c r="N498" s="365">
        <v>65609.948479999992</v>
      </c>
      <c r="O498" s="365">
        <v>303348.28448000003</v>
      </c>
      <c r="P498" s="365">
        <v>170169.78819999998</v>
      </c>
      <c r="Q498" s="365">
        <v>20885.469059999999</v>
      </c>
      <c r="R498" s="366">
        <v>191055.25725999998</v>
      </c>
      <c r="S498" s="7"/>
      <c r="T498" s="7"/>
      <c r="U498" s="7"/>
      <c r="V498" s="7"/>
      <c r="W498" s="7"/>
      <c r="X498" s="7"/>
      <c r="Y498" s="7"/>
      <c r="Z498" s="7"/>
      <c r="AA498" s="7"/>
      <c r="AB498" s="7"/>
    </row>
    <row r="499" spans="1:28" s="336" customFormat="1" ht="13.5">
      <c r="A499" s="362"/>
      <c r="B499" s="362"/>
      <c r="C499" s="362"/>
      <c r="D499" s="362"/>
      <c r="E499" s="363">
        <v>323</v>
      </c>
      <c r="F499" s="364">
        <v>3551.1515199999999</v>
      </c>
      <c r="G499" s="365">
        <v>7247.3479800000005</v>
      </c>
      <c r="H499" s="365">
        <v>10798.4995</v>
      </c>
      <c r="I499" s="365">
        <v>19559.61967</v>
      </c>
      <c r="J499" s="365">
        <v>23169.170280000002</v>
      </c>
      <c r="K499" s="365">
        <v>42728.789950000006</v>
      </c>
      <c r="L499" s="365">
        <v>11567.818509999999</v>
      </c>
      <c r="M499" s="365">
        <v>19610.889789999997</v>
      </c>
      <c r="N499" s="365">
        <v>31178.708300000002</v>
      </c>
      <c r="O499" s="365">
        <v>84705.997749999995</v>
      </c>
      <c r="P499" s="365">
        <v>55959.969270000001</v>
      </c>
      <c r="Q499" s="365">
        <v>2953.8857499999999</v>
      </c>
      <c r="R499" s="366">
        <v>58913.855020000003</v>
      </c>
      <c r="S499" s="7"/>
      <c r="T499" s="7"/>
      <c r="U499" s="7"/>
      <c r="V499" s="7"/>
      <c r="W499" s="7"/>
      <c r="X499" s="7"/>
      <c r="Y499" s="7"/>
      <c r="Z499" s="7"/>
      <c r="AA499" s="7"/>
      <c r="AB499" s="7"/>
    </row>
    <row r="500" spans="1:28" s="336" customFormat="1" ht="13.5">
      <c r="A500" s="362"/>
      <c r="B500" s="362"/>
      <c r="C500" s="362"/>
      <c r="D500" s="362"/>
      <c r="E500" s="363">
        <v>384</v>
      </c>
      <c r="F500" s="364">
        <v>31.738509999999998</v>
      </c>
      <c r="G500" s="365">
        <v>0</v>
      </c>
      <c r="H500" s="365">
        <v>31.738509999999998</v>
      </c>
      <c r="I500" s="365">
        <v>5628.0855499999998</v>
      </c>
      <c r="J500" s="365">
        <v>5444.4112800000003</v>
      </c>
      <c r="K500" s="365">
        <v>11072.49683</v>
      </c>
      <c r="L500" s="365">
        <v>2019.43895</v>
      </c>
      <c r="M500" s="365">
        <v>1391.7770600000001</v>
      </c>
      <c r="N500" s="365">
        <v>3411.2160099999996</v>
      </c>
      <c r="O500" s="365">
        <v>14515.451349999999</v>
      </c>
      <c r="P500" s="365">
        <v>110143.17358</v>
      </c>
      <c r="Q500" s="365">
        <v>0</v>
      </c>
      <c r="R500" s="366">
        <v>110143.17358</v>
      </c>
      <c r="S500" s="7"/>
      <c r="T500" s="7"/>
      <c r="U500" s="7"/>
      <c r="V500" s="7"/>
      <c r="W500" s="7"/>
      <c r="X500" s="7"/>
      <c r="Y500" s="7"/>
      <c r="Z500" s="7"/>
      <c r="AA500" s="7"/>
      <c r="AB500" s="7"/>
    </row>
    <row r="501" spans="1:28" s="336" customFormat="1" ht="13.5">
      <c r="A501" s="362"/>
      <c r="B501" s="362"/>
      <c r="C501" s="362"/>
      <c r="D501" s="362"/>
      <c r="E501" s="363">
        <v>263</v>
      </c>
      <c r="F501" s="364">
        <v>3431.1971800000001</v>
      </c>
      <c r="G501" s="365">
        <v>6802.2855399999999</v>
      </c>
      <c r="H501" s="365">
        <v>10233.48272</v>
      </c>
      <c r="I501" s="365">
        <v>36327.644049999995</v>
      </c>
      <c r="J501" s="365">
        <v>41560.557780000003</v>
      </c>
      <c r="K501" s="365">
        <v>77888.201830000005</v>
      </c>
      <c r="L501" s="365">
        <v>24138.908480000002</v>
      </c>
      <c r="M501" s="365">
        <v>30452.082699999999</v>
      </c>
      <c r="N501" s="365">
        <v>54590.991179999997</v>
      </c>
      <c r="O501" s="365">
        <v>142712.67572999999</v>
      </c>
      <c r="P501" s="365">
        <v>96590.322520000002</v>
      </c>
      <c r="Q501" s="365">
        <v>9632.9682899999989</v>
      </c>
      <c r="R501" s="366">
        <v>106223.29081000001</v>
      </c>
      <c r="S501" s="7"/>
      <c r="T501" s="7"/>
      <c r="U501" s="7"/>
      <c r="V501" s="7"/>
      <c r="W501" s="7"/>
      <c r="X501" s="7"/>
      <c r="Y501" s="7"/>
      <c r="Z501" s="7"/>
      <c r="AA501" s="7"/>
      <c r="AB501" s="7"/>
    </row>
    <row r="502" spans="1:28" s="336" customFormat="1" ht="13.5">
      <c r="A502" s="362"/>
      <c r="B502" s="362"/>
      <c r="C502" s="362"/>
      <c r="D502" s="357" t="s">
        <v>63</v>
      </c>
      <c r="E502" s="358">
        <v>41</v>
      </c>
      <c r="F502" s="359">
        <v>17860.423360000001</v>
      </c>
      <c r="G502" s="360">
        <v>53741.148630000003</v>
      </c>
      <c r="H502" s="360">
        <v>71601.571989999997</v>
      </c>
      <c r="I502" s="360">
        <v>32891.40281</v>
      </c>
      <c r="J502" s="360">
        <v>67344.895310000007</v>
      </c>
      <c r="K502" s="360">
        <v>100236.29812000001</v>
      </c>
      <c r="L502" s="360">
        <v>21183.263749999998</v>
      </c>
      <c r="M502" s="360">
        <v>47445.282930000001</v>
      </c>
      <c r="N502" s="360">
        <v>68628.546680000014</v>
      </c>
      <c r="O502" s="360">
        <v>240466.41678999999</v>
      </c>
      <c r="P502" s="360">
        <v>143009.19836000001</v>
      </c>
      <c r="Q502" s="360">
        <v>38114.085149999999</v>
      </c>
      <c r="R502" s="361">
        <v>181123.28350999998</v>
      </c>
      <c r="S502" s="7"/>
      <c r="T502" s="7"/>
      <c r="U502" s="7"/>
      <c r="V502" s="7"/>
      <c r="W502" s="7"/>
      <c r="X502" s="7"/>
      <c r="Y502" s="7"/>
      <c r="Z502" s="7"/>
      <c r="AA502" s="7"/>
      <c r="AB502" s="7"/>
    </row>
    <row r="503" spans="1:28" s="336" customFormat="1" ht="13.5">
      <c r="A503" s="362"/>
      <c r="B503" s="362"/>
      <c r="C503" s="362"/>
      <c r="D503" s="362"/>
      <c r="E503" s="363">
        <v>44</v>
      </c>
      <c r="F503" s="364">
        <v>135772.75066999998</v>
      </c>
      <c r="G503" s="365">
        <v>20396.51513</v>
      </c>
      <c r="H503" s="365">
        <v>156169.26580000002</v>
      </c>
      <c r="I503" s="365">
        <v>29140.317589999999</v>
      </c>
      <c r="J503" s="365">
        <v>44672.72064</v>
      </c>
      <c r="K503" s="365">
        <v>73813.038230000006</v>
      </c>
      <c r="L503" s="365">
        <v>21623.722719999998</v>
      </c>
      <c r="M503" s="365">
        <v>35342.43144</v>
      </c>
      <c r="N503" s="365">
        <v>56966.154159999998</v>
      </c>
      <c r="O503" s="365">
        <v>286948.45818999998</v>
      </c>
      <c r="P503" s="365">
        <v>43895.205369999996</v>
      </c>
      <c r="Q503" s="365">
        <v>82042.288769999999</v>
      </c>
      <c r="R503" s="366">
        <v>125937.49414</v>
      </c>
      <c r="S503" s="7"/>
      <c r="T503" s="7"/>
      <c r="U503" s="7"/>
      <c r="V503" s="7"/>
      <c r="W503" s="7"/>
      <c r="X503" s="7"/>
      <c r="Y503" s="7"/>
      <c r="Z503" s="7"/>
      <c r="AA503" s="7"/>
      <c r="AB503" s="7"/>
    </row>
    <row r="504" spans="1:28" s="336" customFormat="1" ht="13.5">
      <c r="A504" s="362"/>
      <c r="B504" s="362"/>
      <c r="C504" s="362"/>
      <c r="D504" s="362"/>
      <c r="E504" s="363">
        <v>145</v>
      </c>
      <c r="F504" s="364">
        <v>1787.2795700000001</v>
      </c>
      <c r="G504" s="365">
        <v>8041.5339899999999</v>
      </c>
      <c r="H504" s="365">
        <v>9828.8135600000005</v>
      </c>
      <c r="I504" s="365">
        <v>12865.499019999999</v>
      </c>
      <c r="J504" s="365">
        <v>20627.384100000003</v>
      </c>
      <c r="K504" s="365">
        <v>33492.883119999999</v>
      </c>
      <c r="L504" s="365">
        <v>43405.277310000005</v>
      </c>
      <c r="M504" s="365">
        <v>169692.21575999999</v>
      </c>
      <c r="N504" s="365">
        <v>213097.49307</v>
      </c>
      <c r="O504" s="365">
        <v>256419.18974999999</v>
      </c>
      <c r="P504" s="365">
        <v>6918.7717000000002</v>
      </c>
      <c r="Q504" s="365">
        <v>121946.74907999999</v>
      </c>
      <c r="R504" s="366">
        <v>128865.52078000001</v>
      </c>
      <c r="S504" s="7"/>
      <c r="T504" s="7"/>
      <c r="U504" s="7"/>
      <c r="V504" s="7"/>
      <c r="W504" s="7"/>
      <c r="X504" s="7"/>
      <c r="Y504" s="7"/>
      <c r="Z504" s="7"/>
      <c r="AA504" s="7"/>
      <c r="AB504" s="7"/>
    </row>
    <row r="505" spans="1:28" s="336" customFormat="1" ht="13.5">
      <c r="A505" s="362"/>
      <c r="B505" s="362"/>
      <c r="C505" s="362"/>
      <c r="D505" s="362"/>
      <c r="E505" s="363">
        <v>168</v>
      </c>
      <c r="F505" s="364">
        <v>11510.473550000001</v>
      </c>
      <c r="G505" s="365">
        <v>29364.158640000001</v>
      </c>
      <c r="H505" s="365">
        <v>40874.632189999997</v>
      </c>
      <c r="I505" s="365">
        <v>37281.03686</v>
      </c>
      <c r="J505" s="365">
        <v>30390.320909999999</v>
      </c>
      <c r="K505" s="365">
        <v>67671.357770000002</v>
      </c>
      <c r="L505" s="365">
        <v>17607.31422</v>
      </c>
      <c r="M505" s="365">
        <v>19138.584780000001</v>
      </c>
      <c r="N505" s="365">
        <v>36745.898999999998</v>
      </c>
      <c r="O505" s="365">
        <v>145291.88896000001</v>
      </c>
      <c r="P505" s="365">
        <v>44808.440020000002</v>
      </c>
      <c r="Q505" s="365">
        <v>54028.313700000006</v>
      </c>
      <c r="R505" s="366">
        <v>98836.753719999993</v>
      </c>
      <c r="S505" s="7"/>
      <c r="T505" s="7"/>
      <c r="U505" s="7"/>
      <c r="V505" s="7"/>
      <c r="W505" s="7"/>
      <c r="X505" s="7"/>
      <c r="Y505" s="7"/>
      <c r="Z505" s="7"/>
      <c r="AA505" s="7"/>
      <c r="AB505" s="7"/>
    </row>
    <row r="506" spans="1:28" s="336" customFormat="1" ht="13.5">
      <c r="A506" s="362"/>
      <c r="B506" s="362"/>
      <c r="C506" s="362"/>
      <c r="D506" s="362"/>
      <c r="E506" s="363">
        <v>197</v>
      </c>
      <c r="F506" s="364">
        <v>5088230.3642899999</v>
      </c>
      <c r="G506" s="365">
        <v>4417898.17258</v>
      </c>
      <c r="H506" s="365">
        <v>9506128.5368700009</v>
      </c>
      <c r="I506" s="365">
        <v>2674869.9194</v>
      </c>
      <c r="J506" s="365">
        <v>845205.06058000005</v>
      </c>
      <c r="K506" s="365">
        <v>3520074.9799799998</v>
      </c>
      <c r="L506" s="365">
        <v>5358016.5618400006</v>
      </c>
      <c r="M506" s="365">
        <v>2877719.6079299999</v>
      </c>
      <c r="N506" s="365">
        <v>8235736.1697700005</v>
      </c>
      <c r="O506" s="365">
        <v>21261939.686620001</v>
      </c>
      <c r="P506" s="365">
        <v>18641143.609859999</v>
      </c>
      <c r="Q506" s="365">
        <v>8964725.592149999</v>
      </c>
      <c r="R506" s="366">
        <v>27605869.202009998</v>
      </c>
      <c r="S506" s="7"/>
      <c r="T506" s="7"/>
      <c r="U506" s="7"/>
      <c r="V506" s="7"/>
      <c r="W506" s="7"/>
      <c r="X506" s="7"/>
      <c r="Y506" s="7"/>
      <c r="Z506" s="7"/>
      <c r="AA506" s="7"/>
      <c r="AB506" s="7"/>
    </row>
    <row r="507" spans="1:28" s="336" customFormat="1" ht="13.5">
      <c r="A507" s="362"/>
      <c r="B507" s="362"/>
      <c r="C507" s="362"/>
      <c r="D507" s="362"/>
      <c r="E507" s="363">
        <v>167</v>
      </c>
      <c r="F507" s="364">
        <v>6631.9936399999997</v>
      </c>
      <c r="G507" s="365">
        <v>15558.09764</v>
      </c>
      <c r="H507" s="365">
        <v>22190.091280000001</v>
      </c>
      <c r="I507" s="365">
        <v>15974.72126</v>
      </c>
      <c r="J507" s="365">
        <v>27362.570889999999</v>
      </c>
      <c r="K507" s="365">
        <v>43337.292150000001</v>
      </c>
      <c r="L507" s="365">
        <v>9268.1618200000012</v>
      </c>
      <c r="M507" s="365">
        <v>14538.871529999999</v>
      </c>
      <c r="N507" s="365">
        <v>23807.033350000002</v>
      </c>
      <c r="O507" s="365">
        <v>89334.41678</v>
      </c>
      <c r="P507" s="365">
        <v>27279.72997</v>
      </c>
      <c r="Q507" s="365">
        <v>9802.1723499999989</v>
      </c>
      <c r="R507" s="366">
        <v>37081.902320000001</v>
      </c>
      <c r="S507" s="7"/>
      <c r="T507" s="7"/>
      <c r="U507" s="7"/>
      <c r="V507" s="7"/>
      <c r="W507" s="7"/>
      <c r="X507" s="7"/>
      <c r="Y507" s="7"/>
      <c r="Z507" s="7"/>
      <c r="AA507" s="7"/>
      <c r="AB507" s="7"/>
    </row>
    <row r="508" spans="1:28" s="336" customFormat="1" ht="13.5">
      <c r="A508" s="362"/>
      <c r="B508" s="362"/>
      <c r="C508" s="362"/>
      <c r="D508" s="362"/>
      <c r="E508" s="363">
        <v>349</v>
      </c>
      <c r="F508" s="364">
        <v>1801.1553100000001</v>
      </c>
      <c r="G508" s="365">
        <v>1203.1328999999998</v>
      </c>
      <c r="H508" s="365">
        <v>3004.2882100000002</v>
      </c>
      <c r="I508" s="365">
        <v>15238.46283</v>
      </c>
      <c r="J508" s="365">
        <v>16925.871469999998</v>
      </c>
      <c r="K508" s="365">
        <v>32164.334300000002</v>
      </c>
      <c r="L508" s="365">
        <v>15302.80027</v>
      </c>
      <c r="M508" s="365">
        <v>31504.306629999999</v>
      </c>
      <c r="N508" s="365">
        <v>46807.106899999999</v>
      </c>
      <c r="O508" s="365">
        <v>81975.72941</v>
      </c>
      <c r="P508" s="365">
        <v>68448.559540000002</v>
      </c>
      <c r="Q508" s="365">
        <v>6184.2708499999999</v>
      </c>
      <c r="R508" s="366">
        <v>74632.830390000003</v>
      </c>
      <c r="S508" s="7"/>
      <c r="T508" s="7"/>
      <c r="U508" s="7"/>
      <c r="V508" s="7"/>
      <c r="W508" s="7"/>
      <c r="X508" s="7"/>
      <c r="Y508" s="7"/>
      <c r="Z508" s="7"/>
      <c r="AA508" s="7"/>
      <c r="AB508" s="7"/>
    </row>
    <row r="509" spans="1:28" s="336" customFormat="1" ht="13.5">
      <c r="A509" s="362"/>
      <c r="B509" s="362"/>
      <c r="C509" s="362"/>
      <c r="D509" s="362"/>
      <c r="E509" s="363">
        <v>407</v>
      </c>
      <c r="F509" s="364">
        <v>1584.6168500000001</v>
      </c>
      <c r="G509" s="365">
        <v>1910.40167</v>
      </c>
      <c r="H509" s="365">
        <v>3495.0185200000001</v>
      </c>
      <c r="I509" s="365">
        <v>11679.65769</v>
      </c>
      <c r="J509" s="365">
        <v>36403.815219999997</v>
      </c>
      <c r="K509" s="365">
        <v>48083.472909999997</v>
      </c>
      <c r="L509" s="365">
        <v>16279.883449999999</v>
      </c>
      <c r="M509" s="365">
        <v>118352.90201999999</v>
      </c>
      <c r="N509" s="365">
        <v>134632.78547</v>
      </c>
      <c r="O509" s="365">
        <v>186211.2769</v>
      </c>
      <c r="P509" s="365">
        <v>1031.8407500000001</v>
      </c>
      <c r="Q509" s="365">
        <v>7019.6626900000001</v>
      </c>
      <c r="R509" s="366">
        <v>8051.5034400000004</v>
      </c>
      <c r="S509" s="7"/>
      <c r="T509" s="7"/>
      <c r="U509" s="7"/>
      <c r="V509" s="7"/>
      <c r="W509" s="7"/>
      <c r="X509" s="7"/>
      <c r="Y509" s="7"/>
      <c r="Z509" s="7"/>
      <c r="AA509" s="7"/>
      <c r="AB509" s="7"/>
    </row>
    <row r="510" spans="1:28" s="336" customFormat="1" ht="13.5">
      <c r="A510" s="362"/>
      <c r="B510" s="362"/>
      <c r="C510" s="362"/>
      <c r="D510" s="362"/>
      <c r="E510" s="363">
        <v>397</v>
      </c>
      <c r="F510" s="364">
        <v>0</v>
      </c>
      <c r="G510" s="365">
        <v>0</v>
      </c>
      <c r="H510" s="365">
        <v>0</v>
      </c>
      <c r="I510" s="365">
        <v>5094.37176</v>
      </c>
      <c r="J510" s="365">
        <v>6.2715800000000002</v>
      </c>
      <c r="K510" s="365">
        <v>5100.6433399999996</v>
      </c>
      <c r="L510" s="365">
        <v>46.459699999999998</v>
      </c>
      <c r="M510" s="365">
        <v>20.777519999999999</v>
      </c>
      <c r="N510" s="365">
        <v>67.237220000000008</v>
      </c>
      <c r="O510" s="365">
        <v>5167.8805599999996</v>
      </c>
      <c r="P510" s="365">
        <v>33515.733469999999</v>
      </c>
      <c r="Q510" s="365">
        <v>0</v>
      </c>
      <c r="R510" s="366">
        <v>33515.733469999999</v>
      </c>
      <c r="S510" s="7"/>
      <c r="T510" s="7"/>
      <c r="U510" s="7"/>
      <c r="V510" s="7"/>
      <c r="W510" s="7"/>
      <c r="X510" s="7"/>
      <c r="Y510" s="7"/>
      <c r="Z510" s="7"/>
      <c r="AA510" s="7"/>
      <c r="AB510" s="7"/>
    </row>
    <row r="511" spans="1:28" s="336" customFormat="1" ht="13.5">
      <c r="A511" s="362"/>
      <c r="B511" s="362"/>
      <c r="C511" s="362"/>
      <c r="D511" s="362"/>
      <c r="E511" s="363">
        <v>406</v>
      </c>
      <c r="F511" s="364">
        <v>29353.250459999999</v>
      </c>
      <c r="G511" s="365">
        <v>66658.807159999997</v>
      </c>
      <c r="H511" s="365">
        <v>96012.057620000007</v>
      </c>
      <c r="I511" s="365">
        <v>40184.036899999999</v>
      </c>
      <c r="J511" s="365">
        <v>44098.536380000005</v>
      </c>
      <c r="K511" s="365">
        <v>84282.573279999997</v>
      </c>
      <c r="L511" s="365">
        <v>17488.999459999999</v>
      </c>
      <c r="M511" s="365">
        <v>25386.89241</v>
      </c>
      <c r="N511" s="365">
        <v>42875.891869999999</v>
      </c>
      <c r="O511" s="365">
        <v>223170.52277000001</v>
      </c>
      <c r="P511" s="365">
        <v>257244.69838999998</v>
      </c>
      <c r="Q511" s="365">
        <v>72993.65453</v>
      </c>
      <c r="R511" s="366">
        <v>330238.35292000003</v>
      </c>
      <c r="S511" s="7"/>
      <c r="T511" s="7"/>
      <c r="U511" s="7"/>
      <c r="V511" s="7"/>
      <c r="W511" s="7"/>
      <c r="X511" s="7"/>
      <c r="Y511" s="7"/>
      <c r="Z511" s="7"/>
      <c r="AA511" s="7"/>
      <c r="AB511" s="7"/>
    </row>
    <row r="512" spans="1:28" s="336" customFormat="1" ht="13.5">
      <c r="A512" s="362"/>
      <c r="B512" s="362"/>
      <c r="C512" s="362"/>
      <c r="D512" s="362"/>
      <c r="E512" s="363">
        <v>270</v>
      </c>
      <c r="F512" s="364">
        <v>15430.781570000001</v>
      </c>
      <c r="G512" s="365">
        <v>16961.904109999999</v>
      </c>
      <c r="H512" s="365">
        <v>32392.685679999999</v>
      </c>
      <c r="I512" s="365">
        <v>29858.851549999999</v>
      </c>
      <c r="J512" s="365">
        <v>53818.003140000001</v>
      </c>
      <c r="K512" s="365">
        <v>83676.854689999993</v>
      </c>
      <c r="L512" s="365">
        <v>21894.838050000002</v>
      </c>
      <c r="M512" s="365">
        <v>28703.70895</v>
      </c>
      <c r="N512" s="365">
        <v>50598.546999999999</v>
      </c>
      <c r="O512" s="365">
        <v>166668.08736999999</v>
      </c>
      <c r="P512" s="365">
        <v>76153.236380000002</v>
      </c>
      <c r="Q512" s="365">
        <v>18433.921289999998</v>
      </c>
      <c r="R512" s="366">
        <v>94587.157670000001</v>
      </c>
      <c r="S512" s="7"/>
      <c r="T512" s="7"/>
      <c r="U512" s="7"/>
      <c r="V512" s="7"/>
      <c r="W512" s="7"/>
      <c r="X512" s="7"/>
      <c r="Y512" s="7"/>
      <c r="Z512" s="7"/>
      <c r="AA512" s="7"/>
      <c r="AB512" s="7"/>
    </row>
    <row r="513" spans="1:28" s="336" customFormat="1" ht="13.5">
      <c r="A513" s="362"/>
      <c r="B513" s="362"/>
      <c r="C513" s="362"/>
      <c r="D513" s="362"/>
      <c r="E513" s="363">
        <v>405</v>
      </c>
      <c r="F513" s="364">
        <v>58.240269999999995</v>
      </c>
      <c r="G513" s="365">
        <v>492.43297999999999</v>
      </c>
      <c r="H513" s="365">
        <v>550.67325000000005</v>
      </c>
      <c r="I513" s="365">
        <v>24818.382369999999</v>
      </c>
      <c r="J513" s="365">
        <v>24296.52764</v>
      </c>
      <c r="K513" s="365">
        <v>49114.91001</v>
      </c>
      <c r="L513" s="365">
        <v>17674.94138</v>
      </c>
      <c r="M513" s="365">
        <v>16335.40835</v>
      </c>
      <c r="N513" s="365">
        <v>34010.349729999994</v>
      </c>
      <c r="O513" s="365">
        <v>83675.932990000001</v>
      </c>
      <c r="P513" s="365">
        <v>68269.847629999989</v>
      </c>
      <c r="Q513" s="365">
        <v>4606.2919499999998</v>
      </c>
      <c r="R513" s="366">
        <v>72876.139580000003</v>
      </c>
      <c r="S513" s="7"/>
      <c r="T513" s="7"/>
      <c r="U513" s="7"/>
      <c r="V513" s="7"/>
      <c r="W513" s="7"/>
      <c r="X513" s="7"/>
      <c r="Y513" s="7"/>
      <c r="Z513" s="7"/>
      <c r="AA513" s="7"/>
      <c r="AB513" s="7"/>
    </row>
    <row r="514" spans="1:28" s="336" customFormat="1" ht="13.5">
      <c r="A514" s="362"/>
      <c r="B514" s="362"/>
      <c r="C514" s="362"/>
      <c r="D514" s="357" t="s">
        <v>64</v>
      </c>
      <c r="E514" s="358">
        <v>70</v>
      </c>
      <c r="F514" s="359">
        <v>2549.5019199999997</v>
      </c>
      <c r="G514" s="360">
        <v>1833.8548700000001</v>
      </c>
      <c r="H514" s="360">
        <v>4383.3567899999998</v>
      </c>
      <c r="I514" s="360">
        <v>28263.93161</v>
      </c>
      <c r="J514" s="360">
        <v>12146.57314</v>
      </c>
      <c r="K514" s="360">
        <v>40410.50475</v>
      </c>
      <c r="L514" s="360">
        <v>23476.549600000002</v>
      </c>
      <c r="M514" s="360">
        <v>13506.42158</v>
      </c>
      <c r="N514" s="360">
        <v>36982.97118</v>
      </c>
      <c r="O514" s="360">
        <v>81776.832720000006</v>
      </c>
      <c r="P514" s="360">
        <v>75410.266080000001</v>
      </c>
      <c r="Q514" s="360">
        <v>5158.7432500000004</v>
      </c>
      <c r="R514" s="361">
        <v>80569.009330000001</v>
      </c>
      <c r="S514" s="7"/>
      <c r="T514" s="7"/>
      <c r="U514" s="7"/>
      <c r="V514" s="7"/>
      <c r="W514" s="7"/>
      <c r="X514" s="7"/>
      <c r="Y514" s="7"/>
      <c r="Z514" s="7"/>
      <c r="AA514" s="7"/>
      <c r="AB514" s="7"/>
    </row>
    <row r="515" spans="1:28" s="336" customFormat="1" ht="13.5">
      <c r="A515" s="362"/>
      <c r="B515" s="362"/>
      <c r="C515" s="362"/>
      <c r="D515" s="362"/>
      <c r="E515" s="363">
        <v>69</v>
      </c>
      <c r="F515" s="364">
        <v>15082.16207</v>
      </c>
      <c r="G515" s="365">
        <v>5377.7621100000006</v>
      </c>
      <c r="H515" s="365">
        <v>20459.924179999998</v>
      </c>
      <c r="I515" s="365">
        <v>28143.041880000001</v>
      </c>
      <c r="J515" s="365">
        <v>11011.682500000001</v>
      </c>
      <c r="K515" s="365">
        <v>39154.72438</v>
      </c>
      <c r="L515" s="365">
        <v>17370.694</v>
      </c>
      <c r="M515" s="365">
        <v>10194.836720000001</v>
      </c>
      <c r="N515" s="365">
        <v>27565.530719999999</v>
      </c>
      <c r="O515" s="365">
        <v>87180.179279999997</v>
      </c>
      <c r="P515" s="365">
        <v>65605.879870000004</v>
      </c>
      <c r="Q515" s="365">
        <v>7558.4471100000001</v>
      </c>
      <c r="R515" s="366">
        <v>73164.326979999998</v>
      </c>
      <c r="S515" s="7"/>
      <c r="T515" s="7"/>
      <c r="U515" s="7"/>
      <c r="V515" s="7"/>
      <c r="W515" s="7"/>
      <c r="X515" s="7"/>
      <c r="Y515" s="7"/>
      <c r="Z515" s="7"/>
      <c r="AA515" s="7"/>
      <c r="AB515" s="7"/>
    </row>
    <row r="516" spans="1:28" s="336" customFormat="1" ht="13.5">
      <c r="A516" s="362"/>
      <c r="B516" s="362"/>
      <c r="C516" s="362"/>
      <c r="D516" s="362"/>
      <c r="E516" s="363">
        <v>393</v>
      </c>
      <c r="F516" s="364">
        <v>0</v>
      </c>
      <c r="G516" s="365">
        <v>0</v>
      </c>
      <c r="H516" s="365">
        <v>0</v>
      </c>
      <c r="I516" s="365">
        <v>1738.2523000000001</v>
      </c>
      <c r="J516" s="365">
        <v>705.00619999999992</v>
      </c>
      <c r="K516" s="365">
        <v>2443.2584999999999</v>
      </c>
      <c r="L516" s="365">
        <v>312.88703999999996</v>
      </c>
      <c r="M516" s="365">
        <v>0</v>
      </c>
      <c r="N516" s="365">
        <v>312.88703999999996</v>
      </c>
      <c r="O516" s="365">
        <v>2756.14554</v>
      </c>
      <c r="P516" s="365">
        <v>2486.3689100000001</v>
      </c>
      <c r="Q516" s="365">
        <v>0</v>
      </c>
      <c r="R516" s="366">
        <v>2486.3689100000001</v>
      </c>
      <c r="S516" s="7"/>
      <c r="T516" s="7"/>
      <c r="U516" s="7"/>
      <c r="V516" s="7"/>
      <c r="W516" s="7"/>
      <c r="X516" s="7"/>
      <c r="Y516" s="7"/>
      <c r="Z516" s="7"/>
      <c r="AA516" s="7"/>
      <c r="AB516" s="7"/>
    </row>
    <row r="517" spans="1:28" s="336" customFormat="1" ht="13.5">
      <c r="A517" s="362"/>
      <c r="B517" s="362"/>
      <c r="C517" s="362"/>
      <c r="D517" s="362"/>
      <c r="E517" s="363">
        <v>299</v>
      </c>
      <c r="F517" s="364">
        <v>2368.3846400000002</v>
      </c>
      <c r="G517" s="365">
        <v>590.70447999999999</v>
      </c>
      <c r="H517" s="365">
        <v>2959.0891200000001</v>
      </c>
      <c r="I517" s="365">
        <v>20500.783380000001</v>
      </c>
      <c r="J517" s="365">
        <v>6868.1710000000003</v>
      </c>
      <c r="K517" s="365">
        <v>27368.954379999999</v>
      </c>
      <c r="L517" s="365">
        <v>18271.738690000002</v>
      </c>
      <c r="M517" s="365">
        <v>4527.7044299999998</v>
      </c>
      <c r="N517" s="365">
        <v>22799.44312</v>
      </c>
      <c r="O517" s="365">
        <v>53127.486619999996</v>
      </c>
      <c r="P517" s="365">
        <v>54409.00606</v>
      </c>
      <c r="Q517" s="365">
        <v>1194.3690100000001</v>
      </c>
      <c r="R517" s="366">
        <v>55603.375070000002</v>
      </c>
      <c r="S517" s="7"/>
      <c r="T517" s="7"/>
      <c r="U517" s="7"/>
      <c r="V517" s="7"/>
      <c r="W517" s="7"/>
      <c r="X517" s="7"/>
      <c r="Y517" s="7"/>
      <c r="Z517" s="7"/>
      <c r="AA517" s="7"/>
      <c r="AB517" s="7"/>
    </row>
    <row r="518" spans="1:28" s="336" customFormat="1" ht="13.5">
      <c r="A518" s="362"/>
      <c r="B518" s="362"/>
      <c r="C518" s="362"/>
      <c r="D518" s="357" t="s">
        <v>84</v>
      </c>
      <c r="E518" s="358">
        <v>170</v>
      </c>
      <c r="F518" s="359">
        <v>9485.2659600000006</v>
      </c>
      <c r="G518" s="360">
        <v>2694.5461600000003</v>
      </c>
      <c r="H518" s="360">
        <v>12179.812119999999</v>
      </c>
      <c r="I518" s="360">
        <v>31067.624649999998</v>
      </c>
      <c r="J518" s="360">
        <v>14151.56849</v>
      </c>
      <c r="K518" s="360">
        <v>45219.193140000003</v>
      </c>
      <c r="L518" s="360">
        <v>24093.556089999998</v>
      </c>
      <c r="M518" s="360">
        <v>12118.033170000001</v>
      </c>
      <c r="N518" s="360">
        <v>36211.589260000001</v>
      </c>
      <c r="O518" s="360">
        <v>93610.594519999999</v>
      </c>
      <c r="P518" s="360">
        <v>104207.43548</v>
      </c>
      <c r="Q518" s="360">
        <v>68012.020430000004</v>
      </c>
      <c r="R518" s="361">
        <v>172219.45590999999</v>
      </c>
      <c r="S518" s="7"/>
      <c r="T518" s="7"/>
      <c r="U518" s="7"/>
      <c r="V518" s="7"/>
      <c r="W518" s="7"/>
      <c r="X518" s="7"/>
      <c r="Y518" s="7"/>
      <c r="Z518" s="7"/>
      <c r="AA518" s="7"/>
      <c r="AB518" s="7"/>
    </row>
    <row r="519" spans="1:28" s="336" customFormat="1" ht="13.5">
      <c r="A519" s="362"/>
      <c r="B519" s="362"/>
      <c r="C519" s="362"/>
      <c r="D519" s="362"/>
      <c r="E519" s="363">
        <v>396</v>
      </c>
      <c r="F519" s="364">
        <v>0</v>
      </c>
      <c r="G519" s="365">
        <v>0</v>
      </c>
      <c r="H519" s="365">
        <v>0</v>
      </c>
      <c r="I519" s="365">
        <v>1005.0346</v>
      </c>
      <c r="J519" s="365">
        <v>66.247830000000008</v>
      </c>
      <c r="K519" s="365">
        <v>1071.28243</v>
      </c>
      <c r="L519" s="365">
        <v>0</v>
      </c>
      <c r="M519" s="365">
        <v>0</v>
      </c>
      <c r="N519" s="365">
        <v>0</v>
      </c>
      <c r="O519" s="365">
        <v>1071.28243</v>
      </c>
      <c r="P519" s="365">
        <v>35835.996709999999</v>
      </c>
      <c r="Q519" s="365">
        <v>0</v>
      </c>
      <c r="R519" s="366">
        <v>35835.996709999999</v>
      </c>
      <c r="S519" s="7"/>
      <c r="T519" s="7"/>
      <c r="U519" s="7"/>
      <c r="V519" s="7"/>
      <c r="W519" s="7"/>
      <c r="X519" s="7"/>
      <c r="Y519" s="7"/>
      <c r="Z519" s="7"/>
      <c r="AA519" s="7"/>
      <c r="AB519" s="7"/>
    </row>
    <row r="520" spans="1:28" s="336" customFormat="1" ht="13.5">
      <c r="A520" s="362"/>
      <c r="B520" s="362"/>
      <c r="C520" s="362"/>
      <c r="D520" s="357" t="s">
        <v>273</v>
      </c>
      <c r="E520" s="358">
        <v>56</v>
      </c>
      <c r="F520" s="359">
        <v>15521.37695</v>
      </c>
      <c r="G520" s="360">
        <v>15614.539429999999</v>
      </c>
      <c r="H520" s="360">
        <v>31135.916379999999</v>
      </c>
      <c r="I520" s="360">
        <v>40739.09461</v>
      </c>
      <c r="J520" s="360">
        <v>25420.109820000001</v>
      </c>
      <c r="K520" s="360">
        <v>66159.204429999998</v>
      </c>
      <c r="L520" s="360">
        <v>32211.971160000001</v>
      </c>
      <c r="M520" s="360">
        <v>20214.062590000001</v>
      </c>
      <c r="N520" s="360">
        <v>52426.033750000002</v>
      </c>
      <c r="O520" s="360">
        <v>149721.15456</v>
      </c>
      <c r="P520" s="360">
        <v>94751.71229000001</v>
      </c>
      <c r="Q520" s="360">
        <v>11575.09441</v>
      </c>
      <c r="R520" s="361">
        <v>106326.8067</v>
      </c>
      <c r="S520" s="7"/>
      <c r="T520" s="7"/>
      <c r="U520" s="7"/>
      <c r="V520" s="7"/>
      <c r="W520" s="7"/>
      <c r="X520" s="7"/>
      <c r="Y520" s="7"/>
      <c r="Z520" s="7"/>
      <c r="AA520" s="7"/>
      <c r="AB520" s="7"/>
    </row>
    <row r="521" spans="1:28" s="336" customFormat="1" ht="13.5">
      <c r="A521" s="362"/>
      <c r="B521" s="362"/>
      <c r="C521" s="362"/>
      <c r="D521" s="362"/>
      <c r="E521" s="363">
        <v>58</v>
      </c>
      <c r="F521" s="364">
        <v>6048.9228800000001</v>
      </c>
      <c r="G521" s="365">
        <v>3215.25479</v>
      </c>
      <c r="H521" s="365">
        <v>9264.1776699999991</v>
      </c>
      <c r="I521" s="365">
        <v>32275.8966</v>
      </c>
      <c r="J521" s="365">
        <v>15900.76368</v>
      </c>
      <c r="K521" s="365">
        <v>48176.660280000004</v>
      </c>
      <c r="L521" s="365">
        <v>17590.057829999998</v>
      </c>
      <c r="M521" s="365">
        <v>10901.73876</v>
      </c>
      <c r="N521" s="365">
        <v>28491.796589999998</v>
      </c>
      <c r="O521" s="365">
        <v>85932.634540000014</v>
      </c>
      <c r="P521" s="365">
        <v>41126.212</v>
      </c>
      <c r="Q521" s="365">
        <v>2403.9796099999999</v>
      </c>
      <c r="R521" s="366">
        <v>43530.191610000002</v>
      </c>
    </row>
    <row r="522" spans="1:28" s="336" customFormat="1" ht="13.5">
      <c r="A522" s="362"/>
      <c r="B522" s="362"/>
      <c r="C522" s="362"/>
      <c r="D522" s="362"/>
      <c r="E522" s="363">
        <v>301</v>
      </c>
      <c r="F522" s="364">
        <v>4428.7147999999997</v>
      </c>
      <c r="G522" s="365">
        <v>1627.1878300000001</v>
      </c>
      <c r="H522" s="365">
        <v>6055.9026299999996</v>
      </c>
      <c r="I522" s="365">
        <v>22444.618210000001</v>
      </c>
      <c r="J522" s="365">
        <v>7212.0902500000002</v>
      </c>
      <c r="K522" s="365">
        <v>29656.708460000002</v>
      </c>
      <c r="L522" s="365">
        <v>14660.4427</v>
      </c>
      <c r="M522" s="365">
        <v>4318.91435</v>
      </c>
      <c r="N522" s="365">
        <v>18979.357050000002</v>
      </c>
      <c r="O522" s="365">
        <v>54691.968139999997</v>
      </c>
      <c r="P522" s="365">
        <v>62388.687340000004</v>
      </c>
      <c r="Q522" s="365">
        <v>3100.6577699999998</v>
      </c>
      <c r="R522" s="366">
        <v>65489.345110000002</v>
      </c>
    </row>
    <row r="523" spans="1:28" s="336" customFormat="1" ht="13.5">
      <c r="A523" s="362"/>
      <c r="B523" s="362"/>
      <c r="C523" s="362"/>
      <c r="D523" s="357" t="s">
        <v>68</v>
      </c>
      <c r="E523" s="358">
        <v>47</v>
      </c>
      <c r="F523" s="359">
        <v>16291.323869999998</v>
      </c>
      <c r="G523" s="360">
        <v>15105.034460000001</v>
      </c>
      <c r="H523" s="360">
        <v>31396.358329999999</v>
      </c>
      <c r="I523" s="360">
        <v>35665.290540000002</v>
      </c>
      <c r="J523" s="360">
        <v>30508.045440000002</v>
      </c>
      <c r="K523" s="360">
        <v>66173.335980000003</v>
      </c>
      <c r="L523" s="360">
        <v>38364.20723</v>
      </c>
      <c r="M523" s="360">
        <v>33808.818039999998</v>
      </c>
      <c r="N523" s="360">
        <v>72173.025269999998</v>
      </c>
      <c r="O523" s="360">
        <v>169742.71958</v>
      </c>
      <c r="P523" s="360">
        <v>131725.68932</v>
      </c>
      <c r="Q523" s="360">
        <v>22795.359260000001</v>
      </c>
      <c r="R523" s="361">
        <v>154521.04858</v>
      </c>
    </row>
    <row r="524" spans="1:28" s="336" customFormat="1" ht="13.5">
      <c r="A524" s="362"/>
      <c r="B524" s="362"/>
      <c r="C524" s="362"/>
      <c r="D524" s="362"/>
      <c r="E524" s="363">
        <v>391</v>
      </c>
      <c r="F524" s="364">
        <v>16930.94497</v>
      </c>
      <c r="G524" s="365">
        <v>11292.353369999999</v>
      </c>
      <c r="H524" s="365">
        <v>28223.298340000001</v>
      </c>
      <c r="I524" s="365">
        <v>46154.142380000005</v>
      </c>
      <c r="J524" s="365">
        <v>39414.741270000006</v>
      </c>
      <c r="K524" s="365">
        <v>85568.883650000003</v>
      </c>
      <c r="L524" s="365">
        <v>37089.423270000007</v>
      </c>
      <c r="M524" s="365">
        <v>37825.462729999999</v>
      </c>
      <c r="N524" s="365">
        <v>74914.885999999999</v>
      </c>
      <c r="O524" s="365">
        <v>188707.06799000001</v>
      </c>
      <c r="P524" s="365">
        <v>124432.4669</v>
      </c>
      <c r="Q524" s="365">
        <v>4845.8129000000008</v>
      </c>
      <c r="R524" s="366">
        <v>129278.2798</v>
      </c>
    </row>
    <row r="525" spans="1:28" s="336" customFormat="1" ht="13.5">
      <c r="A525" s="362"/>
      <c r="B525" s="362"/>
      <c r="C525" s="362"/>
      <c r="D525" s="362"/>
      <c r="E525" s="363">
        <v>266</v>
      </c>
      <c r="F525" s="364">
        <v>2342.7180199999998</v>
      </c>
      <c r="G525" s="365">
        <v>3303.4816800000003</v>
      </c>
      <c r="H525" s="365">
        <v>5646.1997000000001</v>
      </c>
      <c r="I525" s="365">
        <v>25722.497030000002</v>
      </c>
      <c r="J525" s="365">
        <v>23083.363879999997</v>
      </c>
      <c r="K525" s="365">
        <v>48805.860909999996</v>
      </c>
      <c r="L525" s="365">
        <v>25565.30888</v>
      </c>
      <c r="M525" s="365">
        <v>17438.640039999998</v>
      </c>
      <c r="N525" s="365">
        <v>43003.948920000003</v>
      </c>
      <c r="O525" s="365">
        <v>97456.009529999996</v>
      </c>
      <c r="P525" s="365">
        <v>46817.636689999999</v>
      </c>
      <c r="Q525" s="365">
        <v>8207.8194600000006</v>
      </c>
      <c r="R525" s="366">
        <v>55025.456149999998</v>
      </c>
    </row>
    <row r="526" spans="1:28" s="336" customFormat="1" ht="13.5">
      <c r="A526" s="362"/>
      <c r="B526" s="362"/>
      <c r="C526" s="362"/>
      <c r="D526" s="362"/>
      <c r="E526" s="363">
        <v>283</v>
      </c>
      <c r="F526" s="364">
        <v>12.6065</v>
      </c>
      <c r="G526" s="365">
        <v>0.11098000000000001</v>
      </c>
      <c r="H526" s="365">
        <v>12.71748</v>
      </c>
      <c r="I526" s="365">
        <v>12348.04953</v>
      </c>
      <c r="J526" s="365">
        <v>2704.1548700000003</v>
      </c>
      <c r="K526" s="365">
        <v>15052.204400000001</v>
      </c>
      <c r="L526" s="365">
        <v>3343.15085</v>
      </c>
      <c r="M526" s="365">
        <v>2011.77082</v>
      </c>
      <c r="N526" s="365">
        <v>5354.9216699999997</v>
      </c>
      <c r="O526" s="365">
        <v>20419.843550000001</v>
      </c>
      <c r="P526" s="365">
        <v>241347.95859999998</v>
      </c>
      <c r="Q526" s="365">
        <v>330.97896999999995</v>
      </c>
      <c r="R526" s="366">
        <v>241678.93756999998</v>
      </c>
    </row>
    <row r="527" spans="1:28" s="336" customFormat="1" ht="13.5">
      <c r="A527" s="362"/>
      <c r="B527" s="362"/>
      <c r="C527" s="362"/>
      <c r="D527" s="362"/>
      <c r="E527" s="363">
        <v>324</v>
      </c>
      <c r="F527" s="364">
        <v>2354.8678100000002</v>
      </c>
      <c r="G527" s="365">
        <v>3504.6516200000001</v>
      </c>
      <c r="H527" s="365">
        <v>5859.5194299999994</v>
      </c>
      <c r="I527" s="365">
        <v>19870.261719999999</v>
      </c>
      <c r="J527" s="365">
        <v>12549.36016</v>
      </c>
      <c r="K527" s="365">
        <v>32419.621879999999</v>
      </c>
      <c r="L527" s="365">
        <v>17531.525710000002</v>
      </c>
      <c r="M527" s="365">
        <v>11073.82481</v>
      </c>
      <c r="N527" s="365">
        <v>28605.35052</v>
      </c>
      <c r="O527" s="365">
        <v>66884.491829999999</v>
      </c>
      <c r="P527" s="365">
        <v>53762.816020000006</v>
      </c>
      <c r="Q527" s="365">
        <v>1335.26359</v>
      </c>
      <c r="R527" s="366">
        <v>55098.079610000001</v>
      </c>
    </row>
    <row r="528" spans="1:28" s="336" customFormat="1" ht="13.5">
      <c r="A528" s="362"/>
      <c r="B528" s="362"/>
      <c r="C528" s="362"/>
      <c r="D528" s="357" t="s">
        <v>83</v>
      </c>
      <c r="E528" s="358">
        <v>110</v>
      </c>
      <c r="F528" s="359">
        <v>66341.002079999991</v>
      </c>
      <c r="G528" s="360">
        <v>15976.304699999999</v>
      </c>
      <c r="H528" s="360">
        <v>82317.306779999999</v>
      </c>
      <c r="I528" s="360">
        <v>43351.310100000002</v>
      </c>
      <c r="J528" s="360">
        <v>20265.062570000002</v>
      </c>
      <c r="K528" s="360">
        <v>63616.372670000004</v>
      </c>
      <c r="L528" s="360">
        <v>28707.29105</v>
      </c>
      <c r="M528" s="360">
        <v>14013.346800000001</v>
      </c>
      <c r="N528" s="360">
        <v>42720.637849999999</v>
      </c>
      <c r="O528" s="360">
        <v>188654.31730000002</v>
      </c>
      <c r="P528" s="360">
        <v>114066.51312999999</v>
      </c>
      <c r="Q528" s="360">
        <v>33106.326139999997</v>
      </c>
      <c r="R528" s="361">
        <v>147172.83927</v>
      </c>
    </row>
    <row r="529" spans="1:18" s="336" customFormat="1" ht="13.5">
      <c r="A529" s="362"/>
      <c r="B529" s="362"/>
      <c r="C529" s="362"/>
      <c r="D529" s="362"/>
      <c r="E529" s="363">
        <v>409</v>
      </c>
      <c r="F529" s="364">
        <v>5378.3623699999998</v>
      </c>
      <c r="G529" s="365">
        <v>3444.2529300000001</v>
      </c>
      <c r="H529" s="365">
        <v>8822.6153000000013</v>
      </c>
      <c r="I529" s="365">
        <v>19607.995600000002</v>
      </c>
      <c r="J529" s="365">
        <v>14206.32357</v>
      </c>
      <c r="K529" s="365">
        <v>33814.319170000002</v>
      </c>
      <c r="L529" s="365">
        <v>20511.264039999998</v>
      </c>
      <c r="M529" s="365">
        <v>13072.555539999999</v>
      </c>
      <c r="N529" s="365">
        <v>33583.819579999996</v>
      </c>
      <c r="O529" s="365">
        <v>76220.754050000003</v>
      </c>
      <c r="P529" s="365">
        <v>74543.312890000001</v>
      </c>
      <c r="Q529" s="365">
        <v>10949.170480000001</v>
      </c>
      <c r="R529" s="366">
        <v>85492.483370000002</v>
      </c>
    </row>
    <row r="530" spans="1:18" s="336" customFormat="1" ht="13.5">
      <c r="A530" s="362"/>
      <c r="B530" s="362"/>
      <c r="C530" s="362"/>
      <c r="D530" s="357" t="s">
        <v>69</v>
      </c>
      <c r="E530" s="358">
        <v>19</v>
      </c>
      <c r="F530" s="359">
        <v>41830.83569</v>
      </c>
      <c r="G530" s="360">
        <v>70189.542419999998</v>
      </c>
      <c r="H530" s="360">
        <v>112020.37811000001</v>
      </c>
      <c r="I530" s="360">
        <v>45046.814020000005</v>
      </c>
      <c r="J530" s="360">
        <v>57581.911740000003</v>
      </c>
      <c r="K530" s="360">
        <v>102628.72576</v>
      </c>
      <c r="L530" s="360">
        <v>38332.547009999995</v>
      </c>
      <c r="M530" s="360">
        <v>61515.621049999994</v>
      </c>
      <c r="N530" s="360">
        <v>99848.168059999996</v>
      </c>
      <c r="O530" s="360">
        <v>314497.27192999999</v>
      </c>
      <c r="P530" s="360">
        <v>140090.37880000001</v>
      </c>
      <c r="Q530" s="360">
        <v>66964.499030000006</v>
      </c>
      <c r="R530" s="361">
        <v>207054.87783000001</v>
      </c>
    </row>
    <row r="531" spans="1:18" s="336" customFormat="1" ht="13.5">
      <c r="A531" s="362"/>
      <c r="B531" s="362"/>
      <c r="C531" s="362"/>
      <c r="D531" s="362"/>
      <c r="E531" s="363">
        <v>48</v>
      </c>
      <c r="F531" s="364">
        <v>25097.695899999999</v>
      </c>
      <c r="G531" s="365">
        <v>26785.125680000001</v>
      </c>
      <c r="H531" s="365">
        <v>51882.821579999996</v>
      </c>
      <c r="I531" s="365">
        <v>39191.609689999997</v>
      </c>
      <c r="J531" s="365">
        <v>38534.736119999994</v>
      </c>
      <c r="K531" s="365">
        <v>77726.345809999999</v>
      </c>
      <c r="L531" s="365">
        <v>23453.173940000001</v>
      </c>
      <c r="M531" s="365">
        <v>40511.403600000005</v>
      </c>
      <c r="N531" s="365">
        <v>63964.577539999998</v>
      </c>
      <c r="O531" s="365">
        <v>193573.74493000002</v>
      </c>
      <c r="P531" s="365">
        <v>87988.703829999999</v>
      </c>
      <c r="Q531" s="365">
        <v>18287.437739999998</v>
      </c>
      <c r="R531" s="366">
        <v>106276.14156999999</v>
      </c>
    </row>
    <row r="532" spans="1:18" s="336" customFormat="1" ht="13.5">
      <c r="A532" s="362"/>
      <c r="B532" s="362"/>
      <c r="C532" s="362"/>
      <c r="D532" s="362"/>
      <c r="E532" s="363">
        <v>49</v>
      </c>
      <c r="F532" s="364">
        <v>16131.792589999999</v>
      </c>
      <c r="G532" s="365">
        <v>17135.971160000001</v>
      </c>
      <c r="H532" s="365">
        <v>33267.763749999998</v>
      </c>
      <c r="I532" s="365">
        <v>34123.788059999999</v>
      </c>
      <c r="J532" s="365">
        <v>40805.881869999997</v>
      </c>
      <c r="K532" s="365">
        <v>74929.669930000004</v>
      </c>
      <c r="L532" s="365">
        <v>22737.385269999999</v>
      </c>
      <c r="M532" s="365">
        <v>35007.251299999996</v>
      </c>
      <c r="N532" s="365">
        <v>57744.636570000002</v>
      </c>
      <c r="O532" s="365">
        <v>165942.07024999999</v>
      </c>
      <c r="P532" s="365">
        <v>102679.71175</v>
      </c>
      <c r="Q532" s="365">
        <v>9506.145849999999</v>
      </c>
      <c r="R532" s="366">
        <v>112185.85759999999</v>
      </c>
    </row>
    <row r="533" spans="1:18" s="336" customFormat="1" ht="13.5">
      <c r="A533" s="362"/>
      <c r="B533" s="362"/>
      <c r="C533" s="362"/>
      <c r="D533" s="362"/>
      <c r="E533" s="363">
        <v>50</v>
      </c>
      <c r="F533" s="364">
        <v>24481.483749999999</v>
      </c>
      <c r="G533" s="365">
        <v>13498.52234</v>
      </c>
      <c r="H533" s="365">
        <v>37980.006090000003</v>
      </c>
      <c r="I533" s="365">
        <v>55649.146860000001</v>
      </c>
      <c r="J533" s="365">
        <v>72784.899319999997</v>
      </c>
      <c r="K533" s="365">
        <v>128434.04618</v>
      </c>
      <c r="L533" s="365">
        <v>35080.382950000007</v>
      </c>
      <c r="M533" s="365">
        <v>71225.516540000011</v>
      </c>
      <c r="N533" s="365">
        <v>106305.89949</v>
      </c>
      <c r="O533" s="365">
        <v>272719.95175999997</v>
      </c>
      <c r="P533" s="365">
        <v>115641.66693000001</v>
      </c>
      <c r="Q533" s="365">
        <v>31307.104879999999</v>
      </c>
      <c r="R533" s="366">
        <v>146948.77181000001</v>
      </c>
    </row>
    <row r="534" spans="1:18" s="336" customFormat="1" ht="13.5">
      <c r="A534" s="362"/>
      <c r="B534" s="362"/>
      <c r="C534" s="362"/>
      <c r="D534" s="362"/>
      <c r="E534" s="363">
        <v>52</v>
      </c>
      <c r="F534" s="364">
        <v>5964.7152699999997</v>
      </c>
      <c r="G534" s="365">
        <v>79532.022299999997</v>
      </c>
      <c r="H534" s="365">
        <v>85496.737569999998</v>
      </c>
      <c r="I534" s="365">
        <v>46934.816439999995</v>
      </c>
      <c r="J534" s="365">
        <v>45237.069990000004</v>
      </c>
      <c r="K534" s="365">
        <v>92171.886430000013</v>
      </c>
      <c r="L534" s="365">
        <v>41854.445180000002</v>
      </c>
      <c r="M534" s="365">
        <v>37567.889009999999</v>
      </c>
      <c r="N534" s="365">
        <v>79422.334189999994</v>
      </c>
      <c r="O534" s="365">
        <v>257090.95819</v>
      </c>
      <c r="P534" s="365">
        <v>94983.888279999999</v>
      </c>
      <c r="Q534" s="365">
        <v>46431.830969999995</v>
      </c>
      <c r="R534" s="366">
        <v>141415.71924999999</v>
      </c>
    </row>
    <row r="535" spans="1:18" s="336" customFormat="1" ht="13.5">
      <c r="A535" s="362"/>
      <c r="B535" s="362"/>
      <c r="C535" s="362"/>
      <c r="D535" s="362"/>
      <c r="E535" s="363">
        <v>114</v>
      </c>
      <c r="F535" s="364">
        <v>21065.455910000001</v>
      </c>
      <c r="G535" s="365">
        <v>6191.1412300000002</v>
      </c>
      <c r="H535" s="365">
        <v>27256.597140000002</v>
      </c>
      <c r="I535" s="365">
        <v>55412.320310000003</v>
      </c>
      <c r="J535" s="365">
        <v>48328.669090000003</v>
      </c>
      <c r="K535" s="365">
        <v>103740.98940000001</v>
      </c>
      <c r="L535" s="365">
        <v>38985.669560000002</v>
      </c>
      <c r="M535" s="365">
        <v>49985.598450000005</v>
      </c>
      <c r="N535" s="365">
        <v>88971.26801</v>
      </c>
      <c r="O535" s="365">
        <v>219968.85455000002</v>
      </c>
      <c r="P535" s="365">
        <v>86308.225539999999</v>
      </c>
      <c r="Q535" s="365">
        <v>14048.254449999999</v>
      </c>
      <c r="R535" s="366">
        <v>100356.47998999999</v>
      </c>
    </row>
    <row r="536" spans="1:18" s="336" customFormat="1" ht="13.5">
      <c r="A536" s="362"/>
      <c r="B536" s="362"/>
      <c r="C536" s="362"/>
      <c r="D536" s="362"/>
      <c r="E536" s="363">
        <v>369</v>
      </c>
      <c r="F536" s="364">
        <v>10423.973099999999</v>
      </c>
      <c r="G536" s="365">
        <v>20213.388030000002</v>
      </c>
      <c r="H536" s="365">
        <v>30637.361129999998</v>
      </c>
      <c r="I536" s="365">
        <v>46297.54881</v>
      </c>
      <c r="J536" s="365">
        <v>104138.97779999999</v>
      </c>
      <c r="K536" s="365">
        <v>150436.52661</v>
      </c>
      <c r="L536" s="365">
        <v>28292.15423</v>
      </c>
      <c r="M536" s="365">
        <v>35385.158000000003</v>
      </c>
      <c r="N536" s="365">
        <v>63677.312229999996</v>
      </c>
      <c r="O536" s="365">
        <v>244751.19996999999</v>
      </c>
      <c r="P536" s="365">
        <v>146705.56574000002</v>
      </c>
      <c r="Q536" s="365">
        <v>36407.839679999997</v>
      </c>
      <c r="R536" s="366">
        <v>183113.40542</v>
      </c>
    </row>
    <row r="537" spans="1:18" s="336" customFormat="1" ht="13.5">
      <c r="A537" s="362"/>
      <c r="B537" s="362"/>
      <c r="C537" s="362"/>
      <c r="D537" s="362"/>
      <c r="E537" s="363">
        <v>399</v>
      </c>
      <c r="F537" s="364">
        <v>1045.76325</v>
      </c>
      <c r="G537" s="365">
        <v>2657.89563</v>
      </c>
      <c r="H537" s="365">
        <v>3703.65888</v>
      </c>
      <c r="I537" s="365">
        <v>8440.5242600000001</v>
      </c>
      <c r="J537" s="365">
        <v>18925.652260000003</v>
      </c>
      <c r="K537" s="365">
        <v>27366.176520000001</v>
      </c>
      <c r="L537" s="365">
        <v>12866.27649</v>
      </c>
      <c r="M537" s="365">
        <v>71121.928769999999</v>
      </c>
      <c r="N537" s="365">
        <v>83988.205260000002</v>
      </c>
      <c r="O537" s="365">
        <v>115058.04066</v>
      </c>
      <c r="P537" s="365">
        <v>24727.466840000001</v>
      </c>
      <c r="Q537" s="365">
        <v>13051.361199999999</v>
      </c>
      <c r="R537" s="366">
        <v>37778.82804</v>
      </c>
    </row>
    <row r="538" spans="1:18" s="336" customFormat="1" ht="13.5">
      <c r="A538" s="362"/>
      <c r="B538" s="362"/>
      <c r="C538" s="362"/>
      <c r="D538" s="362"/>
      <c r="E538" s="363">
        <v>408</v>
      </c>
      <c r="F538" s="364">
        <v>1691.12556</v>
      </c>
      <c r="G538" s="365">
        <v>74.407920000000004</v>
      </c>
      <c r="H538" s="365">
        <v>1765.5334800000001</v>
      </c>
      <c r="I538" s="365">
        <v>0</v>
      </c>
      <c r="J538" s="365">
        <v>0</v>
      </c>
      <c r="K538" s="365">
        <v>0</v>
      </c>
      <c r="L538" s="365">
        <v>0</v>
      </c>
      <c r="M538" s="365">
        <v>0</v>
      </c>
      <c r="N538" s="365">
        <v>0</v>
      </c>
      <c r="O538" s="365">
        <v>1765.5334800000001</v>
      </c>
      <c r="P538" s="365">
        <v>119.64847999999999</v>
      </c>
      <c r="Q538" s="365">
        <v>0</v>
      </c>
      <c r="R538" s="366">
        <v>119.64847999999999</v>
      </c>
    </row>
    <row r="539" spans="1:18" s="336" customFormat="1" ht="13.5">
      <c r="A539" s="362"/>
      <c r="B539" s="362"/>
      <c r="C539" s="362"/>
      <c r="D539" s="362"/>
      <c r="E539" s="363">
        <v>318</v>
      </c>
      <c r="F539" s="364">
        <v>2048.9310500000001</v>
      </c>
      <c r="G539" s="365">
        <v>807.79909999999995</v>
      </c>
      <c r="H539" s="365">
        <v>2856.7301499999999</v>
      </c>
      <c r="I539" s="365">
        <v>17796.41777</v>
      </c>
      <c r="J539" s="365">
        <v>24112.317059999998</v>
      </c>
      <c r="K539" s="365">
        <v>41908.734830000001</v>
      </c>
      <c r="L539" s="365">
        <v>12748.283310000001</v>
      </c>
      <c r="M539" s="365">
        <v>15440.511699999999</v>
      </c>
      <c r="N539" s="365">
        <v>28188.795010000002</v>
      </c>
      <c r="O539" s="365">
        <v>72954.259989999991</v>
      </c>
      <c r="P539" s="365">
        <v>34091.703320000001</v>
      </c>
      <c r="Q539" s="365">
        <v>4224.0885799999996</v>
      </c>
      <c r="R539" s="366">
        <v>38315.791899999997</v>
      </c>
    </row>
    <row r="540" spans="1:18" s="336" customFormat="1" ht="13.5">
      <c r="A540" s="362"/>
      <c r="B540" s="362"/>
      <c r="C540" s="362"/>
      <c r="D540" s="362"/>
      <c r="E540" s="363">
        <v>329</v>
      </c>
      <c r="F540" s="364">
        <v>2118.8072900000002</v>
      </c>
      <c r="G540" s="365">
        <v>2427.654</v>
      </c>
      <c r="H540" s="365">
        <v>4546.4612900000002</v>
      </c>
      <c r="I540" s="365">
        <v>26052.377700000001</v>
      </c>
      <c r="J540" s="365">
        <v>53107.30356</v>
      </c>
      <c r="K540" s="365">
        <v>79159.681260000012</v>
      </c>
      <c r="L540" s="365">
        <v>16152.070960000001</v>
      </c>
      <c r="M540" s="365">
        <v>33549.868470000001</v>
      </c>
      <c r="N540" s="365">
        <v>49701.939429999999</v>
      </c>
      <c r="O540" s="365">
        <v>133408.08198000002</v>
      </c>
      <c r="P540" s="365">
        <v>44011.240600000005</v>
      </c>
      <c r="Q540" s="365">
        <v>4899.9158399999997</v>
      </c>
      <c r="R540" s="366">
        <v>48911.156439999999</v>
      </c>
    </row>
    <row r="541" spans="1:18" s="336" customFormat="1" ht="13.5">
      <c r="A541" s="362"/>
      <c r="B541" s="362"/>
      <c r="C541" s="362"/>
      <c r="D541" s="362"/>
      <c r="E541" s="363">
        <v>265</v>
      </c>
      <c r="F541" s="364">
        <v>11907.773150000001</v>
      </c>
      <c r="G541" s="365">
        <v>24751.082190000001</v>
      </c>
      <c r="H541" s="365">
        <v>36658.855340000002</v>
      </c>
      <c r="I541" s="365">
        <v>31479.046780000001</v>
      </c>
      <c r="J541" s="365">
        <v>41872.808870000001</v>
      </c>
      <c r="K541" s="365">
        <v>73351.855650000012</v>
      </c>
      <c r="L541" s="365">
        <v>25787.432679999998</v>
      </c>
      <c r="M541" s="365">
        <v>30463.505920000003</v>
      </c>
      <c r="N541" s="365">
        <v>56250.938600000001</v>
      </c>
      <c r="O541" s="365">
        <v>166261.64959000002</v>
      </c>
      <c r="P541" s="365">
        <v>48426.085220000001</v>
      </c>
      <c r="Q541" s="365">
        <v>7034.5239599999995</v>
      </c>
      <c r="R541" s="366">
        <v>55460.609179999999</v>
      </c>
    </row>
    <row r="542" spans="1:18" s="336" customFormat="1" ht="13.5">
      <c r="A542" s="362"/>
      <c r="B542" s="362"/>
      <c r="C542" s="362"/>
      <c r="D542" s="362"/>
      <c r="E542" s="363">
        <v>269</v>
      </c>
      <c r="F542" s="364">
        <v>11001.222400000001</v>
      </c>
      <c r="G542" s="365">
        <v>46231.720070000003</v>
      </c>
      <c r="H542" s="365">
        <v>57232.942470000002</v>
      </c>
      <c r="I542" s="365">
        <v>38846.531479999998</v>
      </c>
      <c r="J542" s="365">
        <v>45033.269329999996</v>
      </c>
      <c r="K542" s="365">
        <v>83879.800810000001</v>
      </c>
      <c r="L542" s="365">
        <v>29138.492829999999</v>
      </c>
      <c r="M542" s="365">
        <v>58117.945229999998</v>
      </c>
      <c r="N542" s="365">
        <v>87256.43806</v>
      </c>
      <c r="O542" s="365">
        <v>228369.18134000001</v>
      </c>
      <c r="P542" s="365">
        <v>67205.74248999999</v>
      </c>
      <c r="Q542" s="365">
        <v>7857.47624</v>
      </c>
      <c r="R542" s="366">
        <v>75063.218730000008</v>
      </c>
    </row>
    <row r="543" spans="1:18" s="336" customFormat="1" ht="13.5">
      <c r="A543" s="362"/>
      <c r="B543" s="362"/>
      <c r="C543" s="362"/>
      <c r="D543" s="357" t="s">
        <v>86</v>
      </c>
      <c r="E543" s="358">
        <v>244</v>
      </c>
      <c r="F543" s="359">
        <v>5001.6491399999995</v>
      </c>
      <c r="G543" s="360">
        <v>1280.6113600000001</v>
      </c>
      <c r="H543" s="360">
        <v>6282.2605000000003</v>
      </c>
      <c r="I543" s="360">
        <v>30480.0998</v>
      </c>
      <c r="J543" s="360">
        <v>11740.99576</v>
      </c>
      <c r="K543" s="360">
        <v>42221.095560000002</v>
      </c>
      <c r="L543" s="360">
        <v>16180.724269999999</v>
      </c>
      <c r="M543" s="360">
        <v>5060.3315599999996</v>
      </c>
      <c r="N543" s="360">
        <v>21241.055829999998</v>
      </c>
      <c r="O543" s="360">
        <v>69744.411890000003</v>
      </c>
      <c r="P543" s="360">
        <v>106819.36456999999</v>
      </c>
      <c r="Q543" s="360">
        <v>3212.8775099999998</v>
      </c>
      <c r="R543" s="361">
        <v>110032.24208</v>
      </c>
    </row>
    <row r="544" spans="1:18" s="336" customFormat="1" ht="13.5">
      <c r="A544" s="362"/>
      <c r="B544" s="362"/>
      <c r="C544" s="362"/>
      <c r="D544" s="357" t="s">
        <v>274</v>
      </c>
      <c r="E544" s="358">
        <v>289</v>
      </c>
      <c r="F544" s="359">
        <v>3803.4306000000001</v>
      </c>
      <c r="G544" s="360">
        <v>1344.0578600000001</v>
      </c>
      <c r="H544" s="360">
        <v>5147.4884599999996</v>
      </c>
      <c r="I544" s="360">
        <v>22450.809289999997</v>
      </c>
      <c r="J544" s="360">
        <v>8516.1231500000013</v>
      </c>
      <c r="K544" s="360">
        <v>30966.93244</v>
      </c>
      <c r="L544" s="360">
        <v>15653.1183</v>
      </c>
      <c r="M544" s="360">
        <v>5546.9821900000006</v>
      </c>
      <c r="N544" s="360">
        <v>21200.100489999997</v>
      </c>
      <c r="O544" s="360">
        <v>57314.521390000002</v>
      </c>
      <c r="P544" s="360">
        <v>83336.424719999995</v>
      </c>
      <c r="Q544" s="360">
        <v>841.72822999999994</v>
      </c>
      <c r="R544" s="361">
        <v>84178.152950000003</v>
      </c>
    </row>
    <row r="545" spans="1:18" s="336" customFormat="1" ht="13.5">
      <c r="A545" s="362"/>
      <c r="B545" s="362"/>
      <c r="C545" s="362"/>
      <c r="D545" s="357" t="s">
        <v>77</v>
      </c>
      <c r="E545" s="358">
        <v>232</v>
      </c>
      <c r="F545" s="359">
        <v>6197.4807300000002</v>
      </c>
      <c r="G545" s="360">
        <v>4694.61787</v>
      </c>
      <c r="H545" s="360">
        <v>10892.098599999999</v>
      </c>
      <c r="I545" s="360">
        <v>46533.552960000001</v>
      </c>
      <c r="J545" s="360">
        <v>20209.716579999997</v>
      </c>
      <c r="K545" s="360">
        <v>66743.269539999994</v>
      </c>
      <c r="L545" s="360">
        <v>43027.618430000002</v>
      </c>
      <c r="M545" s="360">
        <v>16370.3552</v>
      </c>
      <c r="N545" s="360">
        <v>59397.97363</v>
      </c>
      <c r="O545" s="360">
        <v>137033.34177</v>
      </c>
      <c r="P545" s="360">
        <v>112343.32634</v>
      </c>
      <c r="Q545" s="360">
        <v>9084.9110799999999</v>
      </c>
      <c r="R545" s="361">
        <v>121428.23742</v>
      </c>
    </row>
    <row r="546" spans="1:18" s="336" customFormat="1" ht="13.5">
      <c r="A546" s="362"/>
      <c r="B546" s="362"/>
      <c r="C546" s="362"/>
      <c r="D546" s="362"/>
      <c r="E546" s="363">
        <v>392</v>
      </c>
      <c r="F546" s="364">
        <v>676.68918000000008</v>
      </c>
      <c r="G546" s="365">
        <v>849.22059000000002</v>
      </c>
      <c r="H546" s="365">
        <v>1525.90977</v>
      </c>
      <c r="I546" s="365">
        <v>24282.440070000001</v>
      </c>
      <c r="J546" s="365">
        <v>11995.345069999999</v>
      </c>
      <c r="K546" s="365">
        <v>36277.78514</v>
      </c>
      <c r="L546" s="365">
        <v>24842.76885</v>
      </c>
      <c r="M546" s="365">
        <v>18049.845649999999</v>
      </c>
      <c r="N546" s="365">
        <v>42892.614500000003</v>
      </c>
      <c r="O546" s="365">
        <v>80696.309410000002</v>
      </c>
      <c r="P546" s="365">
        <v>50798.297020000005</v>
      </c>
      <c r="Q546" s="365">
        <v>865.00790000000006</v>
      </c>
      <c r="R546" s="366">
        <v>51663.304920000002</v>
      </c>
    </row>
    <row r="547" spans="1:18" s="336" customFormat="1" ht="13.5">
      <c r="A547" s="362"/>
      <c r="B547" s="362"/>
      <c r="C547" s="362"/>
      <c r="D547" s="357" t="s">
        <v>53</v>
      </c>
      <c r="E547" s="358">
        <v>20</v>
      </c>
      <c r="F547" s="359">
        <v>9579.3762100000004</v>
      </c>
      <c r="G547" s="360">
        <v>7354.1412</v>
      </c>
      <c r="H547" s="360">
        <v>16933.51741</v>
      </c>
      <c r="I547" s="360">
        <v>25919.655440000002</v>
      </c>
      <c r="J547" s="360">
        <v>17098.91707</v>
      </c>
      <c r="K547" s="360">
        <v>43018.572509999998</v>
      </c>
      <c r="L547" s="360">
        <v>21733.258239999999</v>
      </c>
      <c r="M547" s="360">
        <v>13429.239250000001</v>
      </c>
      <c r="N547" s="360">
        <v>35162.497490000002</v>
      </c>
      <c r="O547" s="360">
        <v>95114.587409999993</v>
      </c>
      <c r="P547" s="360">
        <v>73227.06452</v>
      </c>
      <c r="Q547" s="360">
        <v>6778.7337400000006</v>
      </c>
      <c r="R547" s="361">
        <v>80005.79826000001</v>
      </c>
    </row>
    <row r="548" spans="1:18" s="336" customFormat="1" ht="13.5">
      <c r="A548" s="362"/>
      <c r="B548" s="362"/>
      <c r="C548" s="362"/>
      <c r="D548" s="362"/>
      <c r="E548" s="363">
        <v>21</v>
      </c>
      <c r="F548" s="364">
        <v>7168.2121699999998</v>
      </c>
      <c r="G548" s="365">
        <v>3386.2051299999998</v>
      </c>
      <c r="H548" s="365">
        <v>10554.417300000001</v>
      </c>
      <c r="I548" s="365">
        <v>23606.41174</v>
      </c>
      <c r="J548" s="365">
        <v>11907.089039999999</v>
      </c>
      <c r="K548" s="365">
        <v>35513.500780000002</v>
      </c>
      <c r="L548" s="365">
        <v>10824.868930000001</v>
      </c>
      <c r="M548" s="365">
        <v>9057.4443699999993</v>
      </c>
      <c r="N548" s="365">
        <v>19882.313300000002</v>
      </c>
      <c r="O548" s="365">
        <v>65950.231379999997</v>
      </c>
      <c r="P548" s="365">
        <v>116359.03534</v>
      </c>
      <c r="Q548" s="365">
        <v>11504.88818</v>
      </c>
      <c r="R548" s="366">
        <v>127863.92352</v>
      </c>
    </row>
    <row r="549" spans="1:18" s="336" customFormat="1" ht="13.5">
      <c r="A549" s="362"/>
      <c r="B549" s="362"/>
      <c r="C549" s="362"/>
      <c r="D549" s="357" t="s">
        <v>275</v>
      </c>
      <c r="E549" s="358">
        <v>166</v>
      </c>
      <c r="F549" s="359">
        <v>11871.527789999998</v>
      </c>
      <c r="G549" s="360">
        <v>8805.4802899999995</v>
      </c>
      <c r="H549" s="360">
        <v>20677.00808</v>
      </c>
      <c r="I549" s="360">
        <v>52066.25402</v>
      </c>
      <c r="J549" s="360">
        <v>31682.494999999999</v>
      </c>
      <c r="K549" s="360">
        <v>83748.749020000003</v>
      </c>
      <c r="L549" s="360">
        <v>33626.648299999993</v>
      </c>
      <c r="M549" s="360">
        <v>35292.300490000001</v>
      </c>
      <c r="N549" s="360">
        <v>68918.948790000009</v>
      </c>
      <c r="O549" s="360">
        <v>173344.70588999998</v>
      </c>
      <c r="P549" s="360">
        <v>57743.65047</v>
      </c>
      <c r="Q549" s="360">
        <v>20598.454289999998</v>
      </c>
      <c r="R549" s="361">
        <v>78342.104760000002</v>
      </c>
    </row>
    <row r="550" spans="1:18" s="336" customFormat="1" ht="13.5">
      <c r="A550" s="362"/>
      <c r="B550" s="362"/>
      <c r="C550" s="362"/>
      <c r="D550" s="357" t="s">
        <v>54</v>
      </c>
      <c r="E550" s="358">
        <v>22</v>
      </c>
      <c r="F550" s="359">
        <v>5874.7813200000001</v>
      </c>
      <c r="G550" s="360">
        <v>5064.6063700000004</v>
      </c>
      <c r="H550" s="360">
        <v>10939.38769</v>
      </c>
      <c r="I550" s="360">
        <v>20388.22625</v>
      </c>
      <c r="J550" s="360">
        <v>9510.68995</v>
      </c>
      <c r="K550" s="360">
        <v>29898.9162</v>
      </c>
      <c r="L550" s="360">
        <v>10949.35635</v>
      </c>
      <c r="M550" s="360">
        <v>6839.3587600000001</v>
      </c>
      <c r="N550" s="360">
        <v>17788.715110000001</v>
      </c>
      <c r="O550" s="360">
        <v>58627.019</v>
      </c>
      <c r="P550" s="360">
        <v>58996.394670000001</v>
      </c>
      <c r="Q550" s="360">
        <v>15145.70419</v>
      </c>
      <c r="R550" s="361">
        <v>74142.098859999998</v>
      </c>
    </row>
    <row r="551" spans="1:18" s="336" customFormat="1" ht="13.5">
      <c r="A551" s="362"/>
      <c r="B551" s="362"/>
      <c r="C551" s="362"/>
      <c r="D551" s="362"/>
      <c r="E551" s="363">
        <v>245</v>
      </c>
      <c r="F551" s="364">
        <v>1776.03061</v>
      </c>
      <c r="G551" s="365">
        <v>2552.6491000000001</v>
      </c>
      <c r="H551" s="365">
        <v>4328.6797100000003</v>
      </c>
      <c r="I551" s="365">
        <v>28590.462050000002</v>
      </c>
      <c r="J551" s="365">
        <v>15645.447380000001</v>
      </c>
      <c r="K551" s="365">
        <v>44235.90943</v>
      </c>
      <c r="L551" s="365">
        <v>22319.13408</v>
      </c>
      <c r="M551" s="365">
        <v>16465.251400000001</v>
      </c>
      <c r="N551" s="365">
        <v>38784.385479999997</v>
      </c>
      <c r="O551" s="365">
        <v>87348.974620000008</v>
      </c>
      <c r="P551" s="365">
        <v>44198.703420000005</v>
      </c>
      <c r="Q551" s="365">
        <v>10823.94261</v>
      </c>
      <c r="R551" s="366">
        <v>55022.646030000004</v>
      </c>
    </row>
    <row r="552" spans="1:18" s="336" customFormat="1" ht="13.5">
      <c r="A552" s="362"/>
      <c r="B552" s="362"/>
      <c r="C552" s="362"/>
      <c r="D552" s="362"/>
      <c r="E552" s="363">
        <v>262</v>
      </c>
      <c r="F552" s="364">
        <v>446.64467999999999</v>
      </c>
      <c r="G552" s="365">
        <v>85.758880000000005</v>
      </c>
      <c r="H552" s="365">
        <v>532.40356000000008</v>
      </c>
      <c r="I552" s="365">
        <v>9577.9475600000005</v>
      </c>
      <c r="J552" s="365">
        <v>22353.214170000003</v>
      </c>
      <c r="K552" s="365">
        <v>31931.16173</v>
      </c>
      <c r="L552" s="365">
        <v>5467.67803</v>
      </c>
      <c r="M552" s="365">
        <v>14190.616619999999</v>
      </c>
      <c r="N552" s="365">
        <v>19658.29465</v>
      </c>
      <c r="O552" s="365">
        <v>52121.859939999995</v>
      </c>
      <c r="P552" s="365">
        <v>9187.7629099999995</v>
      </c>
      <c r="Q552" s="365">
        <v>79.57786999999999</v>
      </c>
      <c r="R552" s="366">
        <v>9267.3407799999986</v>
      </c>
    </row>
    <row r="553" spans="1:18" s="336" customFormat="1" ht="13.5">
      <c r="A553" s="362"/>
      <c r="B553" s="362"/>
      <c r="C553" s="362"/>
      <c r="D553" s="357" t="s">
        <v>276</v>
      </c>
      <c r="E553" s="358">
        <v>40</v>
      </c>
      <c r="F553" s="359">
        <v>14069.50597</v>
      </c>
      <c r="G553" s="360">
        <v>5240.8919100000003</v>
      </c>
      <c r="H553" s="360">
        <v>19310.39788</v>
      </c>
      <c r="I553" s="360">
        <v>28191.792879999997</v>
      </c>
      <c r="J553" s="360">
        <v>15243.763130000001</v>
      </c>
      <c r="K553" s="360">
        <v>43435.55601</v>
      </c>
      <c r="L553" s="360">
        <v>24888.910829999997</v>
      </c>
      <c r="M553" s="360">
        <v>10772.446089999999</v>
      </c>
      <c r="N553" s="360">
        <v>35661.356919999998</v>
      </c>
      <c r="O553" s="360">
        <v>98407.310809999995</v>
      </c>
      <c r="P553" s="360">
        <v>64912.148240000002</v>
      </c>
      <c r="Q553" s="360">
        <v>2114.9952599999997</v>
      </c>
      <c r="R553" s="361">
        <v>67027.143500000006</v>
      </c>
    </row>
    <row r="554" spans="1:18" s="336" customFormat="1" ht="13.5">
      <c r="A554" s="362"/>
      <c r="B554" s="362"/>
      <c r="C554" s="362"/>
      <c r="D554" s="357" t="s">
        <v>52</v>
      </c>
      <c r="E554" s="358">
        <v>46</v>
      </c>
      <c r="F554" s="359">
        <v>5052.3355599999995</v>
      </c>
      <c r="G554" s="360">
        <v>2090.29718</v>
      </c>
      <c r="H554" s="360">
        <v>7142.63274</v>
      </c>
      <c r="I554" s="360">
        <v>24828.278750000001</v>
      </c>
      <c r="J554" s="360">
        <v>23919.25894</v>
      </c>
      <c r="K554" s="360">
        <v>48747.537689999997</v>
      </c>
      <c r="L554" s="360">
        <v>14419.249659999999</v>
      </c>
      <c r="M554" s="360">
        <v>20901.683089999999</v>
      </c>
      <c r="N554" s="360">
        <v>35320.93275</v>
      </c>
      <c r="O554" s="360">
        <v>91211.103180000006</v>
      </c>
      <c r="P554" s="360">
        <v>24361.88882</v>
      </c>
      <c r="Q554" s="360">
        <v>1455.2753899999998</v>
      </c>
      <c r="R554" s="361">
        <v>25817.164210000003</v>
      </c>
    </row>
    <row r="555" spans="1:18" s="336" customFormat="1" ht="13.5">
      <c r="A555" s="362"/>
      <c r="B555" s="362"/>
      <c r="C555" s="362"/>
      <c r="D555" s="357" t="s">
        <v>277</v>
      </c>
      <c r="E555" s="358">
        <v>285</v>
      </c>
      <c r="F555" s="359">
        <v>3434.2954500000001</v>
      </c>
      <c r="G555" s="360">
        <v>1156.6752799999999</v>
      </c>
      <c r="H555" s="360">
        <v>4590.97073</v>
      </c>
      <c r="I555" s="360">
        <v>24295.312429999998</v>
      </c>
      <c r="J555" s="360">
        <v>24585.886859999999</v>
      </c>
      <c r="K555" s="360">
        <v>48881.199289999997</v>
      </c>
      <c r="L555" s="360">
        <v>17324.39604</v>
      </c>
      <c r="M555" s="360">
        <v>26116.1574</v>
      </c>
      <c r="N555" s="360">
        <v>43440.553439999996</v>
      </c>
      <c r="O555" s="360">
        <v>96912.723459999994</v>
      </c>
      <c r="P555" s="360">
        <v>52157.856229999998</v>
      </c>
      <c r="Q555" s="360">
        <v>6277.90355</v>
      </c>
      <c r="R555" s="361">
        <v>58435.75978</v>
      </c>
    </row>
    <row r="556" spans="1:18" s="336" customFormat="1" ht="13.5">
      <c r="A556" s="362"/>
      <c r="B556" s="362"/>
      <c r="C556" s="362"/>
      <c r="D556" s="357" t="s">
        <v>70</v>
      </c>
      <c r="E556" s="358">
        <v>54</v>
      </c>
      <c r="F556" s="359">
        <v>4539.3768200000004</v>
      </c>
      <c r="G556" s="360">
        <v>6143.2522300000001</v>
      </c>
      <c r="H556" s="360">
        <v>10682.629050000001</v>
      </c>
      <c r="I556" s="360">
        <v>21496.563300000002</v>
      </c>
      <c r="J556" s="360">
        <v>12168.842130000001</v>
      </c>
      <c r="K556" s="360">
        <v>33665.405429999999</v>
      </c>
      <c r="L556" s="360">
        <v>16466.9846</v>
      </c>
      <c r="M556" s="360">
        <v>9109.8475699999999</v>
      </c>
      <c r="N556" s="360">
        <v>25576.832170000001</v>
      </c>
      <c r="O556" s="360">
        <v>69924.866650000011</v>
      </c>
      <c r="P556" s="360">
        <v>49172.689429999999</v>
      </c>
      <c r="Q556" s="360">
        <v>12842.692140000001</v>
      </c>
      <c r="R556" s="361">
        <v>62015.381569999998</v>
      </c>
    </row>
    <row r="557" spans="1:18" s="336" customFormat="1" ht="13.5">
      <c r="A557" s="362"/>
      <c r="B557" s="357" t="s">
        <v>17</v>
      </c>
      <c r="C557" s="357" t="s">
        <v>280</v>
      </c>
      <c r="D557" s="357" t="s">
        <v>281</v>
      </c>
      <c r="E557" s="358">
        <v>106</v>
      </c>
      <c r="F557" s="359">
        <v>22711.584770000001</v>
      </c>
      <c r="G557" s="360">
        <v>6387.3039800000006</v>
      </c>
      <c r="H557" s="360">
        <v>29098.888749999998</v>
      </c>
      <c r="I557" s="360">
        <v>34282.772929999999</v>
      </c>
      <c r="J557" s="360">
        <v>9563.27412</v>
      </c>
      <c r="K557" s="360">
        <v>43846.047049999994</v>
      </c>
      <c r="L557" s="360">
        <v>15483.064970000001</v>
      </c>
      <c r="M557" s="360">
        <v>13043.141529999999</v>
      </c>
      <c r="N557" s="360">
        <v>28526.2065</v>
      </c>
      <c r="O557" s="360">
        <v>101471.14229999999</v>
      </c>
      <c r="P557" s="360">
        <v>243951.54029</v>
      </c>
      <c r="Q557" s="360">
        <v>719.29903999999999</v>
      </c>
      <c r="R557" s="361">
        <v>244670.83933000002</v>
      </c>
    </row>
    <row r="558" spans="1:18" s="336" customFormat="1" ht="13.5">
      <c r="A558" s="362"/>
      <c r="B558" s="357" t="s">
        <v>18</v>
      </c>
      <c r="C558" s="357" t="s">
        <v>283</v>
      </c>
      <c r="D558" s="357" t="s">
        <v>283</v>
      </c>
      <c r="E558" s="358">
        <v>363</v>
      </c>
      <c r="F558" s="359">
        <v>1236.2843799999998</v>
      </c>
      <c r="G558" s="360">
        <v>562.26604000000009</v>
      </c>
      <c r="H558" s="360">
        <v>1798.55042</v>
      </c>
      <c r="I558" s="360">
        <v>15814.62977</v>
      </c>
      <c r="J558" s="360">
        <v>5902.4889000000003</v>
      </c>
      <c r="K558" s="360">
        <v>21717.118670000003</v>
      </c>
      <c r="L558" s="360">
        <v>4540.2633399999995</v>
      </c>
      <c r="M558" s="360">
        <v>7994.0883600000006</v>
      </c>
      <c r="N558" s="360">
        <v>12534.351699999999</v>
      </c>
      <c r="O558" s="360">
        <v>36050.020790000002</v>
      </c>
      <c r="P558" s="360">
        <v>66976.034119999997</v>
      </c>
      <c r="Q558" s="360">
        <v>0</v>
      </c>
      <c r="R558" s="361">
        <v>66976.034119999997</v>
      </c>
    </row>
    <row r="559" spans="1:18" s="336" customFormat="1" ht="13.5">
      <c r="A559" s="362"/>
      <c r="B559" s="357" t="s">
        <v>19</v>
      </c>
      <c r="C559" s="357" t="s">
        <v>284</v>
      </c>
      <c r="D559" s="357" t="s">
        <v>284</v>
      </c>
      <c r="E559" s="358">
        <v>101</v>
      </c>
      <c r="F559" s="359">
        <v>40984.937109999999</v>
      </c>
      <c r="G559" s="360">
        <v>11535.924000000001</v>
      </c>
      <c r="H559" s="360">
        <v>52520.861109999998</v>
      </c>
      <c r="I559" s="360">
        <v>27907.243839999999</v>
      </c>
      <c r="J559" s="360">
        <v>7104.2489800000003</v>
      </c>
      <c r="K559" s="360">
        <v>35011.492819999999</v>
      </c>
      <c r="L559" s="360">
        <v>29150.08092</v>
      </c>
      <c r="M559" s="360">
        <v>10755.866619999999</v>
      </c>
      <c r="N559" s="360">
        <v>39905.947540000001</v>
      </c>
      <c r="O559" s="360">
        <v>127438.30147000001</v>
      </c>
      <c r="P559" s="360">
        <v>33323.304680000001</v>
      </c>
      <c r="Q559" s="360">
        <v>1497.94118</v>
      </c>
      <c r="R559" s="361">
        <v>34821.245860000003</v>
      </c>
    </row>
    <row r="560" spans="1:18" s="336" customFormat="1" ht="13.5">
      <c r="A560" s="362"/>
      <c r="B560" s="362"/>
      <c r="C560" s="357" t="s">
        <v>286</v>
      </c>
      <c r="D560" s="357" t="s">
        <v>19</v>
      </c>
      <c r="E560" s="358">
        <v>352</v>
      </c>
      <c r="F560" s="359">
        <v>13422.72386</v>
      </c>
      <c r="G560" s="360">
        <v>869.30633</v>
      </c>
      <c r="H560" s="360">
        <v>14292.030189999999</v>
      </c>
      <c r="I560" s="360">
        <v>16237.79415</v>
      </c>
      <c r="J560" s="360">
        <v>4939.4060499999996</v>
      </c>
      <c r="K560" s="360">
        <v>21177.200199999999</v>
      </c>
      <c r="L560" s="360">
        <v>6150.5543899999993</v>
      </c>
      <c r="M560" s="360">
        <v>5106.6158099999993</v>
      </c>
      <c r="N560" s="360">
        <v>11257.170199999999</v>
      </c>
      <c r="O560" s="360">
        <v>46726.400590000005</v>
      </c>
      <c r="P560" s="360">
        <v>47153.834280000003</v>
      </c>
      <c r="Q560" s="360">
        <v>242.37592000000001</v>
      </c>
      <c r="R560" s="361">
        <v>47396.210200000001</v>
      </c>
    </row>
    <row r="561" spans="1:18" s="336" customFormat="1" ht="13.5">
      <c r="A561" s="362"/>
      <c r="B561" s="357" t="s">
        <v>20</v>
      </c>
      <c r="C561" s="357" t="s">
        <v>20</v>
      </c>
      <c r="D561" s="357" t="s">
        <v>289</v>
      </c>
      <c r="E561" s="358">
        <v>355</v>
      </c>
      <c r="F561" s="359">
        <v>2626.8211099999999</v>
      </c>
      <c r="G561" s="360">
        <v>527.60595000000001</v>
      </c>
      <c r="H561" s="360">
        <v>3154.42706</v>
      </c>
      <c r="I561" s="360">
        <v>16713.400679999999</v>
      </c>
      <c r="J561" s="360">
        <v>1225.95003</v>
      </c>
      <c r="K561" s="360">
        <v>17939.350710000002</v>
      </c>
      <c r="L561" s="360">
        <v>10313.0857</v>
      </c>
      <c r="M561" s="360">
        <v>1278.1933600000002</v>
      </c>
      <c r="N561" s="360">
        <v>11591.279060000001</v>
      </c>
      <c r="O561" s="360">
        <v>32685.056829999998</v>
      </c>
      <c r="P561" s="360">
        <v>44454.040059999999</v>
      </c>
      <c r="Q561" s="360">
        <v>0</v>
      </c>
      <c r="R561" s="361">
        <v>44454.040059999999</v>
      </c>
    </row>
    <row r="562" spans="1:18" s="336" customFormat="1" ht="13.5">
      <c r="A562" s="362"/>
      <c r="B562" s="357" t="s">
        <v>21</v>
      </c>
      <c r="C562" s="357" t="s">
        <v>292</v>
      </c>
      <c r="D562" s="357" t="s">
        <v>292</v>
      </c>
      <c r="E562" s="358">
        <v>142</v>
      </c>
      <c r="F562" s="359">
        <v>3950.0522700000001</v>
      </c>
      <c r="G562" s="360">
        <v>4842.0807800000002</v>
      </c>
      <c r="H562" s="360">
        <v>8792.1330500000004</v>
      </c>
      <c r="I562" s="360">
        <v>7593.71216</v>
      </c>
      <c r="J562" s="360">
        <v>1746.2458700000002</v>
      </c>
      <c r="K562" s="360">
        <v>9339.9580299999998</v>
      </c>
      <c r="L562" s="360">
        <v>2367.7819100000002</v>
      </c>
      <c r="M562" s="360">
        <v>1792.01152</v>
      </c>
      <c r="N562" s="360">
        <v>4159.7934299999997</v>
      </c>
      <c r="O562" s="360">
        <v>22291.88451</v>
      </c>
      <c r="P562" s="360">
        <v>32614.677050000002</v>
      </c>
      <c r="Q562" s="360">
        <v>89394.804650000005</v>
      </c>
      <c r="R562" s="361">
        <v>122009.4817</v>
      </c>
    </row>
    <row r="563" spans="1:18" s="336" customFormat="1" ht="13.5">
      <c r="A563" s="362"/>
      <c r="B563" s="362"/>
      <c r="C563" s="357" t="s">
        <v>21</v>
      </c>
      <c r="D563" s="357" t="s">
        <v>293</v>
      </c>
      <c r="E563" s="358">
        <v>317</v>
      </c>
      <c r="F563" s="359">
        <v>151.94943000000001</v>
      </c>
      <c r="G563" s="360">
        <v>1095.2568799999999</v>
      </c>
      <c r="H563" s="360">
        <v>1247.20631</v>
      </c>
      <c r="I563" s="360">
        <v>14837.873</v>
      </c>
      <c r="J563" s="360">
        <v>7058.6217300000008</v>
      </c>
      <c r="K563" s="360">
        <v>21896.494730000002</v>
      </c>
      <c r="L563" s="360">
        <v>6280.9670500000002</v>
      </c>
      <c r="M563" s="360">
        <v>5733.0024699999994</v>
      </c>
      <c r="N563" s="360">
        <v>12013.969519999999</v>
      </c>
      <c r="O563" s="360">
        <v>35157.670560000006</v>
      </c>
      <c r="P563" s="360">
        <v>57400.460049999994</v>
      </c>
      <c r="Q563" s="360">
        <v>1392.3604800000001</v>
      </c>
      <c r="R563" s="361">
        <v>58792.820530000005</v>
      </c>
    </row>
    <row r="564" spans="1:18" s="336" customFormat="1" ht="13.5">
      <c r="A564" s="362"/>
      <c r="B564" s="362"/>
      <c r="C564" s="362"/>
      <c r="D564" s="357" t="s">
        <v>21</v>
      </c>
      <c r="E564" s="358">
        <v>95</v>
      </c>
      <c r="F564" s="359">
        <v>46062.106350000002</v>
      </c>
      <c r="G564" s="360">
        <v>24726.44499</v>
      </c>
      <c r="H564" s="360">
        <v>70788.551340000005</v>
      </c>
      <c r="I564" s="360">
        <v>40286.213179999999</v>
      </c>
      <c r="J564" s="360">
        <v>24283.581670000003</v>
      </c>
      <c r="K564" s="360">
        <v>64569.794849999998</v>
      </c>
      <c r="L564" s="360">
        <v>19093.33941</v>
      </c>
      <c r="M564" s="360">
        <v>107104.81778</v>
      </c>
      <c r="N564" s="360">
        <v>126198.15719</v>
      </c>
      <c r="O564" s="360">
        <v>261556.50338000001</v>
      </c>
      <c r="P564" s="360">
        <v>381468.66736999998</v>
      </c>
      <c r="Q564" s="360">
        <v>205777.32612000001</v>
      </c>
      <c r="R564" s="361">
        <v>587245.99349000002</v>
      </c>
    </row>
    <row r="565" spans="1:18" s="336" customFormat="1" ht="13.5">
      <c r="A565" s="362"/>
      <c r="B565" s="362"/>
      <c r="C565" s="362"/>
      <c r="D565" s="362"/>
      <c r="E565" s="363">
        <v>320</v>
      </c>
      <c r="F565" s="364">
        <v>1906.09094</v>
      </c>
      <c r="G565" s="365">
        <v>1722.53802</v>
      </c>
      <c r="H565" s="365">
        <v>3628.62896</v>
      </c>
      <c r="I565" s="365">
        <v>10314.27613</v>
      </c>
      <c r="J565" s="365">
        <v>3143.4635200000002</v>
      </c>
      <c r="K565" s="365">
        <v>13457.73965</v>
      </c>
      <c r="L565" s="365">
        <v>9039.1272599999993</v>
      </c>
      <c r="M565" s="365">
        <v>3555.7791499999998</v>
      </c>
      <c r="N565" s="365">
        <v>12594.90641</v>
      </c>
      <c r="O565" s="365">
        <v>29681.275020000001</v>
      </c>
      <c r="P565" s="365">
        <v>59675.4735</v>
      </c>
      <c r="Q565" s="365">
        <v>1835.1469199999999</v>
      </c>
      <c r="R565" s="366">
        <v>61510.620419999999</v>
      </c>
    </row>
    <row r="566" spans="1:18" s="336" customFormat="1" ht="13.5">
      <c r="A566" s="362"/>
      <c r="B566" s="362"/>
      <c r="C566" s="357" t="s">
        <v>296</v>
      </c>
      <c r="D566" s="357" t="s">
        <v>296</v>
      </c>
      <c r="E566" s="358">
        <v>247</v>
      </c>
      <c r="F566" s="359">
        <v>4371.49845</v>
      </c>
      <c r="G566" s="360">
        <v>7944.5481300000001</v>
      </c>
      <c r="H566" s="360">
        <v>12316.04658</v>
      </c>
      <c r="I566" s="360">
        <v>12015.72906</v>
      </c>
      <c r="J566" s="360">
        <v>3094.1024700000003</v>
      </c>
      <c r="K566" s="360">
        <v>15109.831529999999</v>
      </c>
      <c r="L566" s="360">
        <v>4026.6554799999999</v>
      </c>
      <c r="M566" s="360">
        <v>2392.5163600000001</v>
      </c>
      <c r="N566" s="360">
        <v>6419.17184</v>
      </c>
      <c r="O566" s="360">
        <v>33845.049950000001</v>
      </c>
      <c r="P566" s="360">
        <v>110264.45733</v>
      </c>
      <c r="Q566" s="360">
        <v>651.32074</v>
      </c>
      <c r="R566" s="361">
        <v>110915.77806999999</v>
      </c>
    </row>
    <row r="567" spans="1:18" s="336" customFormat="1" ht="13.5">
      <c r="A567" s="362"/>
      <c r="B567" s="362"/>
      <c r="C567" s="357" t="s">
        <v>297</v>
      </c>
      <c r="D567" s="357" t="s">
        <v>298</v>
      </c>
      <c r="E567" s="358">
        <v>99</v>
      </c>
      <c r="F567" s="359">
        <v>8908.1546300000009</v>
      </c>
      <c r="G567" s="360">
        <v>14943.223840000001</v>
      </c>
      <c r="H567" s="360">
        <v>23851.37847</v>
      </c>
      <c r="I567" s="360">
        <v>20169.172149999999</v>
      </c>
      <c r="J567" s="360">
        <v>8352.7611300000008</v>
      </c>
      <c r="K567" s="360">
        <v>28521.933280000001</v>
      </c>
      <c r="L567" s="360">
        <v>15217.28911</v>
      </c>
      <c r="M567" s="360">
        <v>6200.0704500000002</v>
      </c>
      <c r="N567" s="360">
        <v>21417.359559999997</v>
      </c>
      <c r="O567" s="360">
        <v>73790.671310000005</v>
      </c>
      <c r="P567" s="360">
        <v>42692.903890000001</v>
      </c>
      <c r="Q567" s="360">
        <v>3997.5623300000002</v>
      </c>
      <c r="R567" s="361">
        <v>46690.466220000002</v>
      </c>
    </row>
    <row r="568" spans="1:18" s="336" customFormat="1" ht="13.5">
      <c r="A568" s="362"/>
      <c r="B568" s="357" t="s">
        <v>22</v>
      </c>
      <c r="C568" s="357" t="s">
        <v>22</v>
      </c>
      <c r="D568" s="357" t="s">
        <v>22</v>
      </c>
      <c r="E568" s="358">
        <v>223</v>
      </c>
      <c r="F568" s="359">
        <v>4125.47</v>
      </c>
      <c r="G568" s="360">
        <v>409.56390999999996</v>
      </c>
      <c r="H568" s="360">
        <v>4535.0339100000001</v>
      </c>
      <c r="I568" s="360">
        <v>26266.892609999999</v>
      </c>
      <c r="J568" s="360">
        <v>10116.60441</v>
      </c>
      <c r="K568" s="360">
        <v>36383.497020000003</v>
      </c>
      <c r="L568" s="360">
        <v>18116.283520000001</v>
      </c>
      <c r="M568" s="360">
        <v>6996.3719800000008</v>
      </c>
      <c r="N568" s="360">
        <v>25112.655500000001</v>
      </c>
      <c r="O568" s="360">
        <v>66031.186430000002</v>
      </c>
      <c r="P568" s="360">
        <v>103050.48854999999</v>
      </c>
      <c r="Q568" s="360">
        <v>220.77372</v>
      </c>
      <c r="R568" s="361">
        <v>103271.26226999999</v>
      </c>
    </row>
    <row r="569" spans="1:18" s="336" customFormat="1" ht="13.5">
      <c r="A569" s="362"/>
      <c r="B569" s="362"/>
      <c r="C569" s="357" t="s">
        <v>299</v>
      </c>
      <c r="D569" s="357" t="s">
        <v>300</v>
      </c>
      <c r="E569" s="358">
        <v>141</v>
      </c>
      <c r="F569" s="359">
        <v>15140.392960000001</v>
      </c>
      <c r="G569" s="360">
        <v>7989.0636699999995</v>
      </c>
      <c r="H569" s="360">
        <v>23129.456630000001</v>
      </c>
      <c r="I569" s="360">
        <v>30654.97638</v>
      </c>
      <c r="J569" s="360">
        <v>11310.905630000001</v>
      </c>
      <c r="K569" s="360">
        <v>41965.882010000001</v>
      </c>
      <c r="L569" s="360">
        <v>19663.433809999999</v>
      </c>
      <c r="M569" s="360">
        <v>8746.9192500000008</v>
      </c>
      <c r="N569" s="360">
        <v>28410.353059999998</v>
      </c>
      <c r="O569" s="360">
        <v>93505.691699999996</v>
      </c>
      <c r="P569" s="360">
        <v>104019.42147</v>
      </c>
      <c r="Q569" s="360">
        <v>737.36284999999998</v>
      </c>
      <c r="R569" s="361">
        <v>104756.78431999999</v>
      </c>
    </row>
    <row r="570" spans="1:18" s="336" customFormat="1" ht="13.5">
      <c r="A570" s="362"/>
      <c r="B570" s="357" t="s">
        <v>301</v>
      </c>
      <c r="C570" s="357" t="s">
        <v>304</v>
      </c>
      <c r="D570" s="357" t="s">
        <v>304</v>
      </c>
      <c r="E570" s="358">
        <v>296</v>
      </c>
      <c r="F570" s="359">
        <v>10738.93397</v>
      </c>
      <c r="G570" s="360">
        <v>15.67526</v>
      </c>
      <c r="H570" s="360">
        <v>10754.60923</v>
      </c>
      <c r="I570" s="360">
        <v>12858.573</v>
      </c>
      <c r="J570" s="360">
        <v>2331.0570600000001</v>
      </c>
      <c r="K570" s="360">
        <v>15189.630060000001</v>
      </c>
      <c r="L570" s="360">
        <v>6858.4039699999994</v>
      </c>
      <c r="M570" s="360">
        <v>2440.7433099999998</v>
      </c>
      <c r="N570" s="360">
        <v>9299.1472799999992</v>
      </c>
      <c r="O570" s="360">
        <v>35243.386570000002</v>
      </c>
      <c r="P570" s="360">
        <v>109213.3955</v>
      </c>
      <c r="Q570" s="360">
        <v>191.04435999999998</v>
      </c>
      <c r="R570" s="361">
        <v>109404.43986</v>
      </c>
    </row>
    <row r="571" spans="1:18" s="336" customFormat="1" ht="13.5">
      <c r="A571" s="362"/>
      <c r="B571" s="362"/>
      <c r="C571" s="357" t="s">
        <v>301</v>
      </c>
      <c r="D571" s="357" t="s">
        <v>307</v>
      </c>
      <c r="E571" s="358">
        <v>243</v>
      </c>
      <c r="F571" s="359">
        <v>24617.363010000001</v>
      </c>
      <c r="G571" s="360">
        <v>1493.1234299999999</v>
      </c>
      <c r="H571" s="360">
        <v>26110.486440000001</v>
      </c>
      <c r="I571" s="360">
        <v>16774.986410000001</v>
      </c>
      <c r="J571" s="360">
        <v>5978.9436699999997</v>
      </c>
      <c r="K571" s="360">
        <v>22753.930079999998</v>
      </c>
      <c r="L571" s="360">
        <v>8421.4564399999999</v>
      </c>
      <c r="M571" s="360">
        <v>3743.6018799999997</v>
      </c>
      <c r="N571" s="360">
        <v>12165.05832</v>
      </c>
      <c r="O571" s="360">
        <v>61029.474840000003</v>
      </c>
      <c r="P571" s="360">
        <v>171571.86027999999</v>
      </c>
      <c r="Q571" s="360">
        <v>4746.7659999999996</v>
      </c>
      <c r="R571" s="361">
        <v>176318.62628</v>
      </c>
    </row>
    <row r="572" spans="1:18" s="336" customFormat="1" ht="13.5">
      <c r="A572" s="362"/>
      <c r="B572" s="357" t="s">
        <v>24</v>
      </c>
      <c r="C572" s="357" t="s">
        <v>24</v>
      </c>
      <c r="D572" s="357" t="s">
        <v>24</v>
      </c>
      <c r="E572" s="358">
        <v>97</v>
      </c>
      <c r="F572" s="359">
        <v>31307.505420000001</v>
      </c>
      <c r="G572" s="360">
        <v>6858.0135399999999</v>
      </c>
      <c r="H572" s="360">
        <v>38165.518960000001</v>
      </c>
      <c r="I572" s="360">
        <v>54167.278079999996</v>
      </c>
      <c r="J572" s="360">
        <v>28699.431140000001</v>
      </c>
      <c r="K572" s="360">
        <v>82866.709220000004</v>
      </c>
      <c r="L572" s="360">
        <v>35401.767159999996</v>
      </c>
      <c r="M572" s="360">
        <v>28324.755140000001</v>
      </c>
      <c r="N572" s="360">
        <v>63726.522299999997</v>
      </c>
      <c r="O572" s="360">
        <v>184758.75047999999</v>
      </c>
      <c r="P572" s="360">
        <v>256068.63438999999</v>
      </c>
      <c r="Q572" s="360">
        <v>13337.62874</v>
      </c>
      <c r="R572" s="361">
        <v>269406.26312999998</v>
      </c>
    </row>
    <row r="573" spans="1:18" s="336" customFormat="1" ht="13.5">
      <c r="A573" s="362"/>
      <c r="B573" s="362"/>
      <c r="C573" s="362"/>
      <c r="D573" s="362"/>
      <c r="E573" s="363">
        <v>306</v>
      </c>
      <c r="F573" s="364">
        <v>3311.5597000000002</v>
      </c>
      <c r="G573" s="365">
        <v>1124.32259</v>
      </c>
      <c r="H573" s="365">
        <v>4435.8822900000005</v>
      </c>
      <c r="I573" s="365">
        <v>20868.02146</v>
      </c>
      <c r="J573" s="365">
        <v>15107.21002</v>
      </c>
      <c r="K573" s="365">
        <v>35975.231479999995</v>
      </c>
      <c r="L573" s="365">
        <v>7275.0721100000001</v>
      </c>
      <c r="M573" s="365">
        <v>6348.9803700000002</v>
      </c>
      <c r="N573" s="365">
        <v>13624.05248</v>
      </c>
      <c r="O573" s="365">
        <v>54035.166250000002</v>
      </c>
      <c r="P573" s="365">
        <v>67789.590989999997</v>
      </c>
      <c r="Q573" s="365">
        <v>3984.28703</v>
      </c>
      <c r="R573" s="366">
        <v>71773.878019999989</v>
      </c>
    </row>
    <row r="574" spans="1:18" s="336" customFormat="1" ht="13.5">
      <c r="A574" s="362"/>
      <c r="B574" s="357" t="s">
        <v>25</v>
      </c>
      <c r="C574" s="357" t="s">
        <v>25</v>
      </c>
      <c r="D574" s="357" t="s">
        <v>25</v>
      </c>
      <c r="E574" s="358">
        <v>290</v>
      </c>
      <c r="F574" s="359">
        <v>956.09488999999996</v>
      </c>
      <c r="G574" s="360">
        <v>721.97829000000002</v>
      </c>
      <c r="H574" s="360">
        <v>1678.0731799999999</v>
      </c>
      <c r="I574" s="360">
        <v>9863.3027100000018</v>
      </c>
      <c r="J574" s="360">
        <v>3100.8369700000003</v>
      </c>
      <c r="K574" s="360">
        <v>12964.13968</v>
      </c>
      <c r="L574" s="360">
        <v>3924.4511400000001</v>
      </c>
      <c r="M574" s="360">
        <v>2093.1238400000002</v>
      </c>
      <c r="N574" s="360">
        <v>6017.5749800000003</v>
      </c>
      <c r="O574" s="360">
        <v>20659.787840000001</v>
      </c>
      <c r="P574" s="360">
        <v>82447.778150000013</v>
      </c>
      <c r="Q574" s="360">
        <v>5384.60394</v>
      </c>
      <c r="R574" s="361">
        <v>87832.382089999999</v>
      </c>
    </row>
    <row r="575" spans="1:18" s="336" customFormat="1" ht="13.5">
      <c r="A575" s="362"/>
      <c r="B575" s="357" t="s">
        <v>26</v>
      </c>
      <c r="C575" s="357" t="s">
        <v>310</v>
      </c>
      <c r="D575" s="357" t="s">
        <v>312</v>
      </c>
      <c r="E575" s="358">
        <v>240</v>
      </c>
      <c r="F575" s="359">
        <v>17856.745989999999</v>
      </c>
      <c r="G575" s="360">
        <v>1861.5778600000001</v>
      </c>
      <c r="H575" s="360">
        <v>19718.323850000001</v>
      </c>
      <c r="I575" s="360">
        <v>19118.153269999999</v>
      </c>
      <c r="J575" s="360">
        <v>3712.8110799999999</v>
      </c>
      <c r="K575" s="360">
        <v>22830.964350000002</v>
      </c>
      <c r="L575" s="360">
        <v>7326.4141900000004</v>
      </c>
      <c r="M575" s="360">
        <v>4191.0958700000001</v>
      </c>
      <c r="N575" s="360">
        <v>11517.510060000001</v>
      </c>
      <c r="O575" s="360">
        <v>54066.798259999996</v>
      </c>
      <c r="P575" s="360">
        <v>180147.99347999998</v>
      </c>
      <c r="Q575" s="360">
        <v>9173.2150099999999</v>
      </c>
      <c r="R575" s="361">
        <v>189321.20849000002</v>
      </c>
    </row>
    <row r="576" spans="1:18" s="336" customFormat="1" ht="13.5">
      <c r="A576" s="357" t="s">
        <v>318</v>
      </c>
      <c r="B576" s="357" t="s">
        <v>16</v>
      </c>
      <c r="C576" s="357" t="s">
        <v>16</v>
      </c>
      <c r="D576" s="357" t="s">
        <v>63</v>
      </c>
      <c r="E576" s="358">
        <v>1</v>
      </c>
      <c r="F576" s="359">
        <v>4026792.4446799997</v>
      </c>
      <c r="G576" s="360">
        <v>1906277.6963900002</v>
      </c>
      <c r="H576" s="360">
        <v>5933070.1410699999</v>
      </c>
      <c r="I576" s="360">
        <v>6155.8299000000006</v>
      </c>
      <c r="J576" s="360">
        <v>51592.952829999995</v>
      </c>
      <c r="K576" s="360">
        <v>57748.782729999999</v>
      </c>
      <c r="L576" s="360">
        <v>53147.145219999999</v>
      </c>
      <c r="M576" s="360">
        <v>27449.64662</v>
      </c>
      <c r="N576" s="360">
        <v>80596.791840000005</v>
      </c>
      <c r="O576" s="360">
        <v>6071415.7156400001</v>
      </c>
      <c r="P576" s="360">
        <v>1445348.28495</v>
      </c>
      <c r="Q576" s="360">
        <v>688729.88358999998</v>
      </c>
      <c r="R576" s="361">
        <v>2134078.16854</v>
      </c>
    </row>
    <row r="577" spans="1:18" s="336" customFormat="1" ht="13.5">
      <c r="A577" s="357" t="s">
        <v>319</v>
      </c>
      <c r="B577" s="357" t="s">
        <v>3</v>
      </c>
      <c r="C577" s="357" t="s">
        <v>197</v>
      </c>
      <c r="D577" s="357" t="s">
        <v>197</v>
      </c>
      <c r="E577" s="358">
        <v>16</v>
      </c>
      <c r="F577" s="359">
        <v>20373.79838</v>
      </c>
      <c r="G577" s="360">
        <v>2624.3577599999999</v>
      </c>
      <c r="H577" s="360">
        <v>22998.156139999999</v>
      </c>
      <c r="I577" s="360">
        <v>42035.932689999994</v>
      </c>
      <c r="J577" s="360">
        <v>11367.688990000001</v>
      </c>
      <c r="K577" s="360">
        <v>53403.621679999997</v>
      </c>
      <c r="L577" s="360">
        <v>36524.388279999999</v>
      </c>
      <c r="M577" s="360">
        <v>6386.41302</v>
      </c>
      <c r="N577" s="360">
        <v>42910.801299999999</v>
      </c>
      <c r="O577" s="360">
        <v>119312.57912000001</v>
      </c>
      <c r="P577" s="360">
        <v>174593.26443000001</v>
      </c>
      <c r="Q577" s="360">
        <v>1879.6095600000001</v>
      </c>
      <c r="R577" s="361">
        <v>176472.87399000002</v>
      </c>
    </row>
    <row r="578" spans="1:18" s="336" customFormat="1" ht="13.5">
      <c r="A578" s="362"/>
      <c r="B578" s="362"/>
      <c r="C578" s="357" t="s">
        <v>200</v>
      </c>
      <c r="D578" s="357" t="s">
        <v>201</v>
      </c>
      <c r="E578" s="358">
        <v>20</v>
      </c>
      <c r="F578" s="359">
        <v>13926.998439999999</v>
      </c>
      <c r="G578" s="360">
        <v>6689.2996299999995</v>
      </c>
      <c r="H578" s="360">
        <v>20616.298070000001</v>
      </c>
      <c r="I578" s="360">
        <v>41733.117319999998</v>
      </c>
      <c r="J578" s="360">
        <v>14912.18158</v>
      </c>
      <c r="K578" s="360">
        <v>56645.298900000002</v>
      </c>
      <c r="L578" s="360">
        <v>41986.829709999998</v>
      </c>
      <c r="M578" s="360">
        <v>22901.02204</v>
      </c>
      <c r="N578" s="360">
        <v>64887.851750000002</v>
      </c>
      <c r="O578" s="360">
        <v>142149.44871999999</v>
      </c>
      <c r="P578" s="360">
        <v>216947.17296</v>
      </c>
      <c r="Q578" s="360">
        <v>1813.0705600000001</v>
      </c>
      <c r="R578" s="361">
        <v>218760.24352000002</v>
      </c>
    </row>
    <row r="579" spans="1:18" s="336" customFormat="1" ht="13.5">
      <c r="A579" s="362"/>
      <c r="B579" s="362"/>
      <c r="C579" s="362"/>
      <c r="D579" s="357" t="s">
        <v>320</v>
      </c>
      <c r="E579" s="358">
        <v>483</v>
      </c>
      <c r="F579" s="359">
        <v>974.42746</v>
      </c>
      <c r="G579" s="360">
        <v>59.440599999999996</v>
      </c>
      <c r="H579" s="360">
        <v>1033.86806</v>
      </c>
      <c r="I579" s="360">
        <v>15444.653269999999</v>
      </c>
      <c r="J579" s="360">
        <v>6076.88076</v>
      </c>
      <c r="K579" s="360">
        <v>21521.534030000003</v>
      </c>
      <c r="L579" s="360">
        <v>11753.42886</v>
      </c>
      <c r="M579" s="360">
        <v>9301.8536100000001</v>
      </c>
      <c r="N579" s="360">
        <v>21055.282469999998</v>
      </c>
      <c r="O579" s="360">
        <v>43610.684560000002</v>
      </c>
      <c r="P579" s="360">
        <v>25574.308699999998</v>
      </c>
      <c r="Q579" s="360">
        <v>867.54493000000002</v>
      </c>
      <c r="R579" s="361">
        <v>26441.853629999998</v>
      </c>
    </row>
    <row r="580" spans="1:18" s="336" customFormat="1" ht="13.5">
      <c r="A580" s="362"/>
      <c r="B580" s="357" t="s">
        <v>202</v>
      </c>
      <c r="C580" s="357" t="s">
        <v>203</v>
      </c>
      <c r="D580" s="357" t="s">
        <v>203</v>
      </c>
      <c r="E580" s="358">
        <v>436</v>
      </c>
      <c r="F580" s="359">
        <v>5406.8609500000002</v>
      </c>
      <c r="G580" s="360">
        <v>7234.41842</v>
      </c>
      <c r="H580" s="360">
        <v>12641.279369999998</v>
      </c>
      <c r="I580" s="360">
        <v>35403.03944</v>
      </c>
      <c r="J580" s="360">
        <v>7323.9359800000002</v>
      </c>
      <c r="K580" s="360">
        <v>42726.975420000002</v>
      </c>
      <c r="L580" s="360">
        <v>15207.764359999999</v>
      </c>
      <c r="M580" s="360">
        <v>1585.51261</v>
      </c>
      <c r="N580" s="360">
        <v>16793.276969999999</v>
      </c>
      <c r="O580" s="360">
        <v>72161.531760000013</v>
      </c>
      <c r="P580" s="360">
        <v>74021.656969999996</v>
      </c>
      <c r="Q580" s="360">
        <v>243.42804999999998</v>
      </c>
      <c r="R580" s="361">
        <v>74265.085019999999</v>
      </c>
    </row>
    <row r="581" spans="1:18" s="336" customFormat="1" ht="13.5">
      <c r="A581" s="362"/>
      <c r="B581" s="362"/>
      <c r="C581" s="357" t="s">
        <v>321</v>
      </c>
      <c r="D581" s="357" t="s">
        <v>322</v>
      </c>
      <c r="E581" s="358">
        <v>460</v>
      </c>
      <c r="F581" s="359">
        <v>15303.322340000001</v>
      </c>
      <c r="G581" s="360">
        <v>3320.2262999999998</v>
      </c>
      <c r="H581" s="360">
        <v>18623.548640000001</v>
      </c>
      <c r="I581" s="360">
        <v>36258.461779999998</v>
      </c>
      <c r="J581" s="360">
        <v>4283.6692300000004</v>
      </c>
      <c r="K581" s="360">
        <v>40542.131009999997</v>
      </c>
      <c r="L581" s="360">
        <v>106290.811</v>
      </c>
      <c r="M581" s="360">
        <v>705.74027000000001</v>
      </c>
      <c r="N581" s="360">
        <v>106996.55127</v>
      </c>
      <c r="O581" s="360">
        <v>166162.23091999997</v>
      </c>
      <c r="P581" s="360">
        <v>5907.6946100000005</v>
      </c>
      <c r="Q581" s="360">
        <v>51.353400000000001</v>
      </c>
      <c r="R581" s="361">
        <v>5959.0480099999995</v>
      </c>
    </row>
    <row r="582" spans="1:18" s="336" customFormat="1" ht="13.5">
      <c r="A582" s="362"/>
      <c r="B582" s="357" t="s">
        <v>5</v>
      </c>
      <c r="C582" s="357" t="s">
        <v>5</v>
      </c>
      <c r="D582" s="357" t="s">
        <v>5</v>
      </c>
      <c r="E582" s="358">
        <v>86</v>
      </c>
      <c r="F582" s="359">
        <v>140086.58591999998</v>
      </c>
      <c r="G582" s="360">
        <v>42382.935299999997</v>
      </c>
      <c r="H582" s="360">
        <v>182469.52122</v>
      </c>
      <c r="I582" s="360">
        <v>101129.54067</v>
      </c>
      <c r="J582" s="360">
        <v>75878.28465999999</v>
      </c>
      <c r="K582" s="360">
        <v>177007.82533000002</v>
      </c>
      <c r="L582" s="360">
        <v>99191.056760000007</v>
      </c>
      <c r="M582" s="360">
        <v>46496.015890000002</v>
      </c>
      <c r="N582" s="360">
        <v>145687.07265000002</v>
      </c>
      <c r="O582" s="360">
        <v>505164.4192</v>
      </c>
      <c r="P582" s="360">
        <v>551012.97172999999</v>
      </c>
      <c r="Q582" s="360">
        <v>18619.63926</v>
      </c>
      <c r="R582" s="361">
        <v>569632.61098999996</v>
      </c>
    </row>
    <row r="583" spans="1:18" s="336" customFormat="1" ht="13.5">
      <c r="A583" s="362"/>
      <c r="B583" s="362"/>
      <c r="C583" s="362"/>
      <c r="D583" s="357" t="s">
        <v>205</v>
      </c>
      <c r="E583" s="358">
        <v>261</v>
      </c>
      <c r="F583" s="359">
        <v>5420.1246500000007</v>
      </c>
      <c r="G583" s="360">
        <v>2012.7623100000001</v>
      </c>
      <c r="H583" s="360">
        <v>7432.8869599999998</v>
      </c>
      <c r="I583" s="360">
        <v>84317.189689999999</v>
      </c>
      <c r="J583" s="360">
        <v>71538.923609999998</v>
      </c>
      <c r="K583" s="360">
        <v>155856.11330000003</v>
      </c>
      <c r="L583" s="360">
        <v>56277.940119999999</v>
      </c>
      <c r="M583" s="360">
        <v>43221.700229999995</v>
      </c>
      <c r="N583" s="360">
        <v>99499.640349999987</v>
      </c>
      <c r="O583" s="360">
        <v>262788.64061</v>
      </c>
      <c r="P583" s="360">
        <v>225036.17790000001</v>
      </c>
      <c r="Q583" s="360">
        <v>19392.761559999999</v>
      </c>
      <c r="R583" s="361">
        <v>244428.93945999999</v>
      </c>
    </row>
    <row r="584" spans="1:18" s="336" customFormat="1" ht="13.5">
      <c r="A584" s="362"/>
      <c r="B584" s="362"/>
      <c r="C584" s="362"/>
      <c r="D584" s="357" t="s">
        <v>207</v>
      </c>
      <c r="E584" s="358">
        <v>434</v>
      </c>
      <c r="F584" s="359">
        <v>4430.5078700000004</v>
      </c>
      <c r="G584" s="360">
        <v>390.15591999999998</v>
      </c>
      <c r="H584" s="360">
        <v>4820.6637899999996</v>
      </c>
      <c r="I584" s="360">
        <v>48214.410899999995</v>
      </c>
      <c r="J584" s="360">
        <v>13320.84555</v>
      </c>
      <c r="K584" s="360">
        <v>61535.256450000001</v>
      </c>
      <c r="L584" s="360">
        <v>15602.38185</v>
      </c>
      <c r="M584" s="360">
        <v>8370.0639300000003</v>
      </c>
      <c r="N584" s="360">
        <v>23972.445780000002</v>
      </c>
      <c r="O584" s="360">
        <v>90328.366020000001</v>
      </c>
      <c r="P584" s="360">
        <v>32266.371760000002</v>
      </c>
      <c r="Q584" s="360">
        <v>400.84390999999999</v>
      </c>
      <c r="R584" s="361">
        <v>32667.215670000001</v>
      </c>
    </row>
    <row r="585" spans="1:18" s="336" customFormat="1" ht="13.5">
      <c r="A585" s="362"/>
      <c r="B585" s="362"/>
      <c r="C585" s="362"/>
      <c r="D585" s="357" t="s">
        <v>208</v>
      </c>
      <c r="E585" s="358">
        <v>492</v>
      </c>
      <c r="F585" s="359">
        <v>937.72487999999998</v>
      </c>
      <c r="G585" s="360">
        <v>415.67723000000001</v>
      </c>
      <c r="H585" s="360">
        <v>1353.40211</v>
      </c>
      <c r="I585" s="360">
        <v>44946.809840000002</v>
      </c>
      <c r="J585" s="360">
        <v>26017.181980000001</v>
      </c>
      <c r="K585" s="360">
        <v>70963.991819999996</v>
      </c>
      <c r="L585" s="360">
        <v>42942.803599999999</v>
      </c>
      <c r="M585" s="360">
        <v>22226.266960000001</v>
      </c>
      <c r="N585" s="360">
        <v>65169.07056</v>
      </c>
      <c r="O585" s="360">
        <v>137486.46449000001</v>
      </c>
      <c r="P585" s="360">
        <v>77935.461559999996</v>
      </c>
      <c r="Q585" s="360">
        <v>1851.56467</v>
      </c>
      <c r="R585" s="361">
        <v>79787.026230000003</v>
      </c>
    </row>
    <row r="586" spans="1:18" s="336" customFormat="1" ht="13.5">
      <c r="A586" s="362"/>
      <c r="B586" s="362"/>
      <c r="C586" s="362"/>
      <c r="D586" s="357" t="s">
        <v>211</v>
      </c>
      <c r="E586" s="358">
        <v>520</v>
      </c>
      <c r="F586" s="359">
        <v>2434.62662</v>
      </c>
      <c r="G586" s="360">
        <v>1132.0184199999999</v>
      </c>
      <c r="H586" s="360">
        <v>3566.6450399999999</v>
      </c>
      <c r="I586" s="360">
        <v>35868.25013</v>
      </c>
      <c r="J586" s="360">
        <v>22054.433000000001</v>
      </c>
      <c r="K586" s="360">
        <v>57922.683130000005</v>
      </c>
      <c r="L586" s="360">
        <v>31725.130739999997</v>
      </c>
      <c r="M586" s="360">
        <v>20742.293809999999</v>
      </c>
      <c r="N586" s="360">
        <v>52467.424549999996</v>
      </c>
      <c r="O586" s="360">
        <v>113956.75272</v>
      </c>
      <c r="P586" s="360">
        <v>108930.31101999999</v>
      </c>
      <c r="Q586" s="360">
        <v>2048.2397599999999</v>
      </c>
      <c r="R586" s="361">
        <v>110978.55078000001</v>
      </c>
    </row>
    <row r="587" spans="1:18" s="336" customFormat="1" ht="13.5">
      <c r="A587" s="362"/>
      <c r="B587" s="362"/>
      <c r="C587" s="357" t="s">
        <v>213</v>
      </c>
      <c r="D587" s="357" t="s">
        <v>213</v>
      </c>
      <c r="E587" s="358">
        <v>446</v>
      </c>
      <c r="F587" s="359">
        <v>2469.8945400000002</v>
      </c>
      <c r="G587" s="360">
        <v>1507.69715</v>
      </c>
      <c r="H587" s="360">
        <v>3977.5916899999997</v>
      </c>
      <c r="I587" s="360">
        <v>13563.865330000001</v>
      </c>
      <c r="J587" s="360">
        <v>5736.2039500000001</v>
      </c>
      <c r="K587" s="360">
        <v>19300.06928</v>
      </c>
      <c r="L587" s="360">
        <v>11506.55978</v>
      </c>
      <c r="M587" s="360">
        <v>4324.72991</v>
      </c>
      <c r="N587" s="360">
        <v>15831.28969</v>
      </c>
      <c r="O587" s="360">
        <v>39108.950659999995</v>
      </c>
      <c r="P587" s="360">
        <v>20061.272140000001</v>
      </c>
      <c r="Q587" s="360">
        <v>213.89298000000002</v>
      </c>
      <c r="R587" s="361">
        <v>20275.165120000001</v>
      </c>
    </row>
    <row r="588" spans="1:18" s="336" customFormat="1" ht="13.5">
      <c r="A588" s="362"/>
      <c r="B588" s="357" t="s">
        <v>6</v>
      </c>
      <c r="C588" s="357" t="s">
        <v>218</v>
      </c>
      <c r="D588" s="357" t="s">
        <v>6</v>
      </c>
      <c r="E588" s="358">
        <v>50</v>
      </c>
      <c r="F588" s="359">
        <v>49331.346950000006</v>
      </c>
      <c r="G588" s="360">
        <v>2544.9400900000001</v>
      </c>
      <c r="H588" s="360">
        <v>51876.287039999996</v>
      </c>
      <c r="I588" s="360">
        <v>91006.445120000004</v>
      </c>
      <c r="J588" s="360">
        <v>13878.61382</v>
      </c>
      <c r="K588" s="360">
        <v>104885.05894</v>
      </c>
      <c r="L588" s="360">
        <v>44380.688780000004</v>
      </c>
      <c r="M588" s="360">
        <v>8237.8905300000006</v>
      </c>
      <c r="N588" s="360">
        <v>52618.579310000001</v>
      </c>
      <c r="O588" s="360">
        <v>209379.92528999998</v>
      </c>
      <c r="P588" s="360">
        <v>182213.94606000002</v>
      </c>
      <c r="Q588" s="360">
        <v>37209.985659999998</v>
      </c>
      <c r="R588" s="361">
        <v>219423.93171999999</v>
      </c>
    </row>
    <row r="589" spans="1:18" s="336" customFormat="1" ht="13.5">
      <c r="A589" s="362"/>
      <c r="B589" s="357" t="s">
        <v>7</v>
      </c>
      <c r="C589" s="357" t="s">
        <v>7</v>
      </c>
      <c r="D589" s="357" t="s">
        <v>7</v>
      </c>
      <c r="E589" s="358">
        <v>3</v>
      </c>
      <c r="F589" s="359">
        <v>15204.511470000001</v>
      </c>
      <c r="G589" s="360">
        <v>5310.8089500000006</v>
      </c>
      <c r="H589" s="360">
        <v>20515.32042</v>
      </c>
      <c r="I589" s="360">
        <v>42110.807659999999</v>
      </c>
      <c r="J589" s="360">
        <v>11006.45556</v>
      </c>
      <c r="K589" s="360">
        <v>53117.263220000001</v>
      </c>
      <c r="L589" s="360">
        <v>15521.179390000001</v>
      </c>
      <c r="M589" s="360">
        <v>4334.0230000000001</v>
      </c>
      <c r="N589" s="360">
        <v>19855.202390000002</v>
      </c>
      <c r="O589" s="360">
        <v>93487.786030000003</v>
      </c>
      <c r="P589" s="360">
        <v>229469.86721</v>
      </c>
      <c r="Q589" s="360">
        <v>1403.9643000000001</v>
      </c>
      <c r="R589" s="361">
        <v>230873.83150999999</v>
      </c>
    </row>
    <row r="590" spans="1:18" s="336" customFormat="1" ht="13.5">
      <c r="A590" s="362"/>
      <c r="B590" s="362"/>
      <c r="C590" s="362"/>
      <c r="D590" s="362"/>
      <c r="E590" s="363">
        <v>535</v>
      </c>
      <c r="F590" s="364">
        <v>353.23651000000001</v>
      </c>
      <c r="G590" s="365">
        <v>435.76006000000001</v>
      </c>
      <c r="H590" s="365">
        <v>788.99656999999991</v>
      </c>
      <c r="I590" s="365">
        <v>19745.575059999999</v>
      </c>
      <c r="J590" s="365">
        <v>5603.2809299999999</v>
      </c>
      <c r="K590" s="365">
        <v>25348.85599</v>
      </c>
      <c r="L590" s="365">
        <v>32804.822469999999</v>
      </c>
      <c r="M590" s="365">
        <v>4722.7098900000001</v>
      </c>
      <c r="N590" s="365">
        <v>37527.532359999997</v>
      </c>
      <c r="O590" s="365">
        <v>63665.384920000004</v>
      </c>
      <c r="P590" s="365">
        <v>30780.333690000003</v>
      </c>
      <c r="Q590" s="365">
        <v>618.23829000000001</v>
      </c>
      <c r="R590" s="366">
        <v>31398.571980000001</v>
      </c>
    </row>
    <row r="591" spans="1:18" s="336" customFormat="1" ht="13.5">
      <c r="A591" s="362"/>
      <c r="B591" s="362"/>
      <c r="C591" s="357" t="s">
        <v>220</v>
      </c>
      <c r="D591" s="357" t="s">
        <v>220</v>
      </c>
      <c r="E591" s="358">
        <v>527</v>
      </c>
      <c r="F591" s="359">
        <v>10493.57646</v>
      </c>
      <c r="G591" s="360">
        <v>2772.3063099999999</v>
      </c>
      <c r="H591" s="360">
        <v>13265.88277</v>
      </c>
      <c r="I591" s="360">
        <v>14355.67193</v>
      </c>
      <c r="J591" s="360">
        <v>1789.76244</v>
      </c>
      <c r="K591" s="360">
        <v>16145.434369999999</v>
      </c>
      <c r="L591" s="360">
        <v>5947.85167</v>
      </c>
      <c r="M591" s="360">
        <v>537.10553000000004</v>
      </c>
      <c r="N591" s="360">
        <v>6484.9571999999998</v>
      </c>
      <c r="O591" s="360">
        <v>35896.274340000004</v>
      </c>
      <c r="P591" s="360">
        <v>296485.54716000002</v>
      </c>
      <c r="Q591" s="360">
        <v>209.91207999999997</v>
      </c>
      <c r="R591" s="361">
        <v>296695.45924</v>
      </c>
    </row>
    <row r="592" spans="1:18" s="336" customFormat="1" ht="13.5">
      <c r="A592" s="362"/>
      <c r="B592" s="357" t="s">
        <v>8</v>
      </c>
      <c r="C592" s="357" t="s">
        <v>221</v>
      </c>
      <c r="D592" s="357" t="s">
        <v>89</v>
      </c>
      <c r="E592" s="358">
        <v>442</v>
      </c>
      <c r="F592" s="359">
        <v>1692.7959699999999</v>
      </c>
      <c r="G592" s="360">
        <v>917.15952000000004</v>
      </c>
      <c r="H592" s="360">
        <v>2609.9554900000003</v>
      </c>
      <c r="I592" s="360">
        <v>31178.993469999998</v>
      </c>
      <c r="J592" s="360">
        <v>21374.772659999999</v>
      </c>
      <c r="K592" s="360">
        <v>52553.766130000004</v>
      </c>
      <c r="L592" s="360">
        <v>30488.49034</v>
      </c>
      <c r="M592" s="360">
        <v>16917.907079999997</v>
      </c>
      <c r="N592" s="360">
        <v>47406.397420000001</v>
      </c>
      <c r="O592" s="360">
        <v>102570.11904000001</v>
      </c>
      <c r="P592" s="360">
        <v>27760.01585</v>
      </c>
      <c r="Q592" s="360">
        <v>1805.39013</v>
      </c>
      <c r="R592" s="361">
        <v>29565.40598</v>
      </c>
    </row>
    <row r="593" spans="1:18" s="336" customFormat="1" ht="13.5">
      <c r="A593" s="362"/>
      <c r="B593" s="362"/>
      <c r="C593" s="362"/>
      <c r="D593" s="357" t="s">
        <v>8</v>
      </c>
      <c r="E593" s="358">
        <v>340</v>
      </c>
      <c r="F593" s="359">
        <v>1367.66886</v>
      </c>
      <c r="G593" s="360">
        <v>2150.0346</v>
      </c>
      <c r="H593" s="360">
        <v>3517.7034600000002</v>
      </c>
      <c r="I593" s="360">
        <v>32561.10223</v>
      </c>
      <c r="J593" s="360">
        <v>22101.160030000003</v>
      </c>
      <c r="K593" s="360">
        <v>54662.262259999996</v>
      </c>
      <c r="L593" s="360">
        <v>32953.386729999998</v>
      </c>
      <c r="M593" s="360">
        <v>9897.89336</v>
      </c>
      <c r="N593" s="360">
        <v>42851.28009</v>
      </c>
      <c r="O593" s="360">
        <v>101031.24581000001</v>
      </c>
      <c r="P593" s="360">
        <v>33673.468489999999</v>
      </c>
      <c r="Q593" s="360">
        <v>3401.8403199999998</v>
      </c>
      <c r="R593" s="361">
        <v>37075.308810000002</v>
      </c>
    </row>
    <row r="594" spans="1:18" s="336" customFormat="1" ht="13.5">
      <c r="A594" s="362"/>
      <c r="B594" s="362"/>
      <c r="C594" s="362"/>
      <c r="D594" s="362"/>
      <c r="E594" s="363">
        <v>441</v>
      </c>
      <c r="F594" s="364">
        <v>1488.9357299999999</v>
      </c>
      <c r="G594" s="365">
        <v>263.01469000000003</v>
      </c>
      <c r="H594" s="365">
        <v>1751.9504199999999</v>
      </c>
      <c r="I594" s="365">
        <v>37611.596640000003</v>
      </c>
      <c r="J594" s="365">
        <v>21157.00706</v>
      </c>
      <c r="K594" s="365">
        <v>58768.6037</v>
      </c>
      <c r="L594" s="365">
        <v>28150.40453</v>
      </c>
      <c r="M594" s="365">
        <v>9511.7602399999996</v>
      </c>
      <c r="N594" s="365">
        <v>37662.164770000003</v>
      </c>
      <c r="O594" s="365">
        <v>98182.718890000004</v>
      </c>
      <c r="P594" s="365">
        <v>23811.632440000001</v>
      </c>
      <c r="Q594" s="365">
        <v>859.98318999999992</v>
      </c>
      <c r="R594" s="366">
        <v>24671.61563</v>
      </c>
    </row>
    <row r="595" spans="1:18" s="336" customFormat="1" ht="13.5">
      <c r="A595" s="362"/>
      <c r="B595" s="362"/>
      <c r="C595" s="362"/>
      <c r="D595" s="362"/>
      <c r="E595" s="363">
        <v>310</v>
      </c>
      <c r="F595" s="364">
        <v>85.752820000000014</v>
      </c>
      <c r="G595" s="365">
        <v>1.0000000000000001E-5</v>
      </c>
      <c r="H595" s="365">
        <v>85.752830000000003</v>
      </c>
      <c r="I595" s="365">
        <v>13193.820529999999</v>
      </c>
      <c r="J595" s="365">
        <v>9788.5446699999993</v>
      </c>
      <c r="K595" s="365">
        <v>22982.3652</v>
      </c>
      <c r="L595" s="365">
        <v>13836.221119999998</v>
      </c>
      <c r="M595" s="365">
        <v>6005.0881799999997</v>
      </c>
      <c r="N595" s="365">
        <v>19841.309300000001</v>
      </c>
      <c r="O595" s="365">
        <v>42909.427329999999</v>
      </c>
      <c r="P595" s="365">
        <v>5032.7149300000001</v>
      </c>
      <c r="Q595" s="365">
        <v>654.4498000000001</v>
      </c>
      <c r="R595" s="366">
        <v>5687.1647300000004</v>
      </c>
    </row>
    <row r="596" spans="1:18" s="336" customFormat="1" ht="13.5">
      <c r="A596" s="362"/>
      <c r="B596" s="362"/>
      <c r="C596" s="362"/>
      <c r="D596" s="362"/>
      <c r="E596" s="363">
        <v>327</v>
      </c>
      <c r="F596" s="364">
        <v>0.69519000000000009</v>
      </c>
      <c r="G596" s="365">
        <v>0</v>
      </c>
      <c r="H596" s="365">
        <v>0.69519000000000009</v>
      </c>
      <c r="I596" s="365">
        <v>1323.4192399999999</v>
      </c>
      <c r="J596" s="365">
        <v>1085.69021</v>
      </c>
      <c r="K596" s="365">
        <v>2409.1094500000004</v>
      </c>
      <c r="L596" s="365">
        <v>3024.2035299999998</v>
      </c>
      <c r="M596" s="365">
        <v>1339.0289700000001</v>
      </c>
      <c r="N596" s="365">
        <v>4363.2325000000001</v>
      </c>
      <c r="O596" s="365">
        <v>6773.0371399999995</v>
      </c>
      <c r="P596" s="365">
        <v>2792.5102499999998</v>
      </c>
      <c r="Q596" s="365">
        <v>24.419720000000002</v>
      </c>
      <c r="R596" s="366">
        <v>2816.9299700000001</v>
      </c>
    </row>
    <row r="597" spans="1:18" s="336" customFormat="1" ht="13.5">
      <c r="A597" s="362"/>
      <c r="B597" s="362"/>
      <c r="C597" s="362"/>
      <c r="D597" s="357" t="s">
        <v>93</v>
      </c>
      <c r="E597" s="358">
        <v>389</v>
      </c>
      <c r="F597" s="359">
        <v>1309.6273600000002</v>
      </c>
      <c r="G597" s="360">
        <v>526.47477000000003</v>
      </c>
      <c r="H597" s="360">
        <v>1836.10213</v>
      </c>
      <c r="I597" s="360">
        <v>24074.132030000001</v>
      </c>
      <c r="J597" s="360">
        <v>9871.4397300000001</v>
      </c>
      <c r="K597" s="360">
        <v>33945.571759999999</v>
      </c>
      <c r="L597" s="360">
        <v>18114.335589999999</v>
      </c>
      <c r="M597" s="360">
        <v>6325.2235499999997</v>
      </c>
      <c r="N597" s="360">
        <v>24439.559140000001</v>
      </c>
      <c r="O597" s="360">
        <v>60221.233030000003</v>
      </c>
      <c r="P597" s="360">
        <v>13363.21823</v>
      </c>
      <c r="Q597" s="360">
        <v>451.59557000000001</v>
      </c>
      <c r="R597" s="361">
        <v>13814.8138</v>
      </c>
    </row>
    <row r="598" spans="1:18" s="336" customFormat="1" ht="13.5">
      <c r="A598" s="362"/>
      <c r="B598" s="357" t="s">
        <v>9</v>
      </c>
      <c r="C598" s="357" t="s">
        <v>9</v>
      </c>
      <c r="D598" s="357" t="s">
        <v>9</v>
      </c>
      <c r="E598" s="358">
        <v>82</v>
      </c>
      <c r="F598" s="359">
        <v>60097.755579999997</v>
      </c>
      <c r="G598" s="360">
        <v>30169.420019999998</v>
      </c>
      <c r="H598" s="360">
        <v>90267.175599999988</v>
      </c>
      <c r="I598" s="360">
        <v>94725.03181</v>
      </c>
      <c r="J598" s="360">
        <v>158598.39205000002</v>
      </c>
      <c r="K598" s="360">
        <v>253323.42386000001</v>
      </c>
      <c r="L598" s="360">
        <v>50807.514560000003</v>
      </c>
      <c r="M598" s="360">
        <v>24059.616739999998</v>
      </c>
      <c r="N598" s="360">
        <v>74867.131299999994</v>
      </c>
      <c r="O598" s="360">
        <v>418457.73076000001</v>
      </c>
      <c r="P598" s="360">
        <v>230419.29165</v>
      </c>
      <c r="Q598" s="360">
        <v>6654.9330199999995</v>
      </c>
      <c r="R598" s="361">
        <v>237074.22467</v>
      </c>
    </row>
    <row r="599" spans="1:18" s="336" customFormat="1" ht="13.5">
      <c r="A599" s="362"/>
      <c r="B599" s="362"/>
      <c r="C599" s="362"/>
      <c r="D599" s="362"/>
      <c r="E599" s="363">
        <v>538</v>
      </c>
      <c r="F599" s="364">
        <v>6219.2787800000006</v>
      </c>
      <c r="G599" s="365">
        <v>2003.0071200000002</v>
      </c>
      <c r="H599" s="365">
        <v>8222.2859000000008</v>
      </c>
      <c r="I599" s="365">
        <v>62584.915049999996</v>
      </c>
      <c r="J599" s="365">
        <v>50299.861770000003</v>
      </c>
      <c r="K599" s="365">
        <v>112884.77682</v>
      </c>
      <c r="L599" s="365">
        <v>24179.743850000003</v>
      </c>
      <c r="M599" s="365">
        <v>16311.179</v>
      </c>
      <c r="N599" s="365">
        <v>40490.922850000003</v>
      </c>
      <c r="O599" s="365">
        <v>161597.98556999999</v>
      </c>
      <c r="P599" s="365">
        <v>87040.733229999998</v>
      </c>
      <c r="Q599" s="365">
        <v>5745.4630999999999</v>
      </c>
      <c r="R599" s="366">
        <v>92786.196329999992</v>
      </c>
    </row>
    <row r="600" spans="1:18" s="336" customFormat="1" ht="13.5">
      <c r="A600" s="362"/>
      <c r="B600" s="362"/>
      <c r="C600" s="362"/>
      <c r="D600" s="357" t="s">
        <v>317</v>
      </c>
      <c r="E600" s="358">
        <v>525</v>
      </c>
      <c r="F600" s="359">
        <v>4555.0623499999992</v>
      </c>
      <c r="G600" s="360">
        <v>3854.8656499999997</v>
      </c>
      <c r="H600" s="360">
        <v>8409.9279999999999</v>
      </c>
      <c r="I600" s="360">
        <v>22061.452960000002</v>
      </c>
      <c r="J600" s="360">
        <v>14279.027810000001</v>
      </c>
      <c r="K600" s="360">
        <v>36340.480770000002</v>
      </c>
      <c r="L600" s="360">
        <v>15706.76692</v>
      </c>
      <c r="M600" s="360">
        <v>3667.6191100000001</v>
      </c>
      <c r="N600" s="360">
        <v>19374.386030000001</v>
      </c>
      <c r="O600" s="360">
        <v>64124.794799999996</v>
      </c>
      <c r="P600" s="360">
        <v>22702.19815</v>
      </c>
      <c r="Q600" s="360">
        <v>388.45445000000001</v>
      </c>
      <c r="R600" s="361">
        <v>23090.652600000001</v>
      </c>
    </row>
    <row r="601" spans="1:18" s="336" customFormat="1" ht="13.5">
      <c r="A601" s="362"/>
      <c r="B601" s="357" t="s">
        <v>231</v>
      </c>
      <c r="C601" s="357" t="s">
        <v>231</v>
      </c>
      <c r="D601" s="357" t="s">
        <v>231</v>
      </c>
      <c r="E601" s="358">
        <v>521</v>
      </c>
      <c r="F601" s="359">
        <v>5238.0390299999999</v>
      </c>
      <c r="G601" s="360">
        <v>1169.26495</v>
      </c>
      <c r="H601" s="360">
        <v>6407.3039800000006</v>
      </c>
      <c r="I601" s="360">
        <v>24220.747960000001</v>
      </c>
      <c r="J601" s="360">
        <v>5777.8938399999997</v>
      </c>
      <c r="K601" s="360">
        <v>29998.641800000001</v>
      </c>
      <c r="L601" s="360">
        <v>19258.92957</v>
      </c>
      <c r="M601" s="360">
        <v>4231.2454000000007</v>
      </c>
      <c r="N601" s="360">
        <v>23490.17497</v>
      </c>
      <c r="O601" s="360">
        <v>59896.120750000002</v>
      </c>
      <c r="P601" s="360">
        <v>164298.28783000002</v>
      </c>
      <c r="Q601" s="360">
        <v>368.62801999999999</v>
      </c>
      <c r="R601" s="361">
        <v>164666.91584999999</v>
      </c>
    </row>
    <row r="602" spans="1:18" s="336" customFormat="1" ht="13.5">
      <c r="A602" s="362"/>
      <c r="B602" s="357" t="s">
        <v>12</v>
      </c>
      <c r="C602" s="357" t="s">
        <v>234</v>
      </c>
      <c r="D602" s="357" t="s">
        <v>235</v>
      </c>
      <c r="E602" s="358">
        <v>54</v>
      </c>
      <c r="F602" s="359">
        <v>39910.457009999998</v>
      </c>
      <c r="G602" s="360">
        <v>14874.15899</v>
      </c>
      <c r="H602" s="360">
        <v>54784.616000000002</v>
      </c>
      <c r="I602" s="360">
        <v>21498.722309999997</v>
      </c>
      <c r="J602" s="360">
        <v>9093.4748199999995</v>
      </c>
      <c r="K602" s="360">
        <v>30592.19713</v>
      </c>
      <c r="L602" s="360">
        <v>17909.219639999999</v>
      </c>
      <c r="M602" s="360">
        <v>8153.6671999999999</v>
      </c>
      <c r="N602" s="360">
        <v>26062.886839999999</v>
      </c>
      <c r="O602" s="360">
        <v>111439.69997</v>
      </c>
      <c r="P602" s="360">
        <v>105517.69658</v>
      </c>
      <c r="Q602" s="360">
        <v>90213.54340000001</v>
      </c>
      <c r="R602" s="361">
        <v>195731.23997999998</v>
      </c>
    </row>
    <row r="603" spans="1:18" s="336" customFormat="1" ht="13.5">
      <c r="A603" s="362"/>
      <c r="B603" s="362"/>
      <c r="C603" s="357" t="s">
        <v>12</v>
      </c>
      <c r="D603" s="357" t="s">
        <v>12</v>
      </c>
      <c r="E603" s="358">
        <v>53</v>
      </c>
      <c r="F603" s="359">
        <v>30564.713649999998</v>
      </c>
      <c r="G603" s="360">
        <v>58497.057560000001</v>
      </c>
      <c r="H603" s="360">
        <v>89061.771209999992</v>
      </c>
      <c r="I603" s="360">
        <v>58596.330630000004</v>
      </c>
      <c r="J603" s="360">
        <v>10786.573689999999</v>
      </c>
      <c r="K603" s="360">
        <v>69382.904319999987</v>
      </c>
      <c r="L603" s="360">
        <v>30948.885989999999</v>
      </c>
      <c r="M603" s="360">
        <v>5624.9877000000006</v>
      </c>
      <c r="N603" s="360">
        <v>36573.87369</v>
      </c>
      <c r="O603" s="360">
        <v>195018.54921999999</v>
      </c>
      <c r="P603" s="360">
        <v>197232.33027999999</v>
      </c>
      <c r="Q603" s="360">
        <v>196327.47655000002</v>
      </c>
      <c r="R603" s="361">
        <v>393559.80682999996</v>
      </c>
    </row>
    <row r="604" spans="1:18" s="336" customFormat="1" ht="13.5">
      <c r="A604" s="362"/>
      <c r="B604" s="362"/>
      <c r="C604" s="362"/>
      <c r="D604" s="362"/>
      <c r="E604" s="363">
        <v>330</v>
      </c>
      <c r="F604" s="364">
        <v>7821.7269200000001</v>
      </c>
      <c r="G604" s="365">
        <v>488.92094000000003</v>
      </c>
      <c r="H604" s="365">
        <v>8310.6478600000009</v>
      </c>
      <c r="I604" s="365">
        <v>26150.048899999998</v>
      </c>
      <c r="J604" s="365">
        <v>9731.4820500000005</v>
      </c>
      <c r="K604" s="365">
        <v>35881.53095</v>
      </c>
      <c r="L604" s="365">
        <v>36422.840659999994</v>
      </c>
      <c r="M604" s="365">
        <v>6703.2215900000001</v>
      </c>
      <c r="N604" s="365">
        <v>43126.062250000003</v>
      </c>
      <c r="O604" s="365">
        <v>87318.24106</v>
      </c>
      <c r="P604" s="365">
        <v>44692.190969999996</v>
      </c>
      <c r="Q604" s="365">
        <v>1219.38599</v>
      </c>
      <c r="R604" s="366">
        <v>45911.576959999999</v>
      </c>
    </row>
    <row r="605" spans="1:18" s="336" customFormat="1" ht="13.5">
      <c r="A605" s="362"/>
      <c r="B605" s="362"/>
      <c r="C605" s="362"/>
      <c r="D605" s="362"/>
      <c r="E605" s="363">
        <v>531</v>
      </c>
      <c r="F605" s="364">
        <v>2382.72183</v>
      </c>
      <c r="G605" s="365">
        <v>2.66147</v>
      </c>
      <c r="H605" s="365">
        <v>2385.3833</v>
      </c>
      <c r="I605" s="365">
        <v>19089.18147</v>
      </c>
      <c r="J605" s="365">
        <v>9840.17</v>
      </c>
      <c r="K605" s="365">
        <v>28929.351469999998</v>
      </c>
      <c r="L605" s="365">
        <v>15747.44385</v>
      </c>
      <c r="M605" s="365">
        <v>4362.7459600000002</v>
      </c>
      <c r="N605" s="365">
        <v>20110.18981</v>
      </c>
      <c r="O605" s="365">
        <v>51424.924579999999</v>
      </c>
      <c r="P605" s="365">
        <v>28941.154409999999</v>
      </c>
      <c r="Q605" s="365">
        <v>1383.0709999999999</v>
      </c>
      <c r="R605" s="366">
        <v>30324.225409999999</v>
      </c>
    </row>
    <row r="606" spans="1:18" s="336" customFormat="1" ht="13.5">
      <c r="A606" s="362"/>
      <c r="B606" s="362"/>
      <c r="C606" s="357" t="s">
        <v>236</v>
      </c>
      <c r="D606" s="357" t="s">
        <v>236</v>
      </c>
      <c r="E606" s="358">
        <v>518</v>
      </c>
      <c r="F606" s="359">
        <v>7641.5883099999992</v>
      </c>
      <c r="G606" s="360">
        <v>9885.296339999999</v>
      </c>
      <c r="H606" s="360">
        <v>17526.88465</v>
      </c>
      <c r="I606" s="360">
        <v>23478.102569999999</v>
      </c>
      <c r="J606" s="360">
        <v>7600.2698099999998</v>
      </c>
      <c r="K606" s="360">
        <v>31078.372380000001</v>
      </c>
      <c r="L606" s="360">
        <v>10212.676150000001</v>
      </c>
      <c r="M606" s="360">
        <v>2558.87545</v>
      </c>
      <c r="N606" s="360">
        <v>12771.551599999999</v>
      </c>
      <c r="O606" s="360">
        <v>61376.80863</v>
      </c>
      <c r="P606" s="360">
        <v>32090.946840000001</v>
      </c>
      <c r="Q606" s="360">
        <v>305.96787999999998</v>
      </c>
      <c r="R606" s="361">
        <v>32396.914719999997</v>
      </c>
    </row>
    <row r="607" spans="1:18" s="336" customFormat="1" ht="13.5">
      <c r="A607" s="362"/>
      <c r="B607" s="362"/>
      <c r="C607" s="362"/>
      <c r="D607" s="357" t="s">
        <v>237</v>
      </c>
      <c r="E607" s="358">
        <v>516</v>
      </c>
      <c r="F607" s="359">
        <v>14745.534119999998</v>
      </c>
      <c r="G607" s="360">
        <v>18371.869750000002</v>
      </c>
      <c r="H607" s="360">
        <v>33117.403870000002</v>
      </c>
      <c r="I607" s="360">
        <v>53415.442210000001</v>
      </c>
      <c r="J607" s="360">
        <v>5611.6917599999997</v>
      </c>
      <c r="K607" s="360">
        <v>59027.133969999995</v>
      </c>
      <c r="L607" s="360">
        <v>37270.923860000003</v>
      </c>
      <c r="M607" s="360">
        <v>14327.658460000001</v>
      </c>
      <c r="N607" s="360">
        <v>51598.582320000001</v>
      </c>
      <c r="O607" s="360">
        <v>143743.12015999999</v>
      </c>
      <c r="P607" s="360">
        <v>16547.70522</v>
      </c>
      <c r="Q607" s="360">
        <v>157.33882999999997</v>
      </c>
      <c r="R607" s="361">
        <v>16705.04405</v>
      </c>
    </row>
    <row r="608" spans="1:18" s="336" customFormat="1" ht="13.5">
      <c r="A608" s="362"/>
      <c r="B608" s="362"/>
      <c r="C608" s="357" t="s">
        <v>238</v>
      </c>
      <c r="D608" s="357" t="s">
        <v>238</v>
      </c>
      <c r="E608" s="358">
        <v>57</v>
      </c>
      <c r="F608" s="359">
        <v>3668.12817</v>
      </c>
      <c r="G608" s="360">
        <v>1139.00866</v>
      </c>
      <c r="H608" s="360">
        <v>4807.1368300000004</v>
      </c>
      <c r="I608" s="360">
        <v>26177.251769999999</v>
      </c>
      <c r="J608" s="360">
        <v>5776.5290199999999</v>
      </c>
      <c r="K608" s="360">
        <v>31953.780790000001</v>
      </c>
      <c r="L608" s="360">
        <v>31957.14443</v>
      </c>
      <c r="M608" s="360">
        <v>4335.26289</v>
      </c>
      <c r="N608" s="360">
        <v>36292.407319999998</v>
      </c>
      <c r="O608" s="360">
        <v>73053.324939999991</v>
      </c>
      <c r="P608" s="360">
        <v>58552.028859999999</v>
      </c>
      <c r="Q608" s="360">
        <v>666.88432</v>
      </c>
      <c r="R608" s="361">
        <v>59218.913180000003</v>
      </c>
    </row>
    <row r="609" spans="1:18" s="336" customFormat="1" ht="13.5">
      <c r="A609" s="362"/>
      <c r="B609" s="357" t="s">
        <v>239</v>
      </c>
      <c r="C609" s="357" t="s">
        <v>240</v>
      </c>
      <c r="D609" s="357" t="s">
        <v>240</v>
      </c>
      <c r="E609" s="358">
        <v>507</v>
      </c>
      <c r="F609" s="359">
        <v>3347.4332400000003</v>
      </c>
      <c r="G609" s="360">
        <v>133.37970000000001</v>
      </c>
      <c r="H609" s="360">
        <v>3480.8129399999998</v>
      </c>
      <c r="I609" s="360">
        <v>20029.905510000001</v>
      </c>
      <c r="J609" s="360">
        <v>3265.7303500000003</v>
      </c>
      <c r="K609" s="360">
        <v>23295.635859999999</v>
      </c>
      <c r="L609" s="360">
        <v>6214.7629999999999</v>
      </c>
      <c r="M609" s="360">
        <v>3224.9132599999998</v>
      </c>
      <c r="N609" s="360">
        <v>9439.6762600000002</v>
      </c>
      <c r="O609" s="360">
        <v>36216.125060000006</v>
      </c>
      <c r="P609" s="360">
        <v>52855.92901</v>
      </c>
      <c r="Q609" s="360">
        <v>107.35467</v>
      </c>
      <c r="R609" s="361">
        <v>52963.28368</v>
      </c>
    </row>
    <row r="610" spans="1:18" s="336" customFormat="1" ht="13.5">
      <c r="A610" s="362"/>
      <c r="B610" s="362"/>
      <c r="C610" s="357" t="s">
        <v>242</v>
      </c>
      <c r="D610" s="357" t="s">
        <v>243</v>
      </c>
      <c r="E610" s="358">
        <v>400</v>
      </c>
      <c r="F610" s="359">
        <v>2817.4306699999997</v>
      </c>
      <c r="G610" s="360">
        <v>443.57008000000002</v>
      </c>
      <c r="H610" s="360">
        <v>3261.0007500000002</v>
      </c>
      <c r="I610" s="360">
        <v>24165.071520000001</v>
      </c>
      <c r="J610" s="360">
        <v>8887.07582</v>
      </c>
      <c r="K610" s="360">
        <v>33052.147340000003</v>
      </c>
      <c r="L610" s="360">
        <v>11435.863150000001</v>
      </c>
      <c r="M610" s="360">
        <v>6171.4792200000002</v>
      </c>
      <c r="N610" s="360">
        <v>17607.342370000002</v>
      </c>
      <c r="O610" s="360">
        <v>53920.490460000001</v>
      </c>
      <c r="P610" s="360">
        <v>75608.314629999993</v>
      </c>
      <c r="Q610" s="360">
        <v>470.42313999999999</v>
      </c>
      <c r="R610" s="361">
        <v>76078.737769999992</v>
      </c>
    </row>
    <row r="611" spans="1:18" s="336" customFormat="1" ht="13.5">
      <c r="A611" s="362"/>
      <c r="B611" s="362"/>
      <c r="C611" s="362"/>
      <c r="D611" s="357" t="s">
        <v>242</v>
      </c>
      <c r="E611" s="358">
        <v>58</v>
      </c>
      <c r="F611" s="359">
        <v>40669.1895</v>
      </c>
      <c r="G611" s="360">
        <v>7181.48794</v>
      </c>
      <c r="H611" s="360">
        <v>47850.677439999999</v>
      </c>
      <c r="I611" s="360">
        <v>62728.644090000002</v>
      </c>
      <c r="J611" s="360">
        <v>28260.533749999999</v>
      </c>
      <c r="K611" s="360">
        <v>90989.177840000004</v>
      </c>
      <c r="L611" s="360">
        <v>32541.253210000003</v>
      </c>
      <c r="M611" s="360">
        <v>15082.975470000001</v>
      </c>
      <c r="N611" s="360">
        <v>47624.22868</v>
      </c>
      <c r="O611" s="360">
        <v>186464.08396000002</v>
      </c>
      <c r="P611" s="360">
        <v>374036.42582999996</v>
      </c>
      <c r="Q611" s="360">
        <v>3390.8713399999997</v>
      </c>
      <c r="R611" s="361">
        <v>377427.29717000003</v>
      </c>
    </row>
    <row r="612" spans="1:18" s="336" customFormat="1" ht="13.5">
      <c r="A612" s="362"/>
      <c r="B612" s="362"/>
      <c r="C612" s="362"/>
      <c r="D612" s="362"/>
      <c r="E612" s="363">
        <v>422</v>
      </c>
      <c r="F612" s="364">
        <v>6420.71976</v>
      </c>
      <c r="G612" s="365">
        <v>33.373609999999999</v>
      </c>
      <c r="H612" s="365">
        <v>6454.0933700000005</v>
      </c>
      <c r="I612" s="365">
        <v>26175.134539999999</v>
      </c>
      <c r="J612" s="365">
        <v>6479.9155700000001</v>
      </c>
      <c r="K612" s="365">
        <v>32655.05011</v>
      </c>
      <c r="L612" s="365">
        <v>10608.230579999999</v>
      </c>
      <c r="M612" s="365">
        <v>3710.0092500000001</v>
      </c>
      <c r="N612" s="365">
        <v>14318.23983</v>
      </c>
      <c r="O612" s="365">
        <v>53427.383310000005</v>
      </c>
      <c r="P612" s="365">
        <v>55573.069219999998</v>
      </c>
      <c r="Q612" s="365">
        <v>874.47334000000001</v>
      </c>
      <c r="R612" s="366">
        <v>56447.542560000002</v>
      </c>
    </row>
    <row r="613" spans="1:18" s="336" customFormat="1" ht="13.5">
      <c r="A613" s="362"/>
      <c r="B613" s="357" t="s">
        <v>14</v>
      </c>
      <c r="C613" s="357" t="s">
        <v>253</v>
      </c>
      <c r="D613" s="357" t="s">
        <v>253</v>
      </c>
      <c r="E613" s="358">
        <v>23</v>
      </c>
      <c r="F613" s="359">
        <v>121214.53614</v>
      </c>
      <c r="G613" s="360">
        <v>54249.737179999996</v>
      </c>
      <c r="H613" s="360">
        <v>175464.27331999998</v>
      </c>
      <c r="I613" s="360">
        <v>156704.10346000001</v>
      </c>
      <c r="J613" s="360">
        <v>106943.19734</v>
      </c>
      <c r="K613" s="360">
        <v>263647.30080000003</v>
      </c>
      <c r="L613" s="360">
        <v>202380.91738999999</v>
      </c>
      <c r="M613" s="360">
        <v>42683.62012</v>
      </c>
      <c r="N613" s="360">
        <v>245064.53750999999</v>
      </c>
      <c r="O613" s="360">
        <v>684176.11162999994</v>
      </c>
      <c r="P613" s="360">
        <v>1104326.29813</v>
      </c>
      <c r="Q613" s="360">
        <v>14516.515449999999</v>
      </c>
      <c r="R613" s="361">
        <v>1118842.8135799998</v>
      </c>
    </row>
    <row r="614" spans="1:18" s="336" customFormat="1" ht="13.5">
      <c r="A614" s="362"/>
      <c r="B614" s="362"/>
      <c r="C614" s="362"/>
      <c r="D614" s="362"/>
      <c r="E614" s="363">
        <v>459</v>
      </c>
      <c r="F614" s="364">
        <v>160.11978999999999</v>
      </c>
      <c r="G614" s="365">
        <v>759.21983</v>
      </c>
      <c r="H614" s="365">
        <v>919.33961999999997</v>
      </c>
      <c r="I614" s="365">
        <v>13117.352500000001</v>
      </c>
      <c r="J614" s="365">
        <v>7043.3177500000002</v>
      </c>
      <c r="K614" s="365">
        <v>20160.670249999999</v>
      </c>
      <c r="L614" s="365">
        <v>8586.2322100000001</v>
      </c>
      <c r="M614" s="365">
        <v>2975.6678299999999</v>
      </c>
      <c r="N614" s="365">
        <v>11561.900039999999</v>
      </c>
      <c r="O614" s="365">
        <v>32641.909909999998</v>
      </c>
      <c r="P614" s="365">
        <v>21148.74682</v>
      </c>
      <c r="Q614" s="365">
        <v>1629.3297299999999</v>
      </c>
      <c r="R614" s="366">
        <v>22778.076550000002</v>
      </c>
    </row>
    <row r="615" spans="1:18" s="336" customFormat="1" ht="13.5">
      <c r="A615" s="362"/>
      <c r="B615" s="362"/>
      <c r="C615" s="362"/>
      <c r="D615" s="362"/>
      <c r="E615" s="363">
        <v>378</v>
      </c>
      <c r="F615" s="364">
        <v>1609.6135400000001</v>
      </c>
      <c r="G615" s="365">
        <v>1347.6304499999999</v>
      </c>
      <c r="H615" s="365">
        <v>2957.2439900000004</v>
      </c>
      <c r="I615" s="365">
        <v>34940.359539999998</v>
      </c>
      <c r="J615" s="365">
        <v>31518.732199999999</v>
      </c>
      <c r="K615" s="365">
        <v>66459.091740000003</v>
      </c>
      <c r="L615" s="365">
        <v>48886.21344</v>
      </c>
      <c r="M615" s="365">
        <v>19299.951390000002</v>
      </c>
      <c r="N615" s="365">
        <v>68186.164829999994</v>
      </c>
      <c r="O615" s="365">
        <v>137602.50056000001</v>
      </c>
      <c r="P615" s="365">
        <v>68090.169190000001</v>
      </c>
      <c r="Q615" s="365">
        <v>2196.3656499999997</v>
      </c>
      <c r="R615" s="366">
        <v>70286.534840000008</v>
      </c>
    </row>
    <row r="616" spans="1:18" s="336" customFormat="1" ht="13.5">
      <c r="A616" s="362"/>
      <c r="B616" s="362"/>
      <c r="C616" s="362"/>
      <c r="D616" s="362"/>
      <c r="E616" s="363">
        <v>397</v>
      </c>
      <c r="F616" s="364">
        <v>366.67912000000001</v>
      </c>
      <c r="G616" s="365">
        <v>3360.8064900000004</v>
      </c>
      <c r="H616" s="365">
        <v>3727.4856099999997</v>
      </c>
      <c r="I616" s="365">
        <v>37911.182829999998</v>
      </c>
      <c r="J616" s="365">
        <v>24175.823640000002</v>
      </c>
      <c r="K616" s="365">
        <v>62087.00647</v>
      </c>
      <c r="L616" s="365">
        <v>29863.831839999999</v>
      </c>
      <c r="M616" s="365">
        <v>7952.9094100000002</v>
      </c>
      <c r="N616" s="365">
        <v>37816.741249999999</v>
      </c>
      <c r="O616" s="365">
        <v>103631.23333</v>
      </c>
      <c r="P616" s="365">
        <v>74219.532940000005</v>
      </c>
      <c r="Q616" s="365">
        <v>1396.6785500000001</v>
      </c>
      <c r="R616" s="366">
        <v>75616.211490000002</v>
      </c>
    </row>
    <row r="617" spans="1:18" s="336" customFormat="1" ht="13.5">
      <c r="A617" s="362"/>
      <c r="B617" s="362"/>
      <c r="C617" s="362"/>
      <c r="D617" s="362"/>
      <c r="E617" s="363">
        <v>506</v>
      </c>
      <c r="F617" s="364">
        <v>11464.24489</v>
      </c>
      <c r="G617" s="365">
        <v>28384.686079999999</v>
      </c>
      <c r="H617" s="365">
        <v>39848.930970000001</v>
      </c>
      <c r="I617" s="365">
        <v>31851.19211</v>
      </c>
      <c r="J617" s="365">
        <v>19157.706999999999</v>
      </c>
      <c r="K617" s="365">
        <v>51008.899109999998</v>
      </c>
      <c r="L617" s="365">
        <v>36951.772509999995</v>
      </c>
      <c r="M617" s="365">
        <v>13095.68816</v>
      </c>
      <c r="N617" s="365">
        <v>50047.46067</v>
      </c>
      <c r="O617" s="365">
        <v>140905.29074999999</v>
      </c>
      <c r="P617" s="365">
        <v>110415.92870999999</v>
      </c>
      <c r="Q617" s="365">
        <v>12281.230579999999</v>
      </c>
      <c r="R617" s="366">
        <v>122697.15929000001</v>
      </c>
    </row>
    <row r="618" spans="1:18" s="336" customFormat="1" ht="13.5">
      <c r="A618" s="362"/>
      <c r="B618" s="362"/>
      <c r="C618" s="357" t="s">
        <v>323</v>
      </c>
      <c r="D618" s="357" t="s">
        <v>324</v>
      </c>
      <c r="E618" s="358">
        <v>526</v>
      </c>
      <c r="F618" s="359">
        <v>10349.6631</v>
      </c>
      <c r="G618" s="360">
        <v>378.29565000000002</v>
      </c>
      <c r="H618" s="360">
        <v>10727.95875</v>
      </c>
      <c r="I618" s="360">
        <v>72776.645369999998</v>
      </c>
      <c r="J618" s="360">
        <v>25376.84978</v>
      </c>
      <c r="K618" s="360">
        <v>98153.495150000002</v>
      </c>
      <c r="L618" s="360">
        <v>32972.41244</v>
      </c>
      <c r="M618" s="360">
        <v>538.05228</v>
      </c>
      <c r="N618" s="360">
        <v>33510.464719999996</v>
      </c>
      <c r="O618" s="360">
        <v>142391.91862000001</v>
      </c>
      <c r="P618" s="360">
        <v>1056.7768000000001</v>
      </c>
      <c r="Q618" s="360">
        <v>2.3129999999999998E-2</v>
      </c>
      <c r="R618" s="361">
        <v>1056.7999299999999</v>
      </c>
    </row>
    <row r="619" spans="1:18" s="336" customFormat="1" ht="13.5">
      <c r="A619" s="362"/>
      <c r="B619" s="357" t="s">
        <v>15</v>
      </c>
      <c r="C619" s="357" t="s">
        <v>256</v>
      </c>
      <c r="D619" s="357" t="s">
        <v>256</v>
      </c>
      <c r="E619" s="358">
        <v>5</v>
      </c>
      <c r="F619" s="359">
        <v>48326.542529999999</v>
      </c>
      <c r="G619" s="360">
        <v>9124.76829</v>
      </c>
      <c r="H619" s="360">
        <v>57451.310819999999</v>
      </c>
      <c r="I619" s="360">
        <v>63447.501539999997</v>
      </c>
      <c r="J619" s="360">
        <v>21783.550829999996</v>
      </c>
      <c r="K619" s="360">
        <v>85231.052370000005</v>
      </c>
      <c r="L619" s="360">
        <v>47115.509279999998</v>
      </c>
      <c r="M619" s="360">
        <v>19144.8717</v>
      </c>
      <c r="N619" s="360">
        <v>66260.380980000002</v>
      </c>
      <c r="O619" s="360">
        <v>208942.74416999999</v>
      </c>
      <c r="P619" s="360">
        <v>389126.04950000002</v>
      </c>
      <c r="Q619" s="360">
        <v>3964.7611699999998</v>
      </c>
      <c r="R619" s="361">
        <v>393090.81067000004</v>
      </c>
    </row>
    <row r="620" spans="1:18" s="336" customFormat="1" ht="13.5">
      <c r="A620" s="362"/>
      <c r="B620" s="362"/>
      <c r="C620" s="362"/>
      <c r="D620" s="362"/>
      <c r="E620" s="363">
        <v>335</v>
      </c>
      <c r="F620" s="364">
        <v>449.85872999999998</v>
      </c>
      <c r="G620" s="365">
        <v>7.40984</v>
      </c>
      <c r="H620" s="365">
        <v>457.26857000000001</v>
      </c>
      <c r="I620" s="365">
        <v>15631.836160000001</v>
      </c>
      <c r="J620" s="365">
        <v>5954.8200500000003</v>
      </c>
      <c r="K620" s="365">
        <v>21586.656210000001</v>
      </c>
      <c r="L620" s="365">
        <v>16244.33409</v>
      </c>
      <c r="M620" s="365">
        <v>8666.8736399999998</v>
      </c>
      <c r="N620" s="365">
        <v>24911.207730000002</v>
      </c>
      <c r="O620" s="365">
        <v>46955.132509999996</v>
      </c>
      <c r="P620" s="365">
        <v>57732.703939999999</v>
      </c>
      <c r="Q620" s="365">
        <v>1540.0337500000001</v>
      </c>
      <c r="R620" s="366">
        <v>59272.737689999994</v>
      </c>
    </row>
    <row r="621" spans="1:18" s="336" customFormat="1" ht="13.5">
      <c r="A621" s="362"/>
      <c r="B621" s="362"/>
      <c r="C621" s="362"/>
      <c r="D621" s="362"/>
      <c r="E621" s="363">
        <v>511</v>
      </c>
      <c r="F621" s="364">
        <v>2277.1987200000003</v>
      </c>
      <c r="G621" s="365">
        <v>1474.9552699999999</v>
      </c>
      <c r="H621" s="365">
        <v>3752.1539900000002</v>
      </c>
      <c r="I621" s="365">
        <v>22024.477219999997</v>
      </c>
      <c r="J621" s="365">
        <v>11822.4393</v>
      </c>
      <c r="K621" s="365">
        <v>33846.916520000006</v>
      </c>
      <c r="L621" s="365">
        <v>22416.20737</v>
      </c>
      <c r="M621" s="365">
        <v>9784.1266400000004</v>
      </c>
      <c r="N621" s="365">
        <v>32200.334010000002</v>
      </c>
      <c r="O621" s="365">
        <v>69799.404519999996</v>
      </c>
      <c r="P621" s="365">
        <v>55205.248</v>
      </c>
      <c r="Q621" s="365">
        <v>2356.9309399999997</v>
      </c>
      <c r="R621" s="366">
        <v>57562.178939999998</v>
      </c>
    </row>
    <row r="622" spans="1:18" s="336" customFormat="1" ht="13.5">
      <c r="A622" s="362"/>
      <c r="B622" s="357" t="s">
        <v>16</v>
      </c>
      <c r="C622" s="357" t="s">
        <v>258</v>
      </c>
      <c r="D622" s="357" t="s">
        <v>258</v>
      </c>
      <c r="E622" s="358">
        <v>77</v>
      </c>
      <c r="F622" s="359">
        <v>5851.2465899999997</v>
      </c>
      <c r="G622" s="360">
        <v>338.35082</v>
      </c>
      <c r="H622" s="360">
        <v>6189.5974100000003</v>
      </c>
      <c r="I622" s="360">
        <v>39457.45998</v>
      </c>
      <c r="J622" s="360">
        <v>11984.78773</v>
      </c>
      <c r="K622" s="360">
        <v>51442.247710000003</v>
      </c>
      <c r="L622" s="360">
        <v>40457.257829999995</v>
      </c>
      <c r="M622" s="360">
        <v>9494.8163599999989</v>
      </c>
      <c r="N622" s="360">
        <v>49952.074189999999</v>
      </c>
      <c r="O622" s="360">
        <v>107583.91931</v>
      </c>
      <c r="P622" s="360">
        <v>38928.594290000001</v>
      </c>
      <c r="Q622" s="360">
        <v>723.50473</v>
      </c>
      <c r="R622" s="361">
        <v>39652.099020000001</v>
      </c>
    </row>
    <row r="623" spans="1:18" s="336" customFormat="1" ht="13.5">
      <c r="A623" s="362"/>
      <c r="B623" s="362"/>
      <c r="C623" s="357" t="s">
        <v>259</v>
      </c>
      <c r="D623" s="357" t="s">
        <v>262</v>
      </c>
      <c r="E623" s="358">
        <v>72</v>
      </c>
      <c r="F623" s="359">
        <v>5979.9777899999999</v>
      </c>
      <c r="G623" s="360">
        <v>427.90332000000001</v>
      </c>
      <c r="H623" s="360">
        <v>6407.8811100000003</v>
      </c>
      <c r="I623" s="360">
        <v>19054.735760000003</v>
      </c>
      <c r="J623" s="360">
        <v>6544.0062800000005</v>
      </c>
      <c r="K623" s="360">
        <v>25598.742039999997</v>
      </c>
      <c r="L623" s="360">
        <v>16817.29175</v>
      </c>
      <c r="M623" s="360">
        <v>6930.46245</v>
      </c>
      <c r="N623" s="360">
        <v>23747.754199999999</v>
      </c>
      <c r="O623" s="360">
        <v>55754.377350000002</v>
      </c>
      <c r="P623" s="360">
        <v>49142.229869999996</v>
      </c>
      <c r="Q623" s="360">
        <v>1349.1686299999999</v>
      </c>
      <c r="R623" s="361">
        <v>50491.398500000003</v>
      </c>
    </row>
    <row r="624" spans="1:18" s="336" customFormat="1" ht="13.5">
      <c r="A624" s="362"/>
      <c r="B624" s="362"/>
      <c r="C624" s="357" t="s">
        <v>264</v>
      </c>
      <c r="D624" s="357" t="s">
        <v>264</v>
      </c>
      <c r="E624" s="358">
        <v>75</v>
      </c>
      <c r="F624" s="359">
        <v>9158.8599600000016</v>
      </c>
      <c r="G624" s="360">
        <v>3810.12977</v>
      </c>
      <c r="H624" s="360">
        <v>12968.989730000001</v>
      </c>
      <c r="I624" s="360">
        <v>21285.464359999998</v>
      </c>
      <c r="J624" s="360">
        <v>12619.76924</v>
      </c>
      <c r="K624" s="360">
        <v>33905.2336</v>
      </c>
      <c r="L624" s="360">
        <v>42049.984960000002</v>
      </c>
      <c r="M624" s="360">
        <v>25070.258420000002</v>
      </c>
      <c r="N624" s="360">
        <v>67120.24338</v>
      </c>
      <c r="O624" s="360">
        <v>113994.46670999999</v>
      </c>
      <c r="P624" s="360">
        <v>40807.014000000003</v>
      </c>
      <c r="Q624" s="360">
        <v>575.16633999999999</v>
      </c>
      <c r="R624" s="361">
        <v>41382.180340000006</v>
      </c>
    </row>
    <row r="625" spans="1:18" s="336" customFormat="1" ht="13.5">
      <c r="A625" s="362"/>
      <c r="B625" s="362"/>
      <c r="C625" s="362"/>
      <c r="D625" s="357" t="s">
        <v>265</v>
      </c>
      <c r="E625" s="358">
        <v>503</v>
      </c>
      <c r="F625" s="359">
        <v>130.67087000000001</v>
      </c>
      <c r="G625" s="360">
        <v>159.4171</v>
      </c>
      <c r="H625" s="360">
        <v>290.08796999999998</v>
      </c>
      <c r="I625" s="360">
        <v>15735.989310000001</v>
      </c>
      <c r="J625" s="360">
        <v>4999.9768600000007</v>
      </c>
      <c r="K625" s="360">
        <v>20735.966170000003</v>
      </c>
      <c r="L625" s="360">
        <v>16474.12802</v>
      </c>
      <c r="M625" s="360">
        <v>4096.59393</v>
      </c>
      <c r="N625" s="360">
        <v>20570.721949999999</v>
      </c>
      <c r="O625" s="360">
        <v>41596.776090000007</v>
      </c>
      <c r="P625" s="360">
        <v>11233.732039999999</v>
      </c>
      <c r="Q625" s="360">
        <v>1270.0344599999999</v>
      </c>
      <c r="R625" s="361">
        <v>12503.7665</v>
      </c>
    </row>
    <row r="626" spans="1:18" s="336" customFormat="1" ht="13.5">
      <c r="A626" s="362"/>
      <c r="B626" s="362"/>
      <c r="C626" s="357" t="s">
        <v>266</v>
      </c>
      <c r="D626" s="357" t="s">
        <v>267</v>
      </c>
      <c r="E626" s="358">
        <v>402</v>
      </c>
      <c r="F626" s="359">
        <v>9165.9909800000005</v>
      </c>
      <c r="G626" s="360">
        <v>2418.8648199999998</v>
      </c>
      <c r="H626" s="360">
        <v>11584.855800000001</v>
      </c>
      <c r="I626" s="360">
        <v>36971.009969999999</v>
      </c>
      <c r="J626" s="360">
        <v>12100.92426</v>
      </c>
      <c r="K626" s="360">
        <v>49071.934229999999</v>
      </c>
      <c r="L626" s="360">
        <v>26708.039670000002</v>
      </c>
      <c r="M626" s="360">
        <v>6340.3700999999992</v>
      </c>
      <c r="N626" s="360">
        <v>33048.409769999998</v>
      </c>
      <c r="O626" s="360">
        <v>93705.199800000002</v>
      </c>
      <c r="P626" s="360">
        <v>87018.574420000004</v>
      </c>
      <c r="Q626" s="360">
        <v>478.73757000000001</v>
      </c>
      <c r="R626" s="361">
        <v>87497.311989999987</v>
      </c>
    </row>
    <row r="627" spans="1:18" s="336" customFormat="1" ht="13.5">
      <c r="A627" s="362"/>
      <c r="B627" s="362"/>
      <c r="C627" s="357" t="s">
        <v>16</v>
      </c>
      <c r="D627" s="357" t="s">
        <v>268</v>
      </c>
      <c r="E627" s="358">
        <v>408</v>
      </c>
      <c r="F627" s="359">
        <v>752.13314000000003</v>
      </c>
      <c r="G627" s="360">
        <v>2.0699899999999998</v>
      </c>
      <c r="H627" s="360">
        <v>754.20312999999999</v>
      </c>
      <c r="I627" s="360">
        <v>36076.652689999995</v>
      </c>
      <c r="J627" s="360">
        <v>15536.979880000001</v>
      </c>
      <c r="K627" s="360">
        <v>51613.632570000002</v>
      </c>
      <c r="L627" s="360">
        <v>15835.799279999999</v>
      </c>
      <c r="M627" s="360">
        <v>3763.78413</v>
      </c>
      <c r="N627" s="360">
        <v>19599.583409999999</v>
      </c>
      <c r="O627" s="360">
        <v>71967.419110000003</v>
      </c>
      <c r="P627" s="360">
        <v>7874.9694900000004</v>
      </c>
      <c r="Q627" s="360">
        <v>346.49041</v>
      </c>
      <c r="R627" s="361">
        <v>8221.4598999999998</v>
      </c>
    </row>
    <row r="628" spans="1:18" s="336" customFormat="1" ht="13.5">
      <c r="A628" s="362"/>
      <c r="B628" s="362"/>
      <c r="C628" s="362"/>
      <c r="D628" s="362"/>
      <c r="E628" s="363">
        <v>567</v>
      </c>
      <c r="F628" s="364">
        <v>10299.216560000001</v>
      </c>
      <c r="G628" s="365">
        <v>130.16344999999998</v>
      </c>
      <c r="H628" s="365">
        <v>10429.380009999999</v>
      </c>
      <c r="I628" s="365">
        <v>17284.740399999999</v>
      </c>
      <c r="J628" s="365">
        <v>7286.8116</v>
      </c>
      <c r="K628" s="365">
        <v>24571.552</v>
      </c>
      <c r="L628" s="365">
        <v>23814.86779</v>
      </c>
      <c r="M628" s="365">
        <v>8496.0656799999997</v>
      </c>
      <c r="N628" s="365">
        <v>32310.93347</v>
      </c>
      <c r="O628" s="365">
        <v>67311.865480000008</v>
      </c>
      <c r="P628" s="365">
        <v>13529.26628</v>
      </c>
      <c r="Q628" s="365">
        <v>216.22462999999999</v>
      </c>
      <c r="R628" s="366">
        <v>13745.49091</v>
      </c>
    </row>
    <row r="629" spans="1:18" s="336" customFormat="1" ht="13.5">
      <c r="A629" s="362"/>
      <c r="B629" s="362"/>
      <c r="C629" s="362"/>
      <c r="D629" s="362"/>
      <c r="E629" s="363">
        <v>318</v>
      </c>
      <c r="F629" s="364">
        <v>18.10256</v>
      </c>
      <c r="G629" s="365">
        <v>0</v>
      </c>
      <c r="H629" s="365">
        <v>18.10256</v>
      </c>
      <c r="I629" s="365">
        <v>19101.023860000001</v>
      </c>
      <c r="J629" s="365">
        <v>13465.00085</v>
      </c>
      <c r="K629" s="365">
        <v>32566.024710000002</v>
      </c>
      <c r="L629" s="365">
        <v>9563.1900800000003</v>
      </c>
      <c r="M629" s="365">
        <v>9071.8414300000004</v>
      </c>
      <c r="N629" s="365">
        <v>18635.031510000001</v>
      </c>
      <c r="O629" s="365">
        <v>51219.158779999998</v>
      </c>
      <c r="P629" s="365">
        <v>5967.5066100000004</v>
      </c>
      <c r="Q629" s="365">
        <v>429.31963000000002</v>
      </c>
      <c r="R629" s="366">
        <v>6396.8262400000003</v>
      </c>
    </row>
    <row r="630" spans="1:18" s="336" customFormat="1" ht="13.5">
      <c r="A630" s="362"/>
      <c r="B630" s="362"/>
      <c r="C630" s="362"/>
      <c r="D630" s="362"/>
      <c r="E630" s="363">
        <v>457</v>
      </c>
      <c r="F630" s="364">
        <v>3312.90951</v>
      </c>
      <c r="G630" s="365">
        <v>795.72415999999998</v>
      </c>
      <c r="H630" s="365">
        <v>4108.6336700000002</v>
      </c>
      <c r="I630" s="365">
        <v>33291.433789999995</v>
      </c>
      <c r="J630" s="365">
        <v>18297.364510000003</v>
      </c>
      <c r="K630" s="365">
        <v>51588.798299999995</v>
      </c>
      <c r="L630" s="365">
        <v>28961.397250000002</v>
      </c>
      <c r="M630" s="365">
        <v>7418.88393</v>
      </c>
      <c r="N630" s="365">
        <v>36380.281179999998</v>
      </c>
      <c r="O630" s="365">
        <v>92077.713150000011</v>
      </c>
      <c r="P630" s="365">
        <v>20948.92916</v>
      </c>
      <c r="Q630" s="365">
        <v>1116.81078</v>
      </c>
      <c r="R630" s="366">
        <v>22065.739940000003</v>
      </c>
    </row>
    <row r="631" spans="1:18" s="336" customFormat="1" ht="13.5">
      <c r="A631" s="362"/>
      <c r="B631" s="362"/>
      <c r="C631" s="362"/>
      <c r="D631" s="357" t="s">
        <v>74</v>
      </c>
      <c r="E631" s="358">
        <v>547</v>
      </c>
      <c r="F631" s="359">
        <v>581.42016000000001</v>
      </c>
      <c r="G631" s="360">
        <v>427.54836</v>
      </c>
      <c r="H631" s="360">
        <v>1008.96852</v>
      </c>
      <c r="I631" s="360">
        <v>20635.040249999998</v>
      </c>
      <c r="J631" s="360">
        <v>13721.304679999999</v>
      </c>
      <c r="K631" s="360">
        <v>34356.344929999999</v>
      </c>
      <c r="L631" s="360">
        <v>19759.472510000003</v>
      </c>
      <c r="M631" s="360">
        <v>8584.17677</v>
      </c>
      <c r="N631" s="360">
        <v>28343.649280000001</v>
      </c>
      <c r="O631" s="360">
        <v>63708.962729999999</v>
      </c>
      <c r="P631" s="360">
        <v>14126.561449999999</v>
      </c>
      <c r="Q631" s="360">
        <v>282.76265000000001</v>
      </c>
      <c r="R631" s="361">
        <v>14409.3241</v>
      </c>
    </row>
    <row r="632" spans="1:18" s="336" customFormat="1" ht="13.5">
      <c r="A632" s="362"/>
      <c r="B632" s="362"/>
      <c r="C632" s="362"/>
      <c r="D632" s="357" t="s">
        <v>73</v>
      </c>
      <c r="E632" s="358">
        <v>348</v>
      </c>
      <c r="F632" s="359">
        <v>58.615629999999996</v>
      </c>
      <c r="G632" s="360">
        <v>0</v>
      </c>
      <c r="H632" s="360">
        <v>58.615629999999996</v>
      </c>
      <c r="I632" s="360">
        <v>9704.6249100000005</v>
      </c>
      <c r="J632" s="360">
        <v>12472.75489</v>
      </c>
      <c r="K632" s="360">
        <v>22177.379800000002</v>
      </c>
      <c r="L632" s="360">
        <v>3265.3027299999999</v>
      </c>
      <c r="M632" s="360">
        <v>13406.71385</v>
      </c>
      <c r="N632" s="360">
        <v>16672.01658</v>
      </c>
      <c r="O632" s="360">
        <v>38908.012009999999</v>
      </c>
      <c r="P632" s="360">
        <v>5333.9122200000002</v>
      </c>
      <c r="Q632" s="360">
        <v>225.85516000000001</v>
      </c>
      <c r="R632" s="361">
        <v>5559.7673800000002</v>
      </c>
    </row>
    <row r="633" spans="1:18" s="336" customFormat="1" ht="13.5">
      <c r="A633" s="362"/>
      <c r="B633" s="362"/>
      <c r="C633" s="362"/>
      <c r="D633" s="362"/>
      <c r="E633" s="363">
        <v>292</v>
      </c>
      <c r="F633" s="364">
        <v>1515.17689</v>
      </c>
      <c r="G633" s="365">
        <v>618.88156000000004</v>
      </c>
      <c r="H633" s="365">
        <v>2134.05845</v>
      </c>
      <c r="I633" s="365">
        <v>30520.21488</v>
      </c>
      <c r="J633" s="365">
        <v>21875.639719999999</v>
      </c>
      <c r="K633" s="365">
        <v>52395.854599999999</v>
      </c>
      <c r="L633" s="365">
        <v>31663.348600000001</v>
      </c>
      <c r="M633" s="365">
        <v>10679.76641</v>
      </c>
      <c r="N633" s="365">
        <v>42343.115010000001</v>
      </c>
      <c r="O633" s="365">
        <v>96873.028059999997</v>
      </c>
      <c r="P633" s="365">
        <v>19763.456620000001</v>
      </c>
      <c r="Q633" s="365">
        <v>476.76026999999999</v>
      </c>
      <c r="R633" s="366">
        <v>20240.21689</v>
      </c>
    </row>
    <row r="634" spans="1:18" s="336" customFormat="1" ht="13.5">
      <c r="A634" s="362"/>
      <c r="B634" s="362"/>
      <c r="C634" s="362"/>
      <c r="D634" s="357" t="s">
        <v>269</v>
      </c>
      <c r="E634" s="358">
        <v>176</v>
      </c>
      <c r="F634" s="359">
        <v>6324.8953200000005</v>
      </c>
      <c r="G634" s="360">
        <v>5450.1973200000002</v>
      </c>
      <c r="H634" s="360">
        <v>11775.092640000001</v>
      </c>
      <c r="I634" s="360">
        <v>58529.864609999997</v>
      </c>
      <c r="J634" s="360">
        <v>57433.671729999995</v>
      </c>
      <c r="K634" s="360">
        <v>115963.53634000001</v>
      </c>
      <c r="L634" s="360">
        <v>69909.48470999999</v>
      </c>
      <c r="M634" s="360">
        <v>53097.980229999994</v>
      </c>
      <c r="N634" s="360">
        <v>123007.46493999999</v>
      </c>
      <c r="O634" s="360">
        <v>250746.09391999998</v>
      </c>
      <c r="P634" s="360">
        <v>77888.487099999998</v>
      </c>
      <c r="Q634" s="360">
        <v>3228.36285</v>
      </c>
      <c r="R634" s="361">
        <v>81116.849950000003</v>
      </c>
    </row>
    <row r="635" spans="1:18" s="336" customFormat="1" ht="13.5">
      <c r="A635" s="362"/>
      <c r="B635" s="362"/>
      <c r="C635" s="362"/>
      <c r="D635" s="362"/>
      <c r="E635" s="363">
        <v>541</v>
      </c>
      <c r="F635" s="364">
        <v>1664.3094900000001</v>
      </c>
      <c r="G635" s="365">
        <v>1412.2371699999999</v>
      </c>
      <c r="H635" s="365">
        <v>3076.54666</v>
      </c>
      <c r="I635" s="365">
        <v>46512.045939999996</v>
      </c>
      <c r="J635" s="365">
        <v>45472.509520000007</v>
      </c>
      <c r="K635" s="365">
        <v>91984.555459999989</v>
      </c>
      <c r="L635" s="365">
        <v>40995.330450000001</v>
      </c>
      <c r="M635" s="365">
        <v>46327.00099</v>
      </c>
      <c r="N635" s="365">
        <v>87322.331439999994</v>
      </c>
      <c r="O635" s="365">
        <v>182383.43356</v>
      </c>
      <c r="P635" s="365">
        <v>42374.709729999995</v>
      </c>
      <c r="Q635" s="365">
        <v>3373.1203700000001</v>
      </c>
      <c r="R635" s="366">
        <v>45747.830099999999</v>
      </c>
    </row>
    <row r="636" spans="1:18" s="336" customFormat="1" ht="13.5">
      <c r="A636" s="362"/>
      <c r="B636" s="362"/>
      <c r="C636" s="362"/>
      <c r="D636" s="362"/>
      <c r="E636" s="363">
        <v>273</v>
      </c>
      <c r="F636" s="364">
        <v>4.1458699999999995</v>
      </c>
      <c r="G636" s="365">
        <v>0</v>
      </c>
      <c r="H636" s="365">
        <v>4.1458699999999995</v>
      </c>
      <c r="I636" s="365">
        <v>9497.2256600000001</v>
      </c>
      <c r="J636" s="365">
        <v>2415.3967499999999</v>
      </c>
      <c r="K636" s="365">
        <v>11912.62241</v>
      </c>
      <c r="L636" s="365">
        <v>4108.6276399999997</v>
      </c>
      <c r="M636" s="365">
        <v>127.67163000000001</v>
      </c>
      <c r="N636" s="365">
        <v>4236.2992699999995</v>
      </c>
      <c r="O636" s="365">
        <v>16153.067550000002</v>
      </c>
      <c r="P636" s="365">
        <v>6547.0212699999993</v>
      </c>
      <c r="Q636" s="365">
        <v>778.08938000000001</v>
      </c>
      <c r="R636" s="366">
        <v>7325.1106500000005</v>
      </c>
    </row>
    <row r="637" spans="1:18" s="336" customFormat="1" ht="13.5">
      <c r="A637" s="362"/>
      <c r="B637" s="362"/>
      <c r="C637" s="362"/>
      <c r="D637" s="357" t="s">
        <v>78</v>
      </c>
      <c r="E637" s="358">
        <v>539</v>
      </c>
      <c r="F637" s="359">
        <v>2788.00704</v>
      </c>
      <c r="G637" s="360">
        <v>1945.3438000000001</v>
      </c>
      <c r="H637" s="360">
        <v>4733.3508400000001</v>
      </c>
      <c r="I637" s="360">
        <v>34419.246500000001</v>
      </c>
      <c r="J637" s="360">
        <v>44073.307150000001</v>
      </c>
      <c r="K637" s="360">
        <v>78492.553650000002</v>
      </c>
      <c r="L637" s="360">
        <v>66042.729160000003</v>
      </c>
      <c r="M637" s="360">
        <v>39225.630619999996</v>
      </c>
      <c r="N637" s="360">
        <v>105268.35978</v>
      </c>
      <c r="O637" s="360">
        <v>188494.26427000001</v>
      </c>
      <c r="P637" s="360">
        <v>44829.144740000003</v>
      </c>
      <c r="Q637" s="360">
        <v>3281.9982599999998</v>
      </c>
      <c r="R637" s="361">
        <v>48111.142999999996</v>
      </c>
    </row>
    <row r="638" spans="1:18" s="336" customFormat="1" ht="13.5">
      <c r="A638" s="362"/>
      <c r="B638" s="362"/>
      <c r="C638" s="362"/>
      <c r="D638" s="362"/>
      <c r="E638" s="363">
        <v>299</v>
      </c>
      <c r="F638" s="364">
        <v>12606.884759999999</v>
      </c>
      <c r="G638" s="365">
        <v>2191.66741</v>
      </c>
      <c r="H638" s="365">
        <v>14798.552169999999</v>
      </c>
      <c r="I638" s="365">
        <v>36102.11851</v>
      </c>
      <c r="J638" s="365">
        <v>46181.631090000003</v>
      </c>
      <c r="K638" s="365">
        <v>82283.749599999996</v>
      </c>
      <c r="L638" s="365">
        <v>41774.649649999999</v>
      </c>
      <c r="M638" s="365">
        <v>32458.283090000001</v>
      </c>
      <c r="N638" s="365">
        <v>74232.932739999989</v>
      </c>
      <c r="O638" s="365">
        <v>171315.23450999998</v>
      </c>
      <c r="P638" s="365">
        <v>22774.277559999999</v>
      </c>
      <c r="Q638" s="365">
        <v>2908.80413</v>
      </c>
      <c r="R638" s="366">
        <v>25683.081690000003</v>
      </c>
    </row>
    <row r="639" spans="1:18" s="336" customFormat="1" ht="13.5">
      <c r="A639" s="362"/>
      <c r="B639" s="362"/>
      <c r="C639" s="362"/>
      <c r="D639" s="362"/>
      <c r="E639" s="363">
        <v>322</v>
      </c>
      <c r="F639" s="364">
        <v>933.05882999999994</v>
      </c>
      <c r="G639" s="365">
        <v>1195.30557</v>
      </c>
      <c r="H639" s="365">
        <v>2128.3643999999999</v>
      </c>
      <c r="I639" s="365">
        <v>30638.624929999998</v>
      </c>
      <c r="J639" s="365">
        <v>30227.094239999999</v>
      </c>
      <c r="K639" s="365">
        <v>60865.719170000004</v>
      </c>
      <c r="L639" s="365">
        <v>30252.580730000001</v>
      </c>
      <c r="M639" s="365">
        <v>19609.204579999998</v>
      </c>
      <c r="N639" s="365">
        <v>49861.785309999999</v>
      </c>
      <c r="O639" s="365">
        <v>112855.86887999999</v>
      </c>
      <c r="P639" s="365">
        <v>13222.497800000001</v>
      </c>
      <c r="Q639" s="365">
        <v>1212.3463700000002</v>
      </c>
      <c r="R639" s="366">
        <v>14434.84417</v>
      </c>
    </row>
    <row r="640" spans="1:18" s="336" customFormat="1" ht="13.5">
      <c r="A640" s="362"/>
      <c r="B640" s="362"/>
      <c r="C640" s="362"/>
      <c r="D640" s="357" t="s">
        <v>56</v>
      </c>
      <c r="E640" s="358">
        <v>274</v>
      </c>
      <c r="F640" s="359">
        <v>4586739.8739999998</v>
      </c>
      <c r="G640" s="360">
        <v>1859947.9079100001</v>
      </c>
      <c r="H640" s="360">
        <v>6446687.7819099994</v>
      </c>
      <c r="I640" s="360">
        <v>6324102.7499200003</v>
      </c>
      <c r="J640" s="360">
        <v>2694275.9903800003</v>
      </c>
      <c r="K640" s="360">
        <v>9018378.7402999997</v>
      </c>
      <c r="L640" s="360">
        <v>5979863.0692600003</v>
      </c>
      <c r="M640" s="360">
        <v>4293760.1997600002</v>
      </c>
      <c r="N640" s="360">
        <v>10273623.26902</v>
      </c>
      <c r="O640" s="360">
        <v>25738689.791230001</v>
      </c>
      <c r="P640" s="360">
        <v>4233957.7346700002</v>
      </c>
      <c r="Q640" s="360">
        <v>2784511.0676299999</v>
      </c>
      <c r="R640" s="361">
        <v>7018468.8023000006</v>
      </c>
    </row>
    <row r="641" spans="1:18" s="336" customFormat="1" ht="13.5">
      <c r="A641" s="362"/>
      <c r="B641" s="362"/>
      <c r="C641" s="362"/>
      <c r="D641" s="362"/>
      <c r="E641" s="363">
        <v>344</v>
      </c>
      <c r="F641" s="364">
        <v>8257.56682</v>
      </c>
      <c r="G641" s="365">
        <v>692.80682999999999</v>
      </c>
      <c r="H641" s="365">
        <v>8950.3736499999995</v>
      </c>
      <c r="I641" s="365">
        <v>25669.491989999999</v>
      </c>
      <c r="J641" s="365">
        <v>12907.787859999999</v>
      </c>
      <c r="K641" s="365">
        <v>38577.279849999999</v>
      </c>
      <c r="L641" s="365">
        <v>33693.471990000005</v>
      </c>
      <c r="M641" s="365">
        <v>10035.47644</v>
      </c>
      <c r="N641" s="365">
        <v>43728.948429999997</v>
      </c>
      <c r="O641" s="365">
        <v>91256.601930000004</v>
      </c>
      <c r="P641" s="365">
        <v>79385.191069999986</v>
      </c>
      <c r="Q641" s="365">
        <v>2123.3459500000004</v>
      </c>
      <c r="R641" s="366">
        <v>81508.537019999989</v>
      </c>
    </row>
    <row r="642" spans="1:18" s="336" customFormat="1" ht="13.5">
      <c r="A642" s="362"/>
      <c r="B642" s="362"/>
      <c r="C642" s="362"/>
      <c r="D642" s="357" t="s">
        <v>16</v>
      </c>
      <c r="E642" s="358">
        <v>111</v>
      </c>
      <c r="F642" s="359">
        <v>1187022.83641</v>
      </c>
      <c r="G642" s="360">
        <v>333078.33979</v>
      </c>
      <c r="H642" s="360">
        <v>1520101.1762000001</v>
      </c>
      <c r="I642" s="360">
        <v>100276.92195</v>
      </c>
      <c r="J642" s="360">
        <v>69996.340260000012</v>
      </c>
      <c r="K642" s="360">
        <v>170273.26221000002</v>
      </c>
      <c r="L642" s="360">
        <v>258438.07044000001</v>
      </c>
      <c r="M642" s="360">
        <v>80858.369819999993</v>
      </c>
      <c r="N642" s="360">
        <v>339296.44026</v>
      </c>
      <c r="O642" s="360">
        <v>2029670.87867</v>
      </c>
      <c r="P642" s="360">
        <v>12973420.444870001</v>
      </c>
      <c r="Q642" s="360">
        <v>8146657.6553699998</v>
      </c>
      <c r="R642" s="361">
        <v>21120078.100240003</v>
      </c>
    </row>
    <row r="643" spans="1:18" s="336" customFormat="1" ht="13.5">
      <c r="A643" s="362"/>
      <c r="B643" s="362"/>
      <c r="C643" s="362"/>
      <c r="D643" s="362"/>
      <c r="E643" s="363">
        <v>120</v>
      </c>
      <c r="F643" s="364">
        <v>13160.03232</v>
      </c>
      <c r="G643" s="365">
        <v>1721.8077599999999</v>
      </c>
      <c r="H643" s="365">
        <v>14881.84008</v>
      </c>
      <c r="I643" s="365">
        <v>36068.136599999998</v>
      </c>
      <c r="J643" s="365">
        <v>24471.171480000001</v>
      </c>
      <c r="K643" s="365">
        <v>60539.308079999995</v>
      </c>
      <c r="L643" s="365">
        <v>43123.661</v>
      </c>
      <c r="M643" s="365">
        <v>16505.842550000001</v>
      </c>
      <c r="N643" s="365">
        <v>59629.503549999994</v>
      </c>
      <c r="O643" s="365">
        <v>135050.65171000001</v>
      </c>
      <c r="P643" s="365">
        <v>32120.19225</v>
      </c>
      <c r="Q643" s="365">
        <v>1818.0637199999999</v>
      </c>
      <c r="R643" s="366">
        <v>33938.255969999998</v>
      </c>
    </row>
    <row r="644" spans="1:18" s="336" customFormat="1" ht="13.5">
      <c r="A644" s="362"/>
      <c r="B644" s="362"/>
      <c r="C644" s="362"/>
      <c r="D644" s="362"/>
      <c r="E644" s="363">
        <v>465</v>
      </c>
      <c r="F644" s="364">
        <v>3884.7547999999997</v>
      </c>
      <c r="G644" s="365">
        <v>567.36641000000009</v>
      </c>
      <c r="H644" s="365">
        <v>4452.1212100000002</v>
      </c>
      <c r="I644" s="365">
        <v>44029.36204</v>
      </c>
      <c r="J644" s="365">
        <v>22598.7539</v>
      </c>
      <c r="K644" s="365">
        <v>66628.115940000003</v>
      </c>
      <c r="L644" s="365">
        <v>37083.7716</v>
      </c>
      <c r="M644" s="365">
        <v>15986.169470000001</v>
      </c>
      <c r="N644" s="365">
        <v>53069.941070000001</v>
      </c>
      <c r="O644" s="365">
        <v>124150.17822</v>
      </c>
      <c r="P644" s="365">
        <v>171051.22674000001</v>
      </c>
      <c r="Q644" s="365">
        <v>2516.6137000000003</v>
      </c>
      <c r="R644" s="366">
        <v>173567.84044</v>
      </c>
    </row>
    <row r="645" spans="1:18" s="336" customFormat="1" ht="13.5">
      <c r="A645" s="362"/>
      <c r="B645" s="362"/>
      <c r="C645" s="362"/>
      <c r="D645" s="362"/>
      <c r="E645" s="363">
        <v>468</v>
      </c>
      <c r="F645" s="364">
        <v>881.55335000000002</v>
      </c>
      <c r="G645" s="365">
        <v>42.61985</v>
      </c>
      <c r="H645" s="365">
        <v>924.17319999999995</v>
      </c>
      <c r="I645" s="365">
        <v>11596.78868</v>
      </c>
      <c r="J645" s="365">
        <v>6434.2640599999995</v>
      </c>
      <c r="K645" s="365">
        <v>18031.052739999999</v>
      </c>
      <c r="L645" s="365">
        <v>1004.19113</v>
      </c>
      <c r="M645" s="365">
        <v>172.16878</v>
      </c>
      <c r="N645" s="365">
        <v>1176.3599099999999</v>
      </c>
      <c r="O645" s="365">
        <v>20131.585850000003</v>
      </c>
      <c r="P645" s="365">
        <v>5152.5652</v>
      </c>
      <c r="Q645" s="365">
        <v>437.66427000000004</v>
      </c>
      <c r="R645" s="366">
        <v>5590.2294699999993</v>
      </c>
    </row>
    <row r="646" spans="1:18" s="336" customFormat="1" ht="13.5">
      <c r="A646" s="362"/>
      <c r="B646" s="362"/>
      <c r="C646" s="362"/>
      <c r="D646" s="362"/>
      <c r="E646" s="363">
        <v>281</v>
      </c>
      <c r="F646" s="364">
        <v>2116.24964</v>
      </c>
      <c r="G646" s="365">
        <v>2181.8166299999998</v>
      </c>
      <c r="H646" s="365">
        <v>4298.0662699999993</v>
      </c>
      <c r="I646" s="365">
        <v>22450.219969999998</v>
      </c>
      <c r="J646" s="365">
        <v>72135.364829999991</v>
      </c>
      <c r="K646" s="365">
        <v>94585.584799999997</v>
      </c>
      <c r="L646" s="365">
        <v>13572.03527</v>
      </c>
      <c r="M646" s="365">
        <v>30745.344229999999</v>
      </c>
      <c r="N646" s="365">
        <v>44317.379500000003</v>
      </c>
      <c r="O646" s="365">
        <v>143201.03057</v>
      </c>
      <c r="P646" s="365">
        <v>26087.027550000003</v>
      </c>
      <c r="Q646" s="365">
        <v>61850.146950000002</v>
      </c>
      <c r="R646" s="366">
        <v>87937.174499999994</v>
      </c>
    </row>
    <row r="647" spans="1:18" s="336" customFormat="1" ht="13.5">
      <c r="A647" s="362"/>
      <c r="B647" s="362"/>
      <c r="C647" s="362"/>
      <c r="D647" s="357" t="s">
        <v>57</v>
      </c>
      <c r="E647" s="358">
        <v>137</v>
      </c>
      <c r="F647" s="359">
        <v>6269.4791399999995</v>
      </c>
      <c r="G647" s="360">
        <v>1190.75899</v>
      </c>
      <c r="H647" s="360">
        <v>7460.2381299999997</v>
      </c>
      <c r="I647" s="360">
        <v>28077.571649999998</v>
      </c>
      <c r="J647" s="360">
        <v>26976.489149999998</v>
      </c>
      <c r="K647" s="360">
        <v>55054.060799999999</v>
      </c>
      <c r="L647" s="360">
        <v>35256.806929999999</v>
      </c>
      <c r="M647" s="360">
        <v>20104.50447</v>
      </c>
      <c r="N647" s="360">
        <v>55361.311399999999</v>
      </c>
      <c r="O647" s="360">
        <v>117875.61033</v>
      </c>
      <c r="P647" s="360">
        <v>32793.91156</v>
      </c>
      <c r="Q647" s="360">
        <v>2020.3859</v>
      </c>
      <c r="R647" s="361">
        <v>34814.297460000002</v>
      </c>
    </row>
    <row r="648" spans="1:18" s="336" customFormat="1" ht="13.5">
      <c r="A648" s="362"/>
      <c r="B648" s="362"/>
      <c r="C648" s="362"/>
      <c r="D648" s="362"/>
      <c r="E648" s="363">
        <v>334</v>
      </c>
      <c r="F648" s="364">
        <v>3.2147299999999999</v>
      </c>
      <c r="G648" s="365">
        <v>0</v>
      </c>
      <c r="H648" s="365">
        <v>3.2147299999999999</v>
      </c>
      <c r="I648" s="365">
        <v>15148.2971</v>
      </c>
      <c r="J648" s="365">
        <v>11378.57137</v>
      </c>
      <c r="K648" s="365">
        <v>26526.868469999998</v>
      </c>
      <c r="L648" s="365">
        <v>4818.7044400000004</v>
      </c>
      <c r="M648" s="365">
        <v>1071.7748899999999</v>
      </c>
      <c r="N648" s="365">
        <v>5890.4793300000001</v>
      </c>
      <c r="O648" s="365">
        <v>32420.562530000003</v>
      </c>
      <c r="P648" s="365">
        <v>10898.736859999999</v>
      </c>
      <c r="Q648" s="365">
        <v>796.09031999999991</v>
      </c>
      <c r="R648" s="366">
        <v>11694.82718</v>
      </c>
    </row>
    <row r="649" spans="1:18" s="336" customFormat="1" ht="13.5">
      <c r="A649" s="362"/>
      <c r="B649" s="362"/>
      <c r="C649" s="362"/>
      <c r="D649" s="357" t="s">
        <v>58</v>
      </c>
      <c r="E649" s="358">
        <v>317</v>
      </c>
      <c r="F649" s="359">
        <v>2.3169599999999999</v>
      </c>
      <c r="G649" s="360">
        <v>0</v>
      </c>
      <c r="H649" s="360">
        <v>2.3169599999999999</v>
      </c>
      <c r="I649" s="360">
        <v>18999.39543</v>
      </c>
      <c r="J649" s="360">
        <v>13398.97227</v>
      </c>
      <c r="K649" s="360">
        <v>32398.367699999999</v>
      </c>
      <c r="L649" s="360">
        <v>9807.1712899999984</v>
      </c>
      <c r="M649" s="360">
        <v>2816.86456</v>
      </c>
      <c r="N649" s="360">
        <v>12624.03585</v>
      </c>
      <c r="O649" s="360">
        <v>45024.720509999999</v>
      </c>
      <c r="P649" s="360">
        <v>6943.9077200000002</v>
      </c>
      <c r="Q649" s="360">
        <v>635.66766000000007</v>
      </c>
      <c r="R649" s="361">
        <v>7579.5753800000002</v>
      </c>
    </row>
    <row r="650" spans="1:18" s="336" customFormat="1" ht="13.5">
      <c r="A650" s="362"/>
      <c r="B650" s="362"/>
      <c r="C650" s="362"/>
      <c r="D650" s="362"/>
      <c r="E650" s="363">
        <v>393</v>
      </c>
      <c r="F650" s="364">
        <v>8508.1510099999996</v>
      </c>
      <c r="G650" s="365">
        <v>2021.7874999999999</v>
      </c>
      <c r="H650" s="365">
        <v>10529.93851</v>
      </c>
      <c r="I650" s="365">
        <v>38716.296439999998</v>
      </c>
      <c r="J650" s="365">
        <v>25911.43144</v>
      </c>
      <c r="K650" s="365">
        <v>64627.727880000006</v>
      </c>
      <c r="L650" s="365">
        <v>31814.44198</v>
      </c>
      <c r="M650" s="365">
        <v>21111.69686</v>
      </c>
      <c r="N650" s="365">
        <v>52926.138840000007</v>
      </c>
      <c r="O650" s="365">
        <v>128083.80523</v>
      </c>
      <c r="P650" s="365">
        <v>116296.88695999999</v>
      </c>
      <c r="Q650" s="365">
        <v>1580.92417</v>
      </c>
      <c r="R650" s="366">
        <v>117877.81113</v>
      </c>
    </row>
    <row r="651" spans="1:18" s="336" customFormat="1" ht="13.5">
      <c r="A651" s="362"/>
      <c r="B651" s="362"/>
      <c r="C651" s="362"/>
      <c r="D651" s="362"/>
      <c r="E651" s="363">
        <v>428</v>
      </c>
      <c r="F651" s="364">
        <v>3465.1165299999998</v>
      </c>
      <c r="G651" s="365">
        <v>970.73397999999997</v>
      </c>
      <c r="H651" s="365">
        <v>4435.8505100000002</v>
      </c>
      <c r="I651" s="365">
        <v>28008.97927</v>
      </c>
      <c r="J651" s="365">
        <v>11828.792109999999</v>
      </c>
      <c r="K651" s="365">
        <v>39837.771380000006</v>
      </c>
      <c r="L651" s="365">
        <v>29821.653750000001</v>
      </c>
      <c r="M651" s="365">
        <v>13051.27557</v>
      </c>
      <c r="N651" s="365">
        <v>42872.929320000003</v>
      </c>
      <c r="O651" s="365">
        <v>87146.551209999991</v>
      </c>
      <c r="P651" s="365">
        <v>15174.35124</v>
      </c>
      <c r="Q651" s="365">
        <v>777.74434999999994</v>
      </c>
      <c r="R651" s="366">
        <v>15952.095589999999</v>
      </c>
    </row>
    <row r="652" spans="1:18" s="336" customFormat="1" ht="13.5">
      <c r="A652" s="362"/>
      <c r="B652" s="362"/>
      <c r="C652" s="362"/>
      <c r="D652" s="357" t="s">
        <v>270</v>
      </c>
      <c r="E652" s="358">
        <v>474</v>
      </c>
      <c r="F652" s="359">
        <v>1502.9039599999999</v>
      </c>
      <c r="G652" s="360">
        <v>236.89476999999999</v>
      </c>
      <c r="H652" s="360">
        <v>1739.79873</v>
      </c>
      <c r="I652" s="360">
        <v>16573.903740000002</v>
      </c>
      <c r="J652" s="360">
        <v>9966.2698599999985</v>
      </c>
      <c r="K652" s="360">
        <v>26540.173600000002</v>
      </c>
      <c r="L652" s="360">
        <v>20564.837780000002</v>
      </c>
      <c r="M652" s="360">
        <v>8590.8946300000007</v>
      </c>
      <c r="N652" s="360">
        <v>29155.732410000001</v>
      </c>
      <c r="O652" s="360">
        <v>57435.704740000001</v>
      </c>
      <c r="P652" s="360">
        <v>5729.8800499999998</v>
      </c>
      <c r="Q652" s="360">
        <v>738.74963000000002</v>
      </c>
      <c r="R652" s="361">
        <v>6468.62968</v>
      </c>
    </row>
    <row r="653" spans="1:18" s="336" customFormat="1" ht="13.5">
      <c r="A653" s="362"/>
      <c r="B653" s="362"/>
      <c r="C653" s="362"/>
      <c r="D653" s="357" t="s">
        <v>271</v>
      </c>
      <c r="E653" s="358">
        <v>367</v>
      </c>
      <c r="F653" s="359">
        <v>2608.1060899999998</v>
      </c>
      <c r="G653" s="360">
        <v>1011.7301</v>
      </c>
      <c r="H653" s="360">
        <v>3619.83619</v>
      </c>
      <c r="I653" s="360">
        <v>24241.08396</v>
      </c>
      <c r="J653" s="360">
        <v>10526.992179999999</v>
      </c>
      <c r="K653" s="360">
        <v>34768.076139999997</v>
      </c>
      <c r="L653" s="360">
        <v>27821.829170000001</v>
      </c>
      <c r="M653" s="360">
        <v>14608.05917</v>
      </c>
      <c r="N653" s="360">
        <v>42429.888340000005</v>
      </c>
      <c r="O653" s="360">
        <v>80817.800669999997</v>
      </c>
      <c r="P653" s="360">
        <v>13460.04876</v>
      </c>
      <c r="Q653" s="360">
        <v>2150.9016799999999</v>
      </c>
      <c r="R653" s="361">
        <v>15610.950439999999</v>
      </c>
    </row>
    <row r="654" spans="1:18" s="336" customFormat="1" ht="13.5">
      <c r="A654" s="362"/>
      <c r="B654" s="362"/>
      <c r="C654" s="362"/>
      <c r="D654" s="357" t="s">
        <v>272</v>
      </c>
      <c r="E654" s="358">
        <v>412</v>
      </c>
      <c r="F654" s="359">
        <v>0.12963</v>
      </c>
      <c r="G654" s="360">
        <v>98.394179999999992</v>
      </c>
      <c r="H654" s="360">
        <v>98.523809999999997</v>
      </c>
      <c r="I654" s="360">
        <v>14231.184210000001</v>
      </c>
      <c r="J654" s="360">
        <v>13904.085660000001</v>
      </c>
      <c r="K654" s="360">
        <v>28135.26987</v>
      </c>
      <c r="L654" s="360">
        <v>6028.8377399999999</v>
      </c>
      <c r="M654" s="360">
        <v>10059.221880000001</v>
      </c>
      <c r="N654" s="360">
        <v>16088.05962</v>
      </c>
      <c r="O654" s="360">
        <v>44321.853299999995</v>
      </c>
      <c r="P654" s="360">
        <v>13668.456269999999</v>
      </c>
      <c r="Q654" s="360">
        <v>1717.20263</v>
      </c>
      <c r="R654" s="361">
        <v>15385.6589</v>
      </c>
    </row>
    <row r="655" spans="1:18" s="336" customFormat="1" ht="13.5">
      <c r="A655" s="362"/>
      <c r="B655" s="362"/>
      <c r="C655" s="362"/>
      <c r="D655" s="362"/>
      <c r="E655" s="363">
        <v>420</v>
      </c>
      <c r="F655" s="364">
        <v>1693.40651</v>
      </c>
      <c r="G655" s="365">
        <v>429.44595000000004</v>
      </c>
      <c r="H655" s="365">
        <v>2122.8524600000001</v>
      </c>
      <c r="I655" s="365">
        <v>36091.850740000002</v>
      </c>
      <c r="J655" s="365">
        <v>38042.367479999994</v>
      </c>
      <c r="K655" s="365">
        <v>74134.218219999995</v>
      </c>
      <c r="L655" s="365">
        <v>31901.409440000003</v>
      </c>
      <c r="M655" s="365">
        <v>19067.048469999998</v>
      </c>
      <c r="N655" s="365">
        <v>50968.457909999997</v>
      </c>
      <c r="O655" s="365">
        <v>127225.52859</v>
      </c>
      <c r="P655" s="365">
        <v>28177.405280000003</v>
      </c>
      <c r="Q655" s="365">
        <v>1132.1768999999999</v>
      </c>
      <c r="R655" s="366">
        <v>29309.582180000001</v>
      </c>
    </row>
    <row r="656" spans="1:18" s="336" customFormat="1" ht="13.5">
      <c r="A656" s="362"/>
      <c r="B656" s="362"/>
      <c r="C656" s="362"/>
      <c r="D656" s="357" t="s">
        <v>60</v>
      </c>
      <c r="E656" s="358">
        <v>142</v>
      </c>
      <c r="F656" s="359">
        <v>58849.281170000002</v>
      </c>
      <c r="G656" s="360">
        <v>34647.931170000003</v>
      </c>
      <c r="H656" s="360">
        <v>93497.212339999998</v>
      </c>
      <c r="I656" s="360">
        <v>65259.388319999998</v>
      </c>
      <c r="J656" s="360">
        <v>79015.199790000013</v>
      </c>
      <c r="K656" s="360">
        <v>144274.58811000001</v>
      </c>
      <c r="L656" s="360">
        <v>49804.534630000002</v>
      </c>
      <c r="M656" s="360">
        <v>50770.367640000004</v>
      </c>
      <c r="N656" s="360">
        <v>100574.90226999999</v>
      </c>
      <c r="O656" s="360">
        <v>338346.70272</v>
      </c>
      <c r="P656" s="360">
        <v>169324.21246000001</v>
      </c>
      <c r="Q656" s="360">
        <v>38287.158840000004</v>
      </c>
      <c r="R656" s="361">
        <v>207611.3713</v>
      </c>
    </row>
    <row r="657" spans="1:18" s="336" customFormat="1" ht="13.5">
      <c r="A657" s="362"/>
      <c r="B657" s="362"/>
      <c r="C657" s="362"/>
      <c r="D657" s="362"/>
      <c r="E657" s="363">
        <v>146</v>
      </c>
      <c r="F657" s="364">
        <v>11658.97436</v>
      </c>
      <c r="G657" s="365">
        <v>13599.084919999999</v>
      </c>
      <c r="H657" s="365">
        <v>25258.059280000001</v>
      </c>
      <c r="I657" s="365">
        <v>44524.342920000003</v>
      </c>
      <c r="J657" s="365">
        <v>70216.19120999999</v>
      </c>
      <c r="K657" s="365">
        <v>114740.53413</v>
      </c>
      <c r="L657" s="365">
        <v>34619.545960000003</v>
      </c>
      <c r="M657" s="365">
        <v>38408.244960000004</v>
      </c>
      <c r="N657" s="365">
        <v>73027.790919999999</v>
      </c>
      <c r="O657" s="365">
        <v>213026.38433</v>
      </c>
      <c r="P657" s="365">
        <v>50226.068350000001</v>
      </c>
      <c r="Q657" s="365">
        <v>11611.417099999999</v>
      </c>
      <c r="R657" s="366">
        <v>61837.48545</v>
      </c>
    </row>
    <row r="658" spans="1:18" s="336" customFormat="1" ht="13.5">
      <c r="A658" s="362"/>
      <c r="B658" s="362"/>
      <c r="C658" s="362"/>
      <c r="D658" s="362"/>
      <c r="E658" s="363">
        <v>293</v>
      </c>
      <c r="F658" s="364">
        <v>7661.1115199999995</v>
      </c>
      <c r="G658" s="365">
        <v>3802.6643199999999</v>
      </c>
      <c r="H658" s="365">
        <v>11463.77584</v>
      </c>
      <c r="I658" s="365">
        <v>37803.578139999998</v>
      </c>
      <c r="J658" s="365">
        <v>69475.874650000012</v>
      </c>
      <c r="K658" s="365">
        <v>107279.45279000001</v>
      </c>
      <c r="L658" s="365">
        <v>46358.62457</v>
      </c>
      <c r="M658" s="365">
        <v>48155.889889999999</v>
      </c>
      <c r="N658" s="365">
        <v>94514.514459999991</v>
      </c>
      <c r="O658" s="365">
        <v>213257.74309</v>
      </c>
      <c r="P658" s="365">
        <v>67128.191090000008</v>
      </c>
      <c r="Q658" s="365">
        <v>6461.8319000000001</v>
      </c>
      <c r="R658" s="366">
        <v>73590.022989999998</v>
      </c>
    </row>
    <row r="659" spans="1:18" s="336" customFormat="1" ht="13.5">
      <c r="A659" s="362"/>
      <c r="B659" s="362"/>
      <c r="C659" s="362"/>
      <c r="D659" s="362"/>
      <c r="E659" s="363">
        <v>332</v>
      </c>
      <c r="F659" s="364">
        <v>0</v>
      </c>
      <c r="G659" s="365">
        <v>0</v>
      </c>
      <c r="H659" s="365">
        <v>0</v>
      </c>
      <c r="I659" s="365">
        <v>9283.0644600000014</v>
      </c>
      <c r="J659" s="365">
        <v>11297.53916</v>
      </c>
      <c r="K659" s="365">
        <v>20580.603620000002</v>
      </c>
      <c r="L659" s="365">
        <v>4116.4801299999999</v>
      </c>
      <c r="M659" s="365">
        <v>2908.80537</v>
      </c>
      <c r="N659" s="365">
        <v>7025.2855</v>
      </c>
      <c r="O659" s="365">
        <v>27605.88912</v>
      </c>
      <c r="P659" s="365">
        <v>7092.1130199999998</v>
      </c>
      <c r="Q659" s="365">
        <v>898.38459</v>
      </c>
      <c r="R659" s="366">
        <v>7990.4976100000003</v>
      </c>
    </row>
    <row r="660" spans="1:18" s="336" customFormat="1" ht="13.5">
      <c r="A660" s="362"/>
      <c r="B660" s="362"/>
      <c r="C660" s="362"/>
      <c r="D660" s="362"/>
      <c r="E660" s="363">
        <v>438</v>
      </c>
      <c r="F660" s="364">
        <v>54597.871310000002</v>
      </c>
      <c r="G660" s="365">
        <v>89919.489419999998</v>
      </c>
      <c r="H660" s="365">
        <v>144517.36072999999</v>
      </c>
      <c r="I660" s="365">
        <v>27703.454899999997</v>
      </c>
      <c r="J660" s="365">
        <v>30662.71991</v>
      </c>
      <c r="K660" s="365">
        <v>58366.174810000004</v>
      </c>
      <c r="L660" s="365">
        <v>48359.461729999995</v>
      </c>
      <c r="M660" s="365">
        <v>30836.38176</v>
      </c>
      <c r="N660" s="365">
        <v>79195.843489999999</v>
      </c>
      <c r="O660" s="365">
        <v>282079.37902999995</v>
      </c>
      <c r="P660" s="365">
        <v>54085.032140000003</v>
      </c>
      <c r="Q660" s="365">
        <v>15899.810869999999</v>
      </c>
      <c r="R660" s="366">
        <v>69984.843010000011</v>
      </c>
    </row>
    <row r="661" spans="1:18" s="336" customFormat="1" ht="13.5">
      <c r="A661" s="362"/>
      <c r="B661" s="362"/>
      <c r="C661" s="362"/>
      <c r="D661" s="357" t="s">
        <v>82</v>
      </c>
      <c r="E661" s="358">
        <v>366</v>
      </c>
      <c r="F661" s="359">
        <v>3624.7299700000003</v>
      </c>
      <c r="G661" s="360">
        <v>1038.1508900000001</v>
      </c>
      <c r="H661" s="360">
        <v>4662.8808600000002</v>
      </c>
      <c r="I661" s="360">
        <v>31518.31437</v>
      </c>
      <c r="J661" s="360">
        <v>12985.55019</v>
      </c>
      <c r="K661" s="360">
        <v>44503.864560000002</v>
      </c>
      <c r="L661" s="360">
        <v>31722.909190000002</v>
      </c>
      <c r="M661" s="360">
        <v>7933.5563700000002</v>
      </c>
      <c r="N661" s="360">
        <v>39656.465560000004</v>
      </c>
      <c r="O661" s="360">
        <v>88823.210980000003</v>
      </c>
      <c r="P661" s="360">
        <v>21252.65796</v>
      </c>
      <c r="Q661" s="360">
        <v>363.91086999999999</v>
      </c>
      <c r="R661" s="361">
        <v>21616.568829999997</v>
      </c>
    </row>
    <row r="662" spans="1:18" s="336" customFormat="1" ht="13.5">
      <c r="A662" s="362"/>
      <c r="B662" s="362"/>
      <c r="C662" s="362"/>
      <c r="D662" s="357" t="s">
        <v>67</v>
      </c>
      <c r="E662" s="358">
        <v>550</v>
      </c>
      <c r="F662" s="359">
        <v>1991.26036</v>
      </c>
      <c r="G662" s="360">
        <v>1537.79304</v>
      </c>
      <c r="H662" s="360">
        <v>3529.0533999999998</v>
      </c>
      <c r="I662" s="360">
        <v>42449.056349999999</v>
      </c>
      <c r="J662" s="360">
        <v>51844.965889999999</v>
      </c>
      <c r="K662" s="360">
        <v>94294.022239999991</v>
      </c>
      <c r="L662" s="360">
        <v>61325.374659999994</v>
      </c>
      <c r="M662" s="360">
        <v>50639.573539999998</v>
      </c>
      <c r="N662" s="360">
        <v>111964.9482</v>
      </c>
      <c r="O662" s="360">
        <v>209788.02384000001</v>
      </c>
      <c r="P662" s="360">
        <v>40781.16792</v>
      </c>
      <c r="Q662" s="360">
        <v>2151.1484799999998</v>
      </c>
      <c r="R662" s="361">
        <v>42932.316399999996</v>
      </c>
    </row>
    <row r="663" spans="1:18" s="336" customFormat="1" ht="13.5">
      <c r="A663" s="362"/>
      <c r="B663" s="362"/>
      <c r="C663" s="362"/>
      <c r="D663" s="362"/>
      <c r="E663" s="363">
        <v>394</v>
      </c>
      <c r="F663" s="364">
        <v>550.25192000000004</v>
      </c>
      <c r="G663" s="365">
        <v>0</v>
      </c>
      <c r="H663" s="365">
        <v>550.25192000000004</v>
      </c>
      <c r="I663" s="365">
        <v>9602.6381199999996</v>
      </c>
      <c r="J663" s="365">
        <v>4983.2797199999995</v>
      </c>
      <c r="K663" s="365">
        <v>14585.91784</v>
      </c>
      <c r="L663" s="365">
        <v>7926.3105400000004</v>
      </c>
      <c r="M663" s="365">
        <v>5350.4723099999992</v>
      </c>
      <c r="N663" s="365">
        <v>13276.78285</v>
      </c>
      <c r="O663" s="365">
        <v>28412.95261</v>
      </c>
      <c r="P663" s="365">
        <v>190985.25505000001</v>
      </c>
      <c r="Q663" s="365">
        <v>412.67730999999998</v>
      </c>
      <c r="R663" s="366">
        <v>191397.93236000001</v>
      </c>
    </row>
    <row r="664" spans="1:18" s="336" customFormat="1" ht="13.5">
      <c r="A664" s="362"/>
      <c r="B664" s="362"/>
      <c r="C664" s="362"/>
      <c r="D664" s="362"/>
      <c r="E664" s="363">
        <v>407</v>
      </c>
      <c r="F664" s="364">
        <v>1.0500000000000002E-3</v>
      </c>
      <c r="G664" s="365">
        <v>0</v>
      </c>
      <c r="H664" s="365">
        <v>1.0500000000000002E-3</v>
      </c>
      <c r="I664" s="365">
        <v>9445.5173000000013</v>
      </c>
      <c r="J664" s="365">
        <v>11247.218349999999</v>
      </c>
      <c r="K664" s="365">
        <v>20692.735649999999</v>
      </c>
      <c r="L664" s="365">
        <v>6309.4863299999997</v>
      </c>
      <c r="M664" s="365">
        <v>2904.8514500000001</v>
      </c>
      <c r="N664" s="365">
        <v>9214.3377799999998</v>
      </c>
      <c r="O664" s="365">
        <v>29907.074479999999</v>
      </c>
      <c r="P664" s="365">
        <v>4318.4702600000001</v>
      </c>
      <c r="Q664" s="365">
        <v>559.8836</v>
      </c>
      <c r="R664" s="366">
        <v>4878.3538600000002</v>
      </c>
    </row>
    <row r="665" spans="1:18" s="336" customFormat="1" ht="13.5">
      <c r="A665" s="362"/>
      <c r="B665" s="362"/>
      <c r="C665" s="362"/>
      <c r="D665" s="362"/>
      <c r="E665" s="363">
        <v>552</v>
      </c>
      <c r="F665" s="364">
        <v>2050.5359800000001</v>
      </c>
      <c r="G665" s="365">
        <v>573.76026000000002</v>
      </c>
      <c r="H665" s="365">
        <v>2624.2962400000001</v>
      </c>
      <c r="I665" s="365">
        <v>40459.1685</v>
      </c>
      <c r="J665" s="365">
        <v>41398.810100000002</v>
      </c>
      <c r="K665" s="365">
        <v>81857.978599999988</v>
      </c>
      <c r="L665" s="365">
        <v>61388.380799999999</v>
      </c>
      <c r="M665" s="365">
        <v>48054.155079999997</v>
      </c>
      <c r="N665" s="365">
        <v>109442.53588</v>
      </c>
      <c r="O665" s="365">
        <v>193924.81072000001</v>
      </c>
      <c r="P665" s="365">
        <v>36645.722479999997</v>
      </c>
      <c r="Q665" s="365">
        <v>1849.7384</v>
      </c>
      <c r="R665" s="366">
        <v>38495.460880000006</v>
      </c>
    </row>
    <row r="666" spans="1:18" s="336" customFormat="1" ht="13.5">
      <c r="A666" s="362"/>
      <c r="B666" s="362"/>
      <c r="C666" s="362"/>
      <c r="D666" s="362"/>
      <c r="E666" s="363">
        <v>266</v>
      </c>
      <c r="F666" s="364">
        <v>12.9282</v>
      </c>
      <c r="G666" s="365">
        <v>0</v>
      </c>
      <c r="H666" s="365">
        <v>12.9282</v>
      </c>
      <c r="I666" s="365">
        <v>7431.6743299999998</v>
      </c>
      <c r="J666" s="365">
        <v>122.11605</v>
      </c>
      <c r="K666" s="365">
        <v>7553.7903799999995</v>
      </c>
      <c r="L666" s="365">
        <v>134.71054000000001</v>
      </c>
      <c r="M666" s="365">
        <v>219.91529</v>
      </c>
      <c r="N666" s="365">
        <v>354.62583000000001</v>
      </c>
      <c r="O666" s="365">
        <v>7921.3444099999997</v>
      </c>
      <c r="P666" s="365">
        <v>5417.1058800000001</v>
      </c>
      <c r="Q666" s="365">
        <v>829.27382999999998</v>
      </c>
      <c r="R666" s="366">
        <v>6246.3797100000002</v>
      </c>
    </row>
    <row r="667" spans="1:18" s="336" customFormat="1" ht="13.5">
      <c r="A667" s="362"/>
      <c r="B667" s="362"/>
      <c r="C667" s="362"/>
      <c r="D667" s="362"/>
      <c r="E667" s="363">
        <v>359</v>
      </c>
      <c r="F667" s="364">
        <v>3820.0751800000003</v>
      </c>
      <c r="G667" s="365">
        <v>2821.6844599999999</v>
      </c>
      <c r="H667" s="365">
        <v>6641.7596399999993</v>
      </c>
      <c r="I667" s="365">
        <v>54056.574270000005</v>
      </c>
      <c r="J667" s="365">
        <v>56662.715939999995</v>
      </c>
      <c r="K667" s="365">
        <v>110719.29020999999</v>
      </c>
      <c r="L667" s="365">
        <v>60345.413059999999</v>
      </c>
      <c r="M667" s="365">
        <v>50162.127799999995</v>
      </c>
      <c r="N667" s="365">
        <v>110507.54085999999</v>
      </c>
      <c r="O667" s="365">
        <v>227868.59071000002</v>
      </c>
      <c r="P667" s="365">
        <v>81374.576610000004</v>
      </c>
      <c r="Q667" s="365">
        <v>6177.56711</v>
      </c>
      <c r="R667" s="366">
        <v>87552.143719999993</v>
      </c>
    </row>
    <row r="668" spans="1:18" s="336" customFormat="1" ht="13.5">
      <c r="A668" s="362"/>
      <c r="B668" s="362"/>
      <c r="C668" s="362"/>
      <c r="D668" s="357" t="s">
        <v>63</v>
      </c>
      <c r="E668" s="358">
        <v>151</v>
      </c>
      <c r="F668" s="359">
        <v>29009.652180000001</v>
      </c>
      <c r="G668" s="360">
        <v>44447.069960000001</v>
      </c>
      <c r="H668" s="360">
        <v>73456.722139999998</v>
      </c>
      <c r="I668" s="360">
        <v>29836.658640000001</v>
      </c>
      <c r="J668" s="360">
        <v>69647.862370000003</v>
      </c>
      <c r="K668" s="360">
        <v>99484.521010000011</v>
      </c>
      <c r="L668" s="360">
        <v>26629.361659999999</v>
      </c>
      <c r="M668" s="360">
        <v>50836.280030000002</v>
      </c>
      <c r="N668" s="360">
        <v>77465.641690000004</v>
      </c>
      <c r="O668" s="360">
        <v>250406.88484000001</v>
      </c>
      <c r="P668" s="360">
        <v>102639.45172</v>
      </c>
      <c r="Q668" s="360">
        <v>7766.5289699999994</v>
      </c>
      <c r="R668" s="361">
        <v>110405.98069</v>
      </c>
    </row>
    <row r="669" spans="1:18" s="336" customFormat="1" ht="13.5">
      <c r="A669" s="362"/>
      <c r="B669" s="362"/>
      <c r="C669" s="362"/>
      <c r="D669" s="362"/>
      <c r="E669" s="363">
        <v>154</v>
      </c>
      <c r="F669" s="364">
        <v>188359.12627000001</v>
      </c>
      <c r="G669" s="365">
        <v>120153.51749</v>
      </c>
      <c r="H669" s="365">
        <v>308512.64376000001</v>
      </c>
      <c r="I669" s="365">
        <v>108352.23768000001</v>
      </c>
      <c r="J669" s="365">
        <v>81927.855849999993</v>
      </c>
      <c r="K669" s="365">
        <v>190280.09353000001</v>
      </c>
      <c r="L669" s="365">
        <v>162800.49918000001</v>
      </c>
      <c r="M669" s="365">
        <v>67896.789860000004</v>
      </c>
      <c r="N669" s="365">
        <v>230697.28904</v>
      </c>
      <c r="O669" s="365">
        <v>729490.02633000002</v>
      </c>
      <c r="P669" s="365">
        <v>6083137.4670500001</v>
      </c>
      <c r="Q669" s="365">
        <v>489052.02077999996</v>
      </c>
      <c r="R669" s="366">
        <v>6572189.48783</v>
      </c>
    </row>
    <row r="670" spans="1:18" s="336" customFormat="1" ht="13.5">
      <c r="A670" s="362"/>
      <c r="B670" s="362"/>
      <c r="C670" s="362"/>
      <c r="D670" s="362"/>
      <c r="E670" s="363">
        <v>294</v>
      </c>
      <c r="F670" s="364">
        <v>1862.4453799999999</v>
      </c>
      <c r="G670" s="365">
        <v>2452.61411</v>
      </c>
      <c r="H670" s="365">
        <v>4315.0594900000006</v>
      </c>
      <c r="I670" s="365">
        <v>39533.285490000002</v>
      </c>
      <c r="J670" s="365">
        <v>52442.993159999998</v>
      </c>
      <c r="K670" s="365">
        <v>91976.278650000007</v>
      </c>
      <c r="L670" s="365">
        <v>35054.104749999999</v>
      </c>
      <c r="M670" s="365">
        <v>52093.361729999997</v>
      </c>
      <c r="N670" s="365">
        <v>87147.466480000003</v>
      </c>
      <c r="O670" s="365">
        <v>183438.80462000001</v>
      </c>
      <c r="P670" s="365">
        <v>30080.144179999999</v>
      </c>
      <c r="Q670" s="365">
        <v>3588.0966800000001</v>
      </c>
      <c r="R670" s="366">
        <v>33668.240859999998</v>
      </c>
    </row>
    <row r="671" spans="1:18" s="336" customFormat="1" ht="13.5">
      <c r="A671" s="362"/>
      <c r="B671" s="362"/>
      <c r="C671" s="362"/>
      <c r="D671" s="362"/>
      <c r="E671" s="363">
        <v>382</v>
      </c>
      <c r="F671" s="364">
        <v>75.352519999999998</v>
      </c>
      <c r="G671" s="365">
        <v>18.60313</v>
      </c>
      <c r="H671" s="365">
        <v>93.955649999999991</v>
      </c>
      <c r="I671" s="365">
        <v>7896.2092400000001</v>
      </c>
      <c r="J671" s="365">
        <v>11266.72351</v>
      </c>
      <c r="K671" s="365">
        <v>19162.93275</v>
      </c>
      <c r="L671" s="365">
        <v>2686.7187999999996</v>
      </c>
      <c r="M671" s="365">
        <v>9404.3226099999993</v>
      </c>
      <c r="N671" s="365">
        <v>12091.04141</v>
      </c>
      <c r="O671" s="365">
        <v>31347.929809999998</v>
      </c>
      <c r="P671" s="365">
        <v>6613.1667400000006</v>
      </c>
      <c r="Q671" s="365">
        <v>621.69832999999994</v>
      </c>
      <c r="R671" s="366">
        <v>7234.8650700000007</v>
      </c>
    </row>
    <row r="672" spans="1:18" s="336" customFormat="1" ht="13.5">
      <c r="A672" s="362"/>
      <c r="B672" s="362"/>
      <c r="C672" s="362"/>
      <c r="D672" s="362"/>
      <c r="E672" s="363">
        <v>469</v>
      </c>
      <c r="F672" s="364">
        <v>438.39585</v>
      </c>
      <c r="G672" s="365">
        <v>1316.0997</v>
      </c>
      <c r="H672" s="365">
        <v>1754.4955500000001</v>
      </c>
      <c r="I672" s="365">
        <v>5801.6017899999997</v>
      </c>
      <c r="J672" s="365">
        <v>26269.634010000002</v>
      </c>
      <c r="K672" s="365">
        <v>32071.235800000002</v>
      </c>
      <c r="L672" s="365">
        <v>6350.6983399999999</v>
      </c>
      <c r="M672" s="365">
        <v>4929.2482300000001</v>
      </c>
      <c r="N672" s="365">
        <v>11279.94657</v>
      </c>
      <c r="O672" s="365">
        <v>45105.677920000002</v>
      </c>
      <c r="P672" s="365">
        <v>8057.45435</v>
      </c>
      <c r="Q672" s="365">
        <v>1672.6780000000001</v>
      </c>
      <c r="R672" s="366">
        <v>9730.1323499999999</v>
      </c>
    </row>
    <row r="673" spans="1:18" s="336" customFormat="1" ht="13.5">
      <c r="A673" s="362"/>
      <c r="B673" s="362"/>
      <c r="C673" s="362"/>
      <c r="D673" s="362"/>
      <c r="E673" s="363">
        <v>360</v>
      </c>
      <c r="F673" s="364">
        <v>6194.89707</v>
      </c>
      <c r="G673" s="365">
        <v>1346.3027199999999</v>
      </c>
      <c r="H673" s="365">
        <v>7541.1997899999997</v>
      </c>
      <c r="I673" s="365">
        <v>51216.002560000001</v>
      </c>
      <c r="J673" s="365">
        <v>40353.322869999996</v>
      </c>
      <c r="K673" s="365">
        <v>91569.325430000012</v>
      </c>
      <c r="L673" s="365">
        <v>61072.121209999998</v>
      </c>
      <c r="M673" s="365">
        <v>37257.756930000003</v>
      </c>
      <c r="N673" s="365">
        <v>98329.878140000001</v>
      </c>
      <c r="O673" s="365">
        <v>197440.40336000003</v>
      </c>
      <c r="P673" s="365">
        <v>66698.30002000001</v>
      </c>
      <c r="Q673" s="365">
        <v>18915.532219999997</v>
      </c>
      <c r="R673" s="366">
        <v>85613.832239999989</v>
      </c>
    </row>
    <row r="674" spans="1:18" s="336" customFormat="1" ht="13.5">
      <c r="A674" s="362"/>
      <c r="B674" s="362"/>
      <c r="C674" s="362"/>
      <c r="D674" s="357" t="s">
        <v>64</v>
      </c>
      <c r="E674" s="358">
        <v>301</v>
      </c>
      <c r="F674" s="359">
        <v>6812.3036400000001</v>
      </c>
      <c r="G674" s="360">
        <v>965.12094999999999</v>
      </c>
      <c r="H674" s="360">
        <v>7777.4245899999996</v>
      </c>
      <c r="I674" s="360">
        <v>46494.661220000002</v>
      </c>
      <c r="J674" s="360">
        <v>28478.34057</v>
      </c>
      <c r="K674" s="360">
        <v>74973.001790000009</v>
      </c>
      <c r="L674" s="360">
        <v>37790.432959999998</v>
      </c>
      <c r="M674" s="360">
        <v>13395.49266</v>
      </c>
      <c r="N674" s="360">
        <v>51185.925619999995</v>
      </c>
      <c r="O674" s="360">
        <v>133936.35200000001</v>
      </c>
      <c r="P674" s="360">
        <v>115089.15325</v>
      </c>
      <c r="Q674" s="360">
        <v>1428.3471100000002</v>
      </c>
      <c r="R674" s="361">
        <v>116517.50036000001</v>
      </c>
    </row>
    <row r="675" spans="1:18" s="336" customFormat="1" ht="13.5">
      <c r="A675" s="362"/>
      <c r="B675" s="362"/>
      <c r="C675" s="362"/>
      <c r="D675" s="362"/>
      <c r="E675" s="363">
        <v>362</v>
      </c>
      <c r="F675" s="364">
        <v>2283.3879300000003</v>
      </c>
      <c r="G675" s="365">
        <v>324.56263999999999</v>
      </c>
      <c r="H675" s="365">
        <v>2607.95057</v>
      </c>
      <c r="I675" s="365">
        <v>33283.693449999999</v>
      </c>
      <c r="J675" s="365">
        <v>22718.81208</v>
      </c>
      <c r="K675" s="365">
        <v>56002.505530000002</v>
      </c>
      <c r="L675" s="365">
        <v>32757.317899999998</v>
      </c>
      <c r="M675" s="365">
        <v>16050.886500000001</v>
      </c>
      <c r="N675" s="365">
        <v>48808.204399999995</v>
      </c>
      <c r="O675" s="365">
        <v>107418.6605</v>
      </c>
      <c r="P675" s="365">
        <v>29473.333839999999</v>
      </c>
      <c r="Q675" s="365">
        <v>470.18581</v>
      </c>
      <c r="R675" s="366">
        <v>29943.519649999998</v>
      </c>
    </row>
    <row r="676" spans="1:18" s="336" customFormat="1" ht="13.5">
      <c r="A676" s="362"/>
      <c r="B676" s="362"/>
      <c r="C676" s="362"/>
      <c r="D676" s="362"/>
      <c r="E676" s="363">
        <v>519</v>
      </c>
      <c r="F676" s="364">
        <v>2210.4063799999999</v>
      </c>
      <c r="G676" s="365">
        <v>127.07428</v>
      </c>
      <c r="H676" s="365">
        <v>2337.4806600000002</v>
      </c>
      <c r="I676" s="365">
        <v>26125.999889999999</v>
      </c>
      <c r="J676" s="365">
        <v>11147.704619999999</v>
      </c>
      <c r="K676" s="365">
        <v>37273.704509999996</v>
      </c>
      <c r="L676" s="365">
        <v>30727.532850000003</v>
      </c>
      <c r="M676" s="365">
        <v>10315.662380000002</v>
      </c>
      <c r="N676" s="365">
        <v>41043.195229999998</v>
      </c>
      <c r="O676" s="365">
        <v>80654.380400000009</v>
      </c>
      <c r="P676" s="365">
        <v>16553.327079999999</v>
      </c>
      <c r="Q676" s="365">
        <v>821.06793999999991</v>
      </c>
      <c r="R676" s="366">
        <v>17374.39502</v>
      </c>
    </row>
    <row r="677" spans="1:18" s="336" customFormat="1" ht="13.5">
      <c r="A677" s="362"/>
      <c r="B677" s="362"/>
      <c r="C677" s="362"/>
      <c r="D677" s="357" t="s">
        <v>84</v>
      </c>
      <c r="E677" s="358">
        <v>350</v>
      </c>
      <c r="F677" s="359">
        <v>557.58864000000005</v>
      </c>
      <c r="G677" s="360">
        <v>0.54649999999999999</v>
      </c>
      <c r="H677" s="360">
        <v>558.13513999999998</v>
      </c>
      <c r="I677" s="360">
        <v>24103.642829999997</v>
      </c>
      <c r="J677" s="360">
        <v>14637.11075</v>
      </c>
      <c r="K677" s="360">
        <v>38740.753579999997</v>
      </c>
      <c r="L677" s="360">
        <v>15740.579119999999</v>
      </c>
      <c r="M677" s="360">
        <v>5839.8796500000008</v>
      </c>
      <c r="N677" s="360">
        <v>21580.458770000001</v>
      </c>
      <c r="O677" s="360">
        <v>60879.34749</v>
      </c>
      <c r="P677" s="360">
        <v>16716.11233</v>
      </c>
      <c r="Q677" s="360">
        <v>749.28349000000003</v>
      </c>
      <c r="R677" s="361">
        <v>17465.395820000002</v>
      </c>
    </row>
    <row r="678" spans="1:18" s="336" customFormat="1" ht="13.5">
      <c r="A678" s="362"/>
      <c r="B678" s="362"/>
      <c r="C678" s="362"/>
      <c r="D678" s="362"/>
      <c r="E678" s="363">
        <v>357</v>
      </c>
      <c r="F678" s="364">
        <v>6143.5996100000002</v>
      </c>
      <c r="G678" s="365">
        <v>106.95567999999999</v>
      </c>
      <c r="H678" s="365">
        <v>6250.5552900000002</v>
      </c>
      <c r="I678" s="365">
        <v>28441.394339999999</v>
      </c>
      <c r="J678" s="365">
        <v>13586.20715</v>
      </c>
      <c r="K678" s="365">
        <v>42027.601490000001</v>
      </c>
      <c r="L678" s="365">
        <v>23339.014070000001</v>
      </c>
      <c r="M678" s="365">
        <v>8079.6876199999997</v>
      </c>
      <c r="N678" s="365">
        <v>31418.701690000002</v>
      </c>
      <c r="O678" s="365">
        <v>79696.858469999992</v>
      </c>
      <c r="P678" s="365">
        <v>74292.491049999997</v>
      </c>
      <c r="Q678" s="365">
        <v>3393.6596500000001</v>
      </c>
      <c r="R678" s="366">
        <v>77686.150699999998</v>
      </c>
    </row>
    <row r="679" spans="1:18" s="336" customFormat="1" ht="13.5">
      <c r="A679" s="362"/>
      <c r="B679" s="362"/>
      <c r="C679" s="362"/>
      <c r="D679" s="362"/>
      <c r="E679" s="363">
        <v>568</v>
      </c>
      <c r="F679" s="364">
        <v>1063.2412899999999</v>
      </c>
      <c r="G679" s="365">
        <v>322.84128000000004</v>
      </c>
      <c r="H679" s="365">
        <v>1386.08257</v>
      </c>
      <c r="I679" s="365">
        <v>30748.778140000002</v>
      </c>
      <c r="J679" s="365">
        <v>17085.109899999999</v>
      </c>
      <c r="K679" s="365">
        <v>47833.888039999998</v>
      </c>
      <c r="L679" s="365">
        <v>38929.398860000001</v>
      </c>
      <c r="M679" s="365">
        <v>12014.02427</v>
      </c>
      <c r="N679" s="365">
        <v>50943.423130000003</v>
      </c>
      <c r="O679" s="365">
        <v>100163.39374</v>
      </c>
      <c r="P679" s="365">
        <v>46533.07619</v>
      </c>
      <c r="Q679" s="365">
        <v>566.31843000000003</v>
      </c>
      <c r="R679" s="366">
        <v>47099.394619999999</v>
      </c>
    </row>
    <row r="680" spans="1:18" s="336" customFormat="1" ht="13.5">
      <c r="A680" s="362"/>
      <c r="B680" s="362"/>
      <c r="C680" s="362"/>
      <c r="D680" s="357" t="s">
        <v>273</v>
      </c>
      <c r="E680" s="358">
        <v>168</v>
      </c>
      <c r="F680" s="359">
        <v>5562.4273600000006</v>
      </c>
      <c r="G680" s="360">
        <v>1699.16041</v>
      </c>
      <c r="H680" s="360">
        <v>7261.5877699999992</v>
      </c>
      <c r="I680" s="360">
        <v>31143.898289999997</v>
      </c>
      <c r="J680" s="360">
        <v>16547.052530000001</v>
      </c>
      <c r="K680" s="360">
        <v>47690.950819999998</v>
      </c>
      <c r="L680" s="360">
        <v>36286.421110000003</v>
      </c>
      <c r="M680" s="360">
        <v>11572.854800000001</v>
      </c>
      <c r="N680" s="360">
        <v>47859.275909999997</v>
      </c>
      <c r="O680" s="360">
        <v>102811.81449999999</v>
      </c>
      <c r="P680" s="360">
        <v>21658.403100000003</v>
      </c>
      <c r="Q680" s="360">
        <v>1621.3124399999999</v>
      </c>
      <c r="R680" s="361">
        <v>23279.715539999997</v>
      </c>
    </row>
    <row r="681" spans="1:18" s="336" customFormat="1" ht="13.5">
      <c r="A681" s="362"/>
      <c r="B681" s="362"/>
      <c r="C681" s="362"/>
      <c r="D681" s="362"/>
      <c r="E681" s="363">
        <v>411</v>
      </c>
      <c r="F681" s="364">
        <v>2908.6966600000001</v>
      </c>
      <c r="G681" s="365">
        <v>3783.5602100000001</v>
      </c>
      <c r="H681" s="365">
        <v>6692.2568700000002</v>
      </c>
      <c r="I681" s="365">
        <v>40258.211240000004</v>
      </c>
      <c r="J681" s="365">
        <v>23440.000949999998</v>
      </c>
      <c r="K681" s="365">
        <v>63698.212189999998</v>
      </c>
      <c r="L681" s="365">
        <v>35306.75273</v>
      </c>
      <c r="M681" s="365">
        <v>15584.858970000001</v>
      </c>
      <c r="N681" s="365">
        <v>50891.611700000001</v>
      </c>
      <c r="O681" s="365">
        <v>121282.08076000001</v>
      </c>
      <c r="P681" s="365">
        <v>28066.893769999999</v>
      </c>
      <c r="Q681" s="365">
        <v>1144.0595700000001</v>
      </c>
      <c r="R681" s="366">
        <v>29210.95334</v>
      </c>
    </row>
    <row r="682" spans="1:18" s="336" customFormat="1" ht="13.5">
      <c r="A682" s="362"/>
      <c r="B682" s="362"/>
      <c r="C682" s="362"/>
      <c r="D682" s="362"/>
      <c r="E682" s="363">
        <v>346</v>
      </c>
      <c r="F682" s="364">
        <v>3056.9542200000001</v>
      </c>
      <c r="G682" s="365">
        <v>463.45035999999999</v>
      </c>
      <c r="H682" s="365">
        <v>3520.4045799999999</v>
      </c>
      <c r="I682" s="365">
        <v>30122.682960000002</v>
      </c>
      <c r="J682" s="365">
        <v>20784.622350000001</v>
      </c>
      <c r="K682" s="365">
        <v>50907.305310000003</v>
      </c>
      <c r="L682" s="365">
        <v>30561.5357</v>
      </c>
      <c r="M682" s="365">
        <v>11597.223759999999</v>
      </c>
      <c r="N682" s="365">
        <v>42158.759460000001</v>
      </c>
      <c r="O682" s="365">
        <v>96586.469349999999</v>
      </c>
      <c r="P682" s="365">
        <v>19500.82141</v>
      </c>
      <c r="Q682" s="365">
        <v>536.50774000000001</v>
      </c>
      <c r="R682" s="366">
        <v>20037.329149999998</v>
      </c>
    </row>
    <row r="683" spans="1:18" s="336" customFormat="1" ht="13.5">
      <c r="A683" s="362"/>
      <c r="B683" s="362"/>
      <c r="C683" s="362"/>
      <c r="D683" s="357" t="s">
        <v>68</v>
      </c>
      <c r="E683" s="358">
        <v>157</v>
      </c>
      <c r="F683" s="359">
        <v>13963.62537</v>
      </c>
      <c r="G683" s="360">
        <v>4116.4165599999997</v>
      </c>
      <c r="H683" s="360">
        <v>18080.041929999999</v>
      </c>
      <c r="I683" s="360">
        <v>42703.731810000005</v>
      </c>
      <c r="J683" s="360">
        <v>45410.347369999996</v>
      </c>
      <c r="K683" s="360">
        <v>88114.079180000001</v>
      </c>
      <c r="L683" s="360">
        <v>44078.603159999999</v>
      </c>
      <c r="M683" s="360">
        <v>30714.80371</v>
      </c>
      <c r="N683" s="360">
        <v>74793.406870000006</v>
      </c>
      <c r="O683" s="360">
        <v>180987.52797999998</v>
      </c>
      <c r="P683" s="360">
        <v>53666.672559999999</v>
      </c>
      <c r="Q683" s="360">
        <v>4930.7052199999998</v>
      </c>
      <c r="R683" s="361">
        <v>58597.377780000003</v>
      </c>
    </row>
    <row r="684" spans="1:18" s="336" customFormat="1" ht="13.5">
      <c r="A684" s="362"/>
      <c r="B684" s="362"/>
      <c r="C684" s="362"/>
      <c r="D684" s="362"/>
      <c r="E684" s="363">
        <v>329</v>
      </c>
      <c r="F684" s="364">
        <v>2350.24089</v>
      </c>
      <c r="G684" s="365">
        <v>4287.7296399999996</v>
      </c>
      <c r="H684" s="365">
        <v>6637.9705300000005</v>
      </c>
      <c r="I684" s="365">
        <v>65802.946899999995</v>
      </c>
      <c r="J684" s="365">
        <v>56813.013880000006</v>
      </c>
      <c r="K684" s="365">
        <v>122615.96077999999</v>
      </c>
      <c r="L684" s="365">
        <v>77074.938450000001</v>
      </c>
      <c r="M684" s="365">
        <v>47134.639439999999</v>
      </c>
      <c r="N684" s="365">
        <v>124209.57789</v>
      </c>
      <c r="O684" s="365">
        <v>253463.5092</v>
      </c>
      <c r="P684" s="365">
        <v>73466.866599999994</v>
      </c>
      <c r="Q684" s="365">
        <v>4617.6239800000003</v>
      </c>
      <c r="R684" s="366">
        <v>78084.490579999998</v>
      </c>
    </row>
    <row r="685" spans="1:18" s="336" customFormat="1" ht="13.5">
      <c r="A685" s="362"/>
      <c r="B685" s="362"/>
      <c r="C685" s="362"/>
      <c r="D685" s="357" t="s">
        <v>83</v>
      </c>
      <c r="E685" s="358">
        <v>124</v>
      </c>
      <c r="F685" s="359">
        <v>20109.598030000001</v>
      </c>
      <c r="G685" s="360">
        <v>13503.057490000001</v>
      </c>
      <c r="H685" s="360">
        <v>33612.65552</v>
      </c>
      <c r="I685" s="360">
        <v>59325.25376</v>
      </c>
      <c r="J685" s="360">
        <v>29287.676729999999</v>
      </c>
      <c r="K685" s="360">
        <v>88612.930489999999</v>
      </c>
      <c r="L685" s="360">
        <v>56621.168509999996</v>
      </c>
      <c r="M685" s="360">
        <v>29736.743760000001</v>
      </c>
      <c r="N685" s="360">
        <v>86357.912270000001</v>
      </c>
      <c r="O685" s="360">
        <v>208583.49828</v>
      </c>
      <c r="P685" s="360">
        <v>124239.18707</v>
      </c>
      <c r="Q685" s="360">
        <v>12656.1391</v>
      </c>
      <c r="R685" s="361">
        <v>136895.32616999999</v>
      </c>
    </row>
    <row r="686" spans="1:18" s="336" customFormat="1" ht="13.5">
      <c r="A686" s="362"/>
      <c r="B686" s="362"/>
      <c r="C686" s="362"/>
      <c r="D686" s="357" t="s">
        <v>69</v>
      </c>
      <c r="E686" s="358">
        <v>160</v>
      </c>
      <c r="F686" s="359">
        <v>26972.947609999999</v>
      </c>
      <c r="G686" s="360">
        <v>34866.849780000004</v>
      </c>
      <c r="H686" s="360">
        <v>61839.79739</v>
      </c>
      <c r="I686" s="360">
        <v>71866.261939999997</v>
      </c>
      <c r="J686" s="360">
        <v>116989.14206999999</v>
      </c>
      <c r="K686" s="360">
        <v>188855.40401</v>
      </c>
      <c r="L686" s="360">
        <v>95510.768760000006</v>
      </c>
      <c r="M686" s="360">
        <v>113795.47231999999</v>
      </c>
      <c r="N686" s="360">
        <v>209306.24108000001</v>
      </c>
      <c r="O686" s="360">
        <v>460001.44248000003</v>
      </c>
      <c r="P686" s="360">
        <v>83381.207410000003</v>
      </c>
      <c r="Q686" s="360">
        <v>79369.921790000008</v>
      </c>
      <c r="R686" s="361">
        <v>162751.1292</v>
      </c>
    </row>
    <row r="687" spans="1:18" s="336" customFormat="1" ht="13.5">
      <c r="A687" s="362"/>
      <c r="B687" s="362"/>
      <c r="C687" s="362"/>
      <c r="D687" s="362"/>
      <c r="E687" s="363">
        <v>161</v>
      </c>
      <c r="F687" s="364">
        <v>7297.9135700000006</v>
      </c>
      <c r="G687" s="365">
        <v>12486.55942</v>
      </c>
      <c r="H687" s="365">
        <v>19784.472989999998</v>
      </c>
      <c r="I687" s="365">
        <v>40963.61131</v>
      </c>
      <c r="J687" s="365">
        <v>71024.322499999995</v>
      </c>
      <c r="K687" s="365">
        <v>111987.93381</v>
      </c>
      <c r="L687" s="365">
        <v>54836.94455</v>
      </c>
      <c r="M687" s="365">
        <v>64378.931619999996</v>
      </c>
      <c r="N687" s="365">
        <v>119215.87617</v>
      </c>
      <c r="O687" s="365">
        <v>250988.28297</v>
      </c>
      <c r="P687" s="365">
        <v>74330.280280000006</v>
      </c>
      <c r="Q687" s="365">
        <v>6589.0878499999999</v>
      </c>
      <c r="R687" s="366">
        <v>80919.368129999988</v>
      </c>
    </row>
    <row r="688" spans="1:18" s="336" customFormat="1" ht="13.5">
      <c r="A688" s="362"/>
      <c r="B688" s="362"/>
      <c r="C688" s="362"/>
      <c r="D688" s="362"/>
      <c r="E688" s="363">
        <v>243</v>
      </c>
      <c r="F688" s="364">
        <v>311.39555000000001</v>
      </c>
      <c r="G688" s="365">
        <v>1194.97677</v>
      </c>
      <c r="H688" s="365">
        <v>1506.3723200000002</v>
      </c>
      <c r="I688" s="365">
        <v>51262.369070000001</v>
      </c>
      <c r="J688" s="365">
        <v>69709.806930000006</v>
      </c>
      <c r="K688" s="365">
        <v>120972.17600000001</v>
      </c>
      <c r="L688" s="365">
        <v>45247.815450000002</v>
      </c>
      <c r="M688" s="365">
        <v>45537.948409999997</v>
      </c>
      <c r="N688" s="365">
        <v>90785.763860000006</v>
      </c>
      <c r="O688" s="365">
        <v>213264.31218000001</v>
      </c>
      <c r="P688" s="365">
        <v>111034.54766</v>
      </c>
      <c r="Q688" s="365">
        <v>2771.2160600000002</v>
      </c>
      <c r="R688" s="366">
        <v>113805.76372</v>
      </c>
    </row>
    <row r="689" spans="1:18" s="336" customFormat="1" ht="13.5">
      <c r="A689" s="362"/>
      <c r="B689" s="362"/>
      <c r="C689" s="362"/>
      <c r="D689" s="362"/>
      <c r="E689" s="363">
        <v>254</v>
      </c>
      <c r="F689" s="364">
        <v>8009.62799</v>
      </c>
      <c r="G689" s="365">
        <v>6214.0009600000003</v>
      </c>
      <c r="H689" s="365">
        <v>14223.628949999998</v>
      </c>
      <c r="I689" s="365">
        <v>73371.665980000005</v>
      </c>
      <c r="J689" s="365">
        <v>72475.641620000009</v>
      </c>
      <c r="K689" s="365">
        <v>145847.3076</v>
      </c>
      <c r="L689" s="365">
        <v>71241.443120000011</v>
      </c>
      <c r="M689" s="365">
        <v>61204.199090000002</v>
      </c>
      <c r="N689" s="365">
        <v>132445.64220999999</v>
      </c>
      <c r="O689" s="365">
        <v>292516.57876</v>
      </c>
      <c r="P689" s="365">
        <v>62774.566299999999</v>
      </c>
      <c r="Q689" s="365">
        <v>6423.5442699999994</v>
      </c>
      <c r="R689" s="366">
        <v>69198.11056999999</v>
      </c>
    </row>
    <row r="690" spans="1:18" s="336" customFormat="1" ht="13.5">
      <c r="A690" s="362"/>
      <c r="B690" s="362"/>
      <c r="C690" s="362"/>
      <c r="D690" s="362"/>
      <c r="E690" s="363">
        <v>338</v>
      </c>
      <c r="F690" s="364">
        <v>2.9463200000000001</v>
      </c>
      <c r="G690" s="365">
        <v>62.763260000000002</v>
      </c>
      <c r="H690" s="365">
        <v>65.709580000000003</v>
      </c>
      <c r="I690" s="365">
        <v>12858.57834</v>
      </c>
      <c r="J690" s="365">
        <v>18254.14373</v>
      </c>
      <c r="K690" s="365">
        <v>31112.72207</v>
      </c>
      <c r="L690" s="365">
        <v>7067.3081299999994</v>
      </c>
      <c r="M690" s="365">
        <v>4594.7022100000004</v>
      </c>
      <c r="N690" s="365">
        <v>11662.010340000001</v>
      </c>
      <c r="O690" s="365">
        <v>42840.441989999999</v>
      </c>
      <c r="P690" s="365">
        <v>6839.7973200000006</v>
      </c>
      <c r="Q690" s="365">
        <v>925.93932999999993</v>
      </c>
      <c r="R690" s="366">
        <v>7765.7366500000007</v>
      </c>
    </row>
    <row r="691" spans="1:18" s="336" customFormat="1" ht="13.5">
      <c r="A691" s="362"/>
      <c r="B691" s="362"/>
      <c r="C691" s="362"/>
      <c r="D691" s="362"/>
      <c r="E691" s="363">
        <v>381</v>
      </c>
      <c r="F691" s="364">
        <v>850.68624999999997</v>
      </c>
      <c r="G691" s="365">
        <v>4700.3986399999994</v>
      </c>
      <c r="H691" s="365">
        <v>5551.0848900000001</v>
      </c>
      <c r="I691" s="365">
        <v>19434.304499999998</v>
      </c>
      <c r="J691" s="365">
        <v>14165.187679999999</v>
      </c>
      <c r="K691" s="365">
        <v>33599.492180000001</v>
      </c>
      <c r="L691" s="365">
        <v>9663.6711199999991</v>
      </c>
      <c r="M691" s="365">
        <v>14343.992330000001</v>
      </c>
      <c r="N691" s="365">
        <v>24007.66345</v>
      </c>
      <c r="O691" s="365">
        <v>63158.240520000007</v>
      </c>
      <c r="P691" s="365">
        <v>13450.17906</v>
      </c>
      <c r="Q691" s="365">
        <v>2310.6414599999998</v>
      </c>
      <c r="R691" s="366">
        <v>15760.820519999999</v>
      </c>
    </row>
    <row r="692" spans="1:18" s="336" customFormat="1" ht="13.5">
      <c r="A692" s="362"/>
      <c r="B692" s="362"/>
      <c r="C692" s="362"/>
      <c r="D692" s="362"/>
      <c r="E692" s="363">
        <v>308</v>
      </c>
      <c r="F692" s="364">
        <v>3855.9830299999999</v>
      </c>
      <c r="G692" s="365">
        <v>12692.09837</v>
      </c>
      <c r="H692" s="365">
        <v>16548.081399999999</v>
      </c>
      <c r="I692" s="365">
        <v>32731.617760000001</v>
      </c>
      <c r="J692" s="365">
        <v>37887.125540000001</v>
      </c>
      <c r="K692" s="365">
        <v>70618.743300000002</v>
      </c>
      <c r="L692" s="365">
        <v>33541.106530000005</v>
      </c>
      <c r="M692" s="365">
        <v>18886.52938</v>
      </c>
      <c r="N692" s="365">
        <v>52427.635909999997</v>
      </c>
      <c r="O692" s="365">
        <v>139594.46061000001</v>
      </c>
      <c r="P692" s="365">
        <v>21703.051729999999</v>
      </c>
      <c r="Q692" s="365">
        <v>2557.19281</v>
      </c>
      <c r="R692" s="366">
        <v>24260.24454</v>
      </c>
    </row>
    <row r="693" spans="1:18" s="336" customFormat="1" ht="13.5">
      <c r="A693" s="362"/>
      <c r="B693" s="362"/>
      <c r="C693" s="362"/>
      <c r="D693" s="362"/>
      <c r="E693" s="363">
        <v>312</v>
      </c>
      <c r="F693" s="364">
        <v>3.5459000000000001</v>
      </c>
      <c r="G693" s="365">
        <v>0.12014</v>
      </c>
      <c r="H693" s="365">
        <v>3.6660399999999997</v>
      </c>
      <c r="I693" s="365">
        <v>18425.029190000001</v>
      </c>
      <c r="J693" s="365">
        <v>13319.57949</v>
      </c>
      <c r="K693" s="365">
        <v>31744.608680000001</v>
      </c>
      <c r="L693" s="365">
        <v>16999.17858</v>
      </c>
      <c r="M693" s="365">
        <v>7036.75263</v>
      </c>
      <c r="N693" s="365">
        <v>24035.931210000002</v>
      </c>
      <c r="O693" s="365">
        <v>55784.205929999996</v>
      </c>
      <c r="P693" s="365">
        <v>14994.0321</v>
      </c>
      <c r="Q693" s="365">
        <v>1008.34415</v>
      </c>
      <c r="R693" s="366">
        <v>16002.376249999999</v>
      </c>
    </row>
    <row r="694" spans="1:18" s="336" customFormat="1" ht="13.5">
      <c r="A694" s="362"/>
      <c r="B694" s="362"/>
      <c r="C694" s="362"/>
      <c r="D694" s="357" t="s">
        <v>86</v>
      </c>
      <c r="E694" s="358">
        <v>435</v>
      </c>
      <c r="F694" s="359">
        <v>2194.4755399999999</v>
      </c>
      <c r="G694" s="360">
        <v>314.96159999999998</v>
      </c>
      <c r="H694" s="360">
        <v>2509.43714</v>
      </c>
      <c r="I694" s="360">
        <v>42412.290009999997</v>
      </c>
      <c r="J694" s="360">
        <v>15927.41273</v>
      </c>
      <c r="K694" s="360">
        <v>58339.702740000001</v>
      </c>
      <c r="L694" s="360">
        <v>30861.327010000001</v>
      </c>
      <c r="M694" s="360">
        <v>7559.9190699999999</v>
      </c>
      <c r="N694" s="360">
        <v>38421.246079999997</v>
      </c>
      <c r="O694" s="360">
        <v>99270.38596</v>
      </c>
      <c r="P694" s="360">
        <v>26425.118309999998</v>
      </c>
      <c r="Q694" s="360">
        <v>1584.0605500000001</v>
      </c>
      <c r="R694" s="361">
        <v>28009.17886</v>
      </c>
    </row>
    <row r="695" spans="1:18" s="336" customFormat="1" ht="13.5">
      <c r="A695" s="362"/>
      <c r="B695" s="362"/>
      <c r="C695" s="362"/>
      <c r="D695" s="357" t="s">
        <v>77</v>
      </c>
      <c r="E695" s="358">
        <v>285</v>
      </c>
      <c r="F695" s="359">
        <v>3310.7457999999997</v>
      </c>
      <c r="G695" s="360">
        <v>1094.6101999999998</v>
      </c>
      <c r="H695" s="360">
        <v>4405.3559999999998</v>
      </c>
      <c r="I695" s="360">
        <v>60474.825429999997</v>
      </c>
      <c r="J695" s="360">
        <v>37179.157639999998</v>
      </c>
      <c r="K695" s="360">
        <v>97653.983069999987</v>
      </c>
      <c r="L695" s="360">
        <v>69526.153560000006</v>
      </c>
      <c r="M695" s="360">
        <v>25837.827699999998</v>
      </c>
      <c r="N695" s="360">
        <v>95363.98126</v>
      </c>
      <c r="O695" s="360">
        <v>197423.32033000002</v>
      </c>
      <c r="P695" s="360">
        <v>37298.93146</v>
      </c>
      <c r="Q695" s="360">
        <v>3583.8281699999998</v>
      </c>
      <c r="R695" s="361">
        <v>40882.75963</v>
      </c>
    </row>
    <row r="696" spans="1:18" s="336" customFormat="1" ht="13.5">
      <c r="A696" s="362"/>
      <c r="B696" s="362"/>
      <c r="C696" s="362"/>
      <c r="D696" s="362"/>
      <c r="E696" s="363">
        <v>505</v>
      </c>
      <c r="F696" s="364">
        <v>5241.6082900000001</v>
      </c>
      <c r="G696" s="365">
        <v>929.68653000000006</v>
      </c>
      <c r="H696" s="365">
        <v>6171.2948200000001</v>
      </c>
      <c r="I696" s="365">
        <v>51384.923200000005</v>
      </c>
      <c r="J696" s="365">
        <v>29168.776460000001</v>
      </c>
      <c r="K696" s="365">
        <v>80553.699659999998</v>
      </c>
      <c r="L696" s="365">
        <v>54780.889579999995</v>
      </c>
      <c r="M696" s="365">
        <v>23845.457549999999</v>
      </c>
      <c r="N696" s="365">
        <v>78626.347129999995</v>
      </c>
      <c r="O696" s="365">
        <v>165351.34161</v>
      </c>
      <c r="P696" s="365">
        <v>43139.706090000007</v>
      </c>
      <c r="Q696" s="365">
        <v>3476.70381</v>
      </c>
      <c r="R696" s="366">
        <v>46616.409899999999</v>
      </c>
    </row>
    <row r="697" spans="1:18" s="336" customFormat="1" ht="13.5">
      <c r="A697" s="362"/>
      <c r="B697" s="362"/>
      <c r="C697" s="362"/>
      <c r="D697" s="362"/>
      <c r="E697" s="363">
        <v>423</v>
      </c>
      <c r="F697" s="364">
        <v>557.32252000000005</v>
      </c>
      <c r="G697" s="365">
        <v>1107.91022</v>
      </c>
      <c r="H697" s="365">
        <v>1665.2327399999999</v>
      </c>
      <c r="I697" s="365">
        <v>16123.17094</v>
      </c>
      <c r="J697" s="365">
        <v>9536.9453900000008</v>
      </c>
      <c r="K697" s="365">
        <v>25660.116329999997</v>
      </c>
      <c r="L697" s="365">
        <v>6048.09328</v>
      </c>
      <c r="M697" s="365">
        <v>1691.1958400000001</v>
      </c>
      <c r="N697" s="365">
        <v>7739.2891200000004</v>
      </c>
      <c r="O697" s="365">
        <v>35064.638189999998</v>
      </c>
      <c r="P697" s="365">
        <v>6633.5153300000002</v>
      </c>
      <c r="Q697" s="365">
        <v>828.93448000000001</v>
      </c>
      <c r="R697" s="366">
        <v>7462.4498099999992</v>
      </c>
    </row>
    <row r="698" spans="1:18" s="336" customFormat="1" ht="13.5">
      <c r="A698" s="362"/>
      <c r="B698" s="362"/>
      <c r="C698" s="362"/>
      <c r="D698" s="357" t="s">
        <v>53</v>
      </c>
      <c r="E698" s="358">
        <v>444</v>
      </c>
      <c r="F698" s="359">
        <v>2051.9229999999998</v>
      </c>
      <c r="G698" s="360">
        <v>1794.1852900000001</v>
      </c>
      <c r="H698" s="360">
        <v>3846.1082900000001</v>
      </c>
      <c r="I698" s="360">
        <v>17972.679989999997</v>
      </c>
      <c r="J698" s="360">
        <v>10119.064960000002</v>
      </c>
      <c r="K698" s="360">
        <v>28091.74495</v>
      </c>
      <c r="L698" s="360">
        <v>17014.95278</v>
      </c>
      <c r="M698" s="360">
        <v>4797.0650599999999</v>
      </c>
      <c r="N698" s="360">
        <v>21812.01784</v>
      </c>
      <c r="O698" s="360">
        <v>53749.871079999997</v>
      </c>
      <c r="P698" s="360">
        <v>11581.286609999999</v>
      </c>
      <c r="Q698" s="360">
        <v>707.78736000000004</v>
      </c>
      <c r="R698" s="361">
        <v>12289.073970000001</v>
      </c>
    </row>
    <row r="699" spans="1:18" s="336" customFormat="1" ht="13.5">
      <c r="A699" s="362"/>
      <c r="B699" s="362"/>
      <c r="C699" s="362"/>
      <c r="D699" s="362"/>
      <c r="E699" s="363">
        <v>551</v>
      </c>
      <c r="F699" s="364">
        <v>1828.07278</v>
      </c>
      <c r="G699" s="365">
        <v>84.287710000000004</v>
      </c>
      <c r="H699" s="365">
        <v>1912.36049</v>
      </c>
      <c r="I699" s="365">
        <v>34045.317909999998</v>
      </c>
      <c r="J699" s="365">
        <v>21945.40768</v>
      </c>
      <c r="K699" s="365">
        <v>55990.725590000002</v>
      </c>
      <c r="L699" s="365">
        <v>42997.499040000002</v>
      </c>
      <c r="M699" s="365">
        <v>16818.935170000001</v>
      </c>
      <c r="N699" s="365">
        <v>59816.434209999999</v>
      </c>
      <c r="O699" s="365">
        <v>117719.52029</v>
      </c>
      <c r="P699" s="365">
        <v>33108.336260000004</v>
      </c>
      <c r="Q699" s="365">
        <v>1118.9481899999998</v>
      </c>
      <c r="R699" s="366">
        <v>34227.284450000006</v>
      </c>
    </row>
    <row r="700" spans="1:18" s="336" customFormat="1" ht="13.5">
      <c r="A700" s="362"/>
      <c r="B700" s="362"/>
      <c r="C700" s="362"/>
      <c r="D700" s="357" t="s">
        <v>275</v>
      </c>
      <c r="E700" s="358">
        <v>188</v>
      </c>
      <c r="F700" s="359">
        <v>2863.0897599999998</v>
      </c>
      <c r="G700" s="360">
        <v>3010.7807400000002</v>
      </c>
      <c r="H700" s="360">
        <v>5873.8705</v>
      </c>
      <c r="I700" s="360">
        <v>41618.514609999998</v>
      </c>
      <c r="J700" s="360">
        <v>40408.31596</v>
      </c>
      <c r="K700" s="360">
        <v>82026.830569999991</v>
      </c>
      <c r="L700" s="360">
        <v>52482.161140000004</v>
      </c>
      <c r="M700" s="360">
        <v>33435.61303</v>
      </c>
      <c r="N700" s="360">
        <v>85917.774170000004</v>
      </c>
      <c r="O700" s="360">
        <v>173818.47524</v>
      </c>
      <c r="P700" s="360">
        <v>28350.14833</v>
      </c>
      <c r="Q700" s="360">
        <v>2565.7062799999999</v>
      </c>
      <c r="R700" s="361">
        <v>30915.854609999999</v>
      </c>
    </row>
    <row r="701" spans="1:18" s="336" customFormat="1" ht="13.5">
      <c r="A701" s="362"/>
      <c r="B701" s="362"/>
      <c r="C701" s="362"/>
      <c r="D701" s="357" t="s">
        <v>54</v>
      </c>
      <c r="E701" s="358">
        <v>466</v>
      </c>
      <c r="F701" s="359">
        <v>1283.0723600000001</v>
      </c>
      <c r="G701" s="360">
        <v>1262.7819500000001</v>
      </c>
      <c r="H701" s="360">
        <v>2545.8543100000002</v>
      </c>
      <c r="I701" s="360">
        <v>21068.852719999999</v>
      </c>
      <c r="J701" s="360">
        <v>20372.554700000001</v>
      </c>
      <c r="K701" s="360">
        <v>41441.407420000003</v>
      </c>
      <c r="L701" s="360">
        <v>26859.30082</v>
      </c>
      <c r="M701" s="360">
        <v>10504.38258</v>
      </c>
      <c r="N701" s="360">
        <v>37363.683400000002</v>
      </c>
      <c r="O701" s="360">
        <v>81350.945129999993</v>
      </c>
      <c r="P701" s="360">
        <v>17912.593570000001</v>
      </c>
      <c r="Q701" s="360">
        <v>1116.89093</v>
      </c>
      <c r="R701" s="361">
        <v>19029.484499999999</v>
      </c>
    </row>
    <row r="702" spans="1:18" s="336" customFormat="1" ht="13.5">
      <c r="A702" s="362"/>
      <c r="B702" s="362"/>
      <c r="C702" s="362"/>
      <c r="D702" s="362"/>
      <c r="E702" s="363">
        <v>473</v>
      </c>
      <c r="F702" s="364">
        <v>173.10926999999998</v>
      </c>
      <c r="G702" s="365">
        <v>1195.5993700000001</v>
      </c>
      <c r="H702" s="365">
        <v>1368.7086399999998</v>
      </c>
      <c r="I702" s="365">
        <v>32189.225460000001</v>
      </c>
      <c r="J702" s="365">
        <v>26278.06853</v>
      </c>
      <c r="K702" s="365">
        <v>58467.293990000006</v>
      </c>
      <c r="L702" s="365">
        <v>35234.162850000001</v>
      </c>
      <c r="M702" s="365">
        <v>14488.882369999999</v>
      </c>
      <c r="N702" s="365">
        <v>49723.04522</v>
      </c>
      <c r="O702" s="365">
        <v>109559.04784999999</v>
      </c>
      <c r="P702" s="365">
        <v>34925.0893</v>
      </c>
      <c r="Q702" s="365">
        <v>20191.454699999998</v>
      </c>
      <c r="R702" s="366">
        <v>55116.544000000002</v>
      </c>
    </row>
    <row r="703" spans="1:18" s="336" customFormat="1" ht="13.5">
      <c r="A703" s="362"/>
      <c r="B703" s="362"/>
      <c r="C703" s="362"/>
      <c r="D703" s="357" t="s">
        <v>276</v>
      </c>
      <c r="E703" s="358">
        <v>387</v>
      </c>
      <c r="F703" s="359">
        <v>1959.6015400000001</v>
      </c>
      <c r="G703" s="360">
        <v>111.99786</v>
      </c>
      <c r="H703" s="360">
        <v>2071.5994000000001</v>
      </c>
      <c r="I703" s="360">
        <v>26016.484339999999</v>
      </c>
      <c r="J703" s="360">
        <v>22215.40022</v>
      </c>
      <c r="K703" s="360">
        <v>48231.884560000006</v>
      </c>
      <c r="L703" s="360">
        <v>20295.669719999998</v>
      </c>
      <c r="M703" s="360">
        <v>9409.9359999999997</v>
      </c>
      <c r="N703" s="360">
        <v>29705.60572</v>
      </c>
      <c r="O703" s="360">
        <v>80009.089680000005</v>
      </c>
      <c r="P703" s="360">
        <v>19385.86405</v>
      </c>
      <c r="Q703" s="360">
        <v>874.78296</v>
      </c>
      <c r="R703" s="361">
        <v>20260.647010000001</v>
      </c>
    </row>
    <row r="704" spans="1:18" s="336" customFormat="1" ht="13.5">
      <c r="A704" s="362"/>
      <c r="B704" s="362"/>
      <c r="C704" s="362"/>
      <c r="D704" s="357" t="s">
        <v>52</v>
      </c>
      <c r="E704" s="358">
        <v>309</v>
      </c>
      <c r="F704" s="359">
        <v>136.04684</v>
      </c>
      <c r="G704" s="360">
        <v>145.44292000000002</v>
      </c>
      <c r="H704" s="360">
        <v>281.48975999999999</v>
      </c>
      <c r="I704" s="360">
        <v>18883.012179999998</v>
      </c>
      <c r="J704" s="360">
        <v>23721.91849</v>
      </c>
      <c r="K704" s="360">
        <v>42604.930670000002</v>
      </c>
      <c r="L704" s="360">
        <v>21464.100890000002</v>
      </c>
      <c r="M704" s="360">
        <v>21661.941719999999</v>
      </c>
      <c r="N704" s="360">
        <v>43126.042609999997</v>
      </c>
      <c r="O704" s="360">
        <v>86012.463040000002</v>
      </c>
      <c r="P704" s="360">
        <v>14320.045259999999</v>
      </c>
      <c r="Q704" s="360">
        <v>1419.6574900000001</v>
      </c>
      <c r="R704" s="361">
        <v>15739.70275</v>
      </c>
    </row>
    <row r="705" spans="1:18" s="336" customFormat="1" ht="13.5">
      <c r="A705" s="362"/>
      <c r="B705" s="357" t="s">
        <v>17</v>
      </c>
      <c r="C705" s="357" t="s">
        <v>280</v>
      </c>
      <c r="D705" s="357" t="s">
        <v>281</v>
      </c>
      <c r="E705" s="358">
        <v>37</v>
      </c>
      <c r="F705" s="359">
        <v>46138.129280000001</v>
      </c>
      <c r="G705" s="360">
        <v>29962.858339999999</v>
      </c>
      <c r="H705" s="360">
        <v>76100.98762</v>
      </c>
      <c r="I705" s="360">
        <v>47678.017970000001</v>
      </c>
      <c r="J705" s="360">
        <v>11288.19579</v>
      </c>
      <c r="K705" s="360">
        <v>58966.213759999999</v>
      </c>
      <c r="L705" s="360">
        <v>31849.765530000001</v>
      </c>
      <c r="M705" s="360">
        <v>12433.91627</v>
      </c>
      <c r="N705" s="360">
        <v>44283.681799999998</v>
      </c>
      <c r="O705" s="360">
        <v>179350.88318</v>
      </c>
      <c r="P705" s="360">
        <v>242922.10066999999</v>
      </c>
      <c r="Q705" s="360">
        <v>2830.0644500000003</v>
      </c>
      <c r="R705" s="361">
        <v>245752.16511999999</v>
      </c>
    </row>
    <row r="706" spans="1:18" s="336" customFormat="1" ht="13.5">
      <c r="A706" s="362"/>
      <c r="B706" s="362"/>
      <c r="C706" s="362"/>
      <c r="D706" s="362"/>
      <c r="E706" s="363">
        <v>572</v>
      </c>
      <c r="F706" s="364">
        <v>0</v>
      </c>
      <c r="G706" s="365">
        <v>0</v>
      </c>
      <c r="H706" s="365">
        <v>0</v>
      </c>
      <c r="I706" s="365">
        <v>122.23008</v>
      </c>
      <c r="J706" s="365">
        <v>49.659930000000003</v>
      </c>
      <c r="K706" s="365">
        <v>171.89001000000002</v>
      </c>
      <c r="L706" s="365">
        <v>189.56519</v>
      </c>
      <c r="M706" s="365">
        <v>0</v>
      </c>
      <c r="N706" s="365">
        <v>189.56519</v>
      </c>
      <c r="O706" s="365">
        <v>361.45519999999999</v>
      </c>
      <c r="P706" s="365">
        <v>783.24598000000003</v>
      </c>
      <c r="Q706" s="365">
        <v>5.4299900000000001</v>
      </c>
      <c r="R706" s="366">
        <v>788.67597000000001</v>
      </c>
    </row>
    <row r="707" spans="1:18" s="336" customFormat="1" ht="13.5">
      <c r="A707" s="362"/>
      <c r="B707" s="357" t="s">
        <v>18</v>
      </c>
      <c r="C707" s="357" t="s">
        <v>283</v>
      </c>
      <c r="D707" s="357" t="s">
        <v>283</v>
      </c>
      <c r="E707" s="358">
        <v>375</v>
      </c>
      <c r="F707" s="359">
        <v>38987.845009999997</v>
      </c>
      <c r="G707" s="360">
        <v>5410.4122699999998</v>
      </c>
      <c r="H707" s="360">
        <v>44398.257279999998</v>
      </c>
      <c r="I707" s="360">
        <v>25893.658780000002</v>
      </c>
      <c r="J707" s="360">
        <v>4273.4663700000001</v>
      </c>
      <c r="K707" s="360">
        <v>30167.12515</v>
      </c>
      <c r="L707" s="360">
        <v>15840.094150000001</v>
      </c>
      <c r="M707" s="360">
        <v>2290.0195800000001</v>
      </c>
      <c r="N707" s="360">
        <v>18130.113730000001</v>
      </c>
      <c r="O707" s="360">
        <v>92695.496159999995</v>
      </c>
      <c r="P707" s="360">
        <v>66584.830069999996</v>
      </c>
      <c r="Q707" s="360">
        <v>544.75523999999996</v>
      </c>
      <c r="R707" s="361">
        <v>67129.585310000009</v>
      </c>
    </row>
    <row r="708" spans="1:18" s="336" customFormat="1" ht="13.5">
      <c r="A708" s="362"/>
      <c r="B708" s="357" t="s">
        <v>19</v>
      </c>
      <c r="C708" s="357" t="s">
        <v>284</v>
      </c>
      <c r="D708" s="357" t="s">
        <v>284</v>
      </c>
      <c r="E708" s="358">
        <v>100</v>
      </c>
      <c r="F708" s="359">
        <v>5901.2919800000009</v>
      </c>
      <c r="G708" s="360">
        <v>1877.4015200000001</v>
      </c>
      <c r="H708" s="360">
        <v>7778.6935000000003</v>
      </c>
      <c r="I708" s="360">
        <v>27742.630239999999</v>
      </c>
      <c r="J708" s="360">
        <v>11410.250410000001</v>
      </c>
      <c r="K708" s="360">
        <v>39152.880649999999</v>
      </c>
      <c r="L708" s="360">
        <v>56537.096250000002</v>
      </c>
      <c r="M708" s="360">
        <v>11533.447900000001</v>
      </c>
      <c r="N708" s="360">
        <v>68070.544150000002</v>
      </c>
      <c r="O708" s="360">
        <v>115002.1183</v>
      </c>
      <c r="P708" s="360">
        <v>28244.724140000002</v>
      </c>
      <c r="Q708" s="360">
        <v>726.4148100000001</v>
      </c>
      <c r="R708" s="361">
        <v>28971.13895</v>
      </c>
    </row>
    <row r="709" spans="1:18" s="336" customFormat="1" ht="13.5">
      <c r="A709" s="362"/>
      <c r="B709" s="362"/>
      <c r="C709" s="357" t="s">
        <v>286</v>
      </c>
      <c r="D709" s="357" t="s">
        <v>19</v>
      </c>
      <c r="E709" s="358">
        <v>401</v>
      </c>
      <c r="F709" s="359">
        <v>9771.13861</v>
      </c>
      <c r="G709" s="360">
        <v>991.27843999999993</v>
      </c>
      <c r="H709" s="360">
        <v>10762.41705</v>
      </c>
      <c r="I709" s="360">
        <v>40925.768329999999</v>
      </c>
      <c r="J709" s="360">
        <v>9646.0473499999989</v>
      </c>
      <c r="K709" s="360">
        <v>50571.81568</v>
      </c>
      <c r="L709" s="360">
        <v>34185.611669999998</v>
      </c>
      <c r="M709" s="360">
        <v>9277.0248200000005</v>
      </c>
      <c r="N709" s="360">
        <v>43462.636490000004</v>
      </c>
      <c r="O709" s="360">
        <v>104796.86921999999</v>
      </c>
      <c r="P709" s="360">
        <v>49238.022130000005</v>
      </c>
      <c r="Q709" s="360">
        <v>226.86770000000001</v>
      </c>
      <c r="R709" s="361">
        <v>49464.88983</v>
      </c>
    </row>
    <row r="710" spans="1:18" s="336" customFormat="1" ht="13.5">
      <c r="A710" s="362"/>
      <c r="B710" s="357" t="s">
        <v>20</v>
      </c>
      <c r="C710" s="357" t="s">
        <v>20</v>
      </c>
      <c r="D710" s="357" t="s">
        <v>325</v>
      </c>
      <c r="E710" s="358">
        <v>80</v>
      </c>
      <c r="F710" s="359">
        <v>6363.0925499999994</v>
      </c>
      <c r="G710" s="360">
        <v>616.20243999999991</v>
      </c>
      <c r="H710" s="360">
        <v>6979.2949900000003</v>
      </c>
      <c r="I710" s="360">
        <v>19179.850899999998</v>
      </c>
      <c r="J710" s="360">
        <v>3383.5708799999998</v>
      </c>
      <c r="K710" s="360">
        <v>22563.421780000001</v>
      </c>
      <c r="L710" s="360">
        <v>15551.728859999999</v>
      </c>
      <c r="M710" s="360">
        <v>3019.07447</v>
      </c>
      <c r="N710" s="360">
        <v>18570.803329999999</v>
      </c>
      <c r="O710" s="360">
        <v>48113.520100000002</v>
      </c>
      <c r="P710" s="360">
        <v>37435.108610000003</v>
      </c>
      <c r="Q710" s="360">
        <v>212.67003</v>
      </c>
      <c r="R710" s="361">
        <v>37647.778640000004</v>
      </c>
    </row>
    <row r="711" spans="1:18" s="336" customFormat="1" ht="13.5">
      <c r="A711" s="362"/>
      <c r="B711" s="357" t="s">
        <v>21</v>
      </c>
      <c r="C711" s="357" t="s">
        <v>292</v>
      </c>
      <c r="D711" s="357" t="s">
        <v>292</v>
      </c>
      <c r="E711" s="358">
        <v>447</v>
      </c>
      <c r="F711" s="359">
        <v>4025.1650199999999</v>
      </c>
      <c r="G711" s="360">
        <v>5553.1769999999997</v>
      </c>
      <c r="H711" s="360">
        <v>9578.34202</v>
      </c>
      <c r="I711" s="360">
        <v>9185.8156899999994</v>
      </c>
      <c r="J711" s="360">
        <v>1659.1713400000001</v>
      </c>
      <c r="K711" s="360">
        <v>10844.98703</v>
      </c>
      <c r="L711" s="360">
        <v>3260.0593100000001</v>
      </c>
      <c r="M711" s="360">
        <v>8029.9659900000006</v>
      </c>
      <c r="N711" s="360">
        <v>11290.025300000001</v>
      </c>
      <c r="O711" s="360">
        <v>31713.354350000001</v>
      </c>
      <c r="P711" s="360">
        <v>22465.664860000001</v>
      </c>
      <c r="Q711" s="360">
        <v>85.899509999999992</v>
      </c>
      <c r="R711" s="361">
        <v>22551.56437</v>
      </c>
    </row>
    <row r="712" spans="1:18" s="336" customFormat="1" ht="13.5">
      <c r="A712" s="362"/>
      <c r="B712" s="362"/>
      <c r="C712" s="357" t="s">
        <v>21</v>
      </c>
      <c r="D712" s="357" t="s">
        <v>21</v>
      </c>
      <c r="E712" s="358">
        <v>9</v>
      </c>
      <c r="F712" s="359">
        <v>54932.260609999998</v>
      </c>
      <c r="G712" s="360">
        <v>21563.71038</v>
      </c>
      <c r="H712" s="360">
        <v>76495.970990000002</v>
      </c>
      <c r="I712" s="360">
        <v>46631.521780000003</v>
      </c>
      <c r="J712" s="360">
        <v>13412.49869</v>
      </c>
      <c r="K712" s="360">
        <v>60044.020469999996</v>
      </c>
      <c r="L712" s="360">
        <v>30384.629420000001</v>
      </c>
      <c r="M712" s="360">
        <v>16959.82849</v>
      </c>
      <c r="N712" s="360">
        <v>47344.457909999997</v>
      </c>
      <c r="O712" s="360">
        <v>183884.44937000002</v>
      </c>
      <c r="P712" s="360">
        <v>412125.59869999997</v>
      </c>
      <c r="Q712" s="360">
        <v>27825.525799999999</v>
      </c>
      <c r="R712" s="361">
        <v>439951.12449999998</v>
      </c>
    </row>
    <row r="713" spans="1:18" s="336" customFormat="1" ht="13.5">
      <c r="A713" s="362"/>
      <c r="B713" s="362"/>
      <c r="C713" s="362"/>
      <c r="D713" s="362"/>
      <c r="E713" s="363">
        <v>493</v>
      </c>
      <c r="F713" s="364">
        <v>685.34567000000004</v>
      </c>
      <c r="G713" s="365">
        <v>3.5454299999999996</v>
      </c>
      <c r="H713" s="365">
        <v>688.89109999999994</v>
      </c>
      <c r="I713" s="365">
        <v>20837.05876</v>
      </c>
      <c r="J713" s="365">
        <v>8536.5476799999997</v>
      </c>
      <c r="K713" s="365">
        <v>29373.60644</v>
      </c>
      <c r="L713" s="365">
        <v>11912.9445</v>
      </c>
      <c r="M713" s="365">
        <v>3632.1690699999999</v>
      </c>
      <c r="N713" s="365">
        <v>15545.11357</v>
      </c>
      <c r="O713" s="365">
        <v>45607.611109999998</v>
      </c>
      <c r="P713" s="365">
        <v>48705.26685</v>
      </c>
      <c r="Q713" s="365">
        <v>479.85634000000005</v>
      </c>
      <c r="R713" s="366">
        <v>49185.123189999998</v>
      </c>
    </row>
    <row r="714" spans="1:18" s="336" customFormat="1" ht="13.5">
      <c r="A714" s="362"/>
      <c r="B714" s="362"/>
      <c r="C714" s="362"/>
      <c r="D714" s="362"/>
      <c r="E714" s="363">
        <v>553</v>
      </c>
      <c r="F714" s="364">
        <v>2018.3223700000001</v>
      </c>
      <c r="G714" s="365">
        <v>106.62866</v>
      </c>
      <c r="H714" s="365">
        <v>2124.9510299999997</v>
      </c>
      <c r="I714" s="365">
        <v>13346.357609999999</v>
      </c>
      <c r="J714" s="365">
        <v>5104.1240199999993</v>
      </c>
      <c r="K714" s="365">
        <v>18450.481629999998</v>
      </c>
      <c r="L714" s="365">
        <v>18054.516829999997</v>
      </c>
      <c r="M714" s="365">
        <v>11269.226550000001</v>
      </c>
      <c r="N714" s="365">
        <v>29323.74338</v>
      </c>
      <c r="O714" s="365">
        <v>49899.176039999998</v>
      </c>
      <c r="P714" s="365">
        <v>31793.11074</v>
      </c>
      <c r="Q714" s="365">
        <v>4417.0479299999997</v>
      </c>
      <c r="R714" s="366">
        <v>36210.158670000004</v>
      </c>
    </row>
    <row r="715" spans="1:18" s="336" customFormat="1" ht="13.5">
      <c r="A715" s="362"/>
      <c r="B715" s="362"/>
      <c r="C715" s="362"/>
      <c r="D715" s="362"/>
      <c r="E715" s="363">
        <v>557</v>
      </c>
      <c r="F715" s="364">
        <v>1476.52775</v>
      </c>
      <c r="G715" s="365">
        <v>360.10659000000004</v>
      </c>
      <c r="H715" s="365">
        <v>1836.6343400000001</v>
      </c>
      <c r="I715" s="365">
        <v>7329.7515800000001</v>
      </c>
      <c r="J715" s="365">
        <v>1577.0209199999999</v>
      </c>
      <c r="K715" s="365">
        <v>8906.7724999999991</v>
      </c>
      <c r="L715" s="365">
        <v>4179.1028100000003</v>
      </c>
      <c r="M715" s="365">
        <v>1342.1586599999998</v>
      </c>
      <c r="N715" s="365">
        <v>5521.2614699999995</v>
      </c>
      <c r="O715" s="365">
        <v>16264.668310000001</v>
      </c>
      <c r="P715" s="365">
        <v>32514.264380000001</v>
      </c>
      <c r="Q715" s="365">
        <v>97.758119999999991</v>
      </c>
      <c r="R715" s="366">
        <v>32612.022499999999</v>
      </c>
    </row>
    <row r="716" spans="1:18" s="336" customFormat="1" ht="13.5">
      <c r="A716" s="362"/>
      <c r="B716" s="362"/>
      <c r="C716" s="357" t="s">
        <v>296</v>
      </c>
      <c r="D716" s="357" t="s">
        <v>296</v>
      </c>
      <c r="E716" s="358">
        <v>373</v>
      </c>
      <c r="F716" s="359">
        <v>3257.6585399999999</v>
      </c>
      <c r="G716" s="360">
        <v>9583.3702599999997</v>
      </c>
      <c r="H716" s="360">
        <v>12841.0288</v>
      </c>
      <c r="I716" s="360">
        <v>17730.681190000003</v>
      </c>
      <c r="J716" s="360">
        <v>5581.9952999999996</v>
      </c>
      <c r="K716" s="360">
        <v>23312.676489999998</v>
      </c>
      <c r="L716" s="360">
        <v>11295.702600000001</v>
      </c>
      <c r="M716" s="360">
        <v>4253.5776999999998</v>
      </c>
      <c r="N716" s="360">
        <v>15549.2803</v>
      </c>
      <c r="O716" s="360">
        <v>51702.985590000004</v>
      </c>
      <c r="P716" s="360">
        <v>77285.378079999995</v>
      </c>
      <c r="Q716" s="360">
        <v>2262.6765699999996</v>
      </c>
      <c r="R716" s="361">
        <v>79548.054650000005</v>
      </c>
    </row>
    <row r="717" spans="1:18" s="336" customFormat="1" ht="13.5">
      <c r="A717" s="362"/>
      <c r="B717" s="362"/>
      <c r="C717" s="357" t="s">
        <v>297</v>
      </c>
      <c r="D717" s="357" t="s">
        <v>298</v>
      </c>
      <c r="E717" s="358">
        <v>13</v>
      </c>
      <c r="F717" s="359">
        <v>8255.2862000000005</v>
      </c>
      <c r="G717" s="360">
        <v>205752.41374000002</v>
      </c>
      <c r="H717" s="360">
        <v>214007.69993999999</v>
      </c>
      <c r="I717" s="360">
        <v>41082.113119999995</v>
      </c>
      <c r="J717" s="360">
        <v>10257.298779999999</v>
      </c>
      <c r="K717" s="360">
        <v>51339.411899999999</v>
      </c>
      <c r="L717" s="360">
        <v>49505.82127</v>
      </c>
      <c r="M717" s="360">
        <v>20074.746520000001</v>
      </c>
      <c r="N717" s="360">
        <v>69580.567790000001</v>
      </c>
      <c r="O717" s="360">
        <v>334927.67962999997</v>
      </c>
      <c r="P717" s="360">
        <v>28352.92628</v>
      </c>
      <c r="Q717" s="360">
        <v>1262.6564599999999</v>
      </c>
      <c r="R717" s="361">
        <v>29615.582739999998</v>
      </c>
    </row>
    <row r="718" spans="1:18" s="336" customFormat="1" ht="13.5">
      <c r="A718" s="362"/>
      <c r="B718" s="357" t="s">
        <v>22</v>
      </c>
      <c r="C718" s="357" t="s">
        <v>22</v>
      </c>
      <c r="D718" s="357" t="s">
        <v>22</v>
      </c>
      <c r="E718" s="358">
        <v>102</v>
      </c>
      <c r="F718" s="359">
        <v>16519.924630000001</v>
      </c>
      <c r="G718" s="360">
        <v>660.29024000000004</v>
      </c>
      <c r="H718" s="360">
        <v>17180.21487</v>
      </c>
      <c r="I718" s="360">
        <v>27449.673010000002</v>
      </c>
      <c r="J718" s="360">
        <v>11699.272000000001</v>
      </c>
      <c r="K718" s="360">
        <v>39148.945009999996</v>
      </c>
      <c r="L718" s="360">
        <v>28312.413129999997</v>
      </c>
      <c r="M718" s="360">
        <v>10593.798349999999</v>
      </c>
      <c r="N718" s="360">
        <v>38906.211479999998</v>
      </c>
      <c r="O718" s="360">
        <v>95235.371360000005</v>
      </c>
      <c r="P718" s="360">
        <v>115854.00659999999</v>
      </c>
      <c r="Q718" s="360">
        <v>608.95586000000003</v>
      </c>
      <c r="R718" s="361">
        <v>116462.96246</v>
      </c>
    </row>
    <row r="719" spans="1:18" s="336" customFormat="1" ht="13.5">
      <c r="A719" s="362"/>
      <c r="B719" s="362"/>
      <c r="C719" s="357" t="s">
        <v>299</v>
      </c>
      <c r="D719" s="357" t="s">
        <v>300</v>
      </c>
      <c r="E719" s="358">
        <v>487</v>
      </c>
      <c r="F719" s="359">
        <v>1064.91896</v>
      </c>
      <c r="G719" s="360">
        <v>800.98329000000001</v>
      </c>
      <c r="H719" s="360">
        <v>1865.9022500000001</v>
      </c>
      <c r="I719" s="360">
        <v>25800.216670000002</v>
      </c>
      <c r="J719" s="360">
        <v>6096.2683899999993</v>
      </c>
      <c r="K719" s="360">
        <v>31896.485059999999</v>
      </c>
      <c r="L719" s="360">
        <v>12271.377339999999</v>
      </c>
      <c r="M719" s="360">
        <v>2739.9705299999996</v>
      </c>
      <c r="N719" s="360">
        <v>15011.34787</v>
      </c>
      <c r="O719" s="360">
        <v>48773.735180000003</v>
      </c>
      <c r="P719" s="360">
        <v>17712.11579</v>
      </c>
      <c r="Q719" s="360">
        <v>247.04478</v>
      </c>
      <c r="R719" s="361">
        <v>17959.16057</v>
      </c>
    </row>
    <row r="720" spans="1:18" s="336" customFormat="1" ht="13.5">
      <c r="A720" s="362"/>
      <c r="B720" s="362"/>
      <c r="C720" s="362"/>
      <c r="D720" s="362"/>
      <c r="E720" s="363">
        <v>278</v>
      </c>
      <c r="F720" s="364">
        <v>13640.31963</v>
      </c>
      <c r="G720" s="365">
        <v>21411.416410000002</v>
      </c>
      <c r="H720" s="365">
        <v>35051.736039999996</v>
      </c>
      <c r="I720" s="365">
        <v>32287.030559999999</v>
      </c>
      <c r="J720" s="365">
        <v>7767.5577599999997</v>
      </c>
      <c r="K720" s="365">
        <v>40054.588320000003</v>
      </c>
      <c r="L720" s="365">
        <v>28248.496520000001</v>
      </c>
      <c r="M720" s="365">
        <v>6907.1920499999997</v>
      </c>
      <c r="N720" s="365">
        <v>35155.688569999998</v>
      </c>
      <c r="O720" s="365">
        <v>110262.01293000001</v>
      </c>
      <c r="P720" s="365">
        <v>164661.28824000002</v>
      </c>
      <c r="Q720" s="365">
        <v>1912.6300100000001</v>
      </c>
      <c r="R720" s="366">
        <v>166573.91824999999</v>
      </c>
    </row>
    <row r="721" spans="1:18" s="336" customFormat="1" ht="13.5">
      <c r="A721" s="362"/>
      <c r="B721" s="357" t="s">
        <v>301</v>
      </c>
      <c r="C721" s="357" t="s">
        <v>304</v>
      </c>
      <c r="D721" s="357" t="s">
        <v>304</v>
      </c>
      <c r="E721" s="358">
        <v>419</v>
      </c>
      <c r="F721" s="359">
        <v>3859.3180600000001</v>
      </c>
      <c r="G721" s="360">
        <v>22.779730000000001</v>
      </c>
      <c r="H721" s="360">
        <v>3882.0977900000003</v>
      </c>
      <c r="I721" s="360">
        <v>9314.161900000001</v>
      </c>
      <c r="J721" s="360">
        <v>2360.6198399999998</v>
      </c>
      <c r="K721" s="360">
        <v>11674.78174</v>
      </c>
      <c r="L721" s="360">
        <v>4407.9058800000003</v>
      </c>
      <c r="M721" s="360">
        <v>2454.9704900000002</v>
      </c>
      <c r="N721" s="360">
        <v>6862.87637</v>
      </c>
      <c r="O721" s="360">
        <v>22419.7559</v>
      </c>
      <c r="P721" s="360">
        <v>43959.33021</v>
      </c>
      <c r="Q721" s="360">
        <v>1928.6180400000001</v>
      </c>
      <c r="R721" s="361">
        <v>45887.948250000001</v>
      </c>
    </row>
    <row r="722" spans="1:18" s="336" customFormat="1" ht="13.5">
      <c r="A722" s="362"/>
      <c r="B722" s="362"/>
      <c r="C722" s="357" t="s">
        <v>301</v>
      </c>
      <c r="D722" s="357" t="s">
        <v>307</v>
      </c>
      <c r="E722" s="358">
        <v>45</v>
      </c>
      <c r="F722" s="359">
        <v>20298.025969999999</v>
      </c>
      <c r="G722" s="360">
        <v>766.82904000000008</v>
      </c>
      <c r="H722" s="360">
        <v>21064.855010000003</v>
      </c>
      <c r="I722" s="360">
        <v>33695.44399</v>
      </c>
      <c r="J722" s="360">
        <v>10403.735409999999</v>
      </c>
      <c r="K722" s="360">
        <v>44099.179400000001</v>
      </c>
      <c r="L722" s="360">
        <v>19861.333260000003</v>
      </c>
      <c r="M722" s="360">
        <v>8506.9984299999996</v>
      </c>
      <c r="N722" s="360">
        <v>28368.331690000003</v>
      </c>
      <c r="O722" s="360">
        <v>93532.366099999999</v>
      </c>
      <c r="P722" s="360">
        <v>287932.40107999998</v>
      </c>
      <c r="Q722" s="360">
        <v>4664.35239</v>
      </c>
      <c r="R722" s="361">
        <v>292596.75347000005</v>
      </c>
    </row>
    <row r="723" spans="1:18" s="336" customFormat="1" ht="13.5">
      <c r="A723" s="362"/>
      <c r="B723" s="357" t="s">
        <v>24</v>
      </c>
      <c r="C723" s="357" t="s">
        <v>24</v>
      </c>
      <c r="D723" s="357" t="s">
        <v>24</v>
      </c>
      <c r="E723" s="358">
        <v>101</v>
      </c>
      <c r="F723" s="359">
        <v>27032.048350000001</v>
      </c>
      <c r="G723" s="360">
        <v>3509.7615099999998</v>
      </c>
      <c r="H723" s="360">
        <v>30541.809860000001</v>
      </c>
      <c r="I723" s="360">
        <v>71604.335229999997</v>
      </c>
      <c r="J723" s="360">
        <v>71705.061189999993</v>
      </c>
      <c r="K723" s="360">
        <v>143309.39641999998</v>
      </c>
      <c r="L723" s="360">
        <v>70245.550439999992</v>
      </c>
      <c r="M723" s="360">
        <v>31173.257870000001</v>
      </c>
      <c r="N723" s="360">
        <v>101418.80831000001</v>
      </c>
      <c r="O723" s="360">
        <v>275270.01458999998</v>
      </c>
      <c r="P723" s="360">
        <v>205282.37268999999</v>
      </c>
      <c r="Q723" s="360">
        <v>23861.880399999998</v>
      </c>
      <c r="R723" s="361">
        <v>229144.25309000001</v>
      </c>
    </row>
    <row r="724" spans="1:18" s="336" customFormat="1" ht="13.5">
      <c r="A724" s="362"/>
      <c r="B724" s="362"/>
      <c r="C724" s="362"/>
      <c r="D724" s="362"/>
      <c r="E724" s="363">
        <v>485</v>
      </c>
      <c r="F724" s="364">
        <v>40.275800000000004</v>
      </c>
      <c r="G724" s="365">
        <v>10.12433</v>
      </c>
      <c r="H724" s="365">
        <v>50.400129999999997</v>
      </c>
      <c r="I724" s="365">
        <v>8819.0576799999999</v>
      </c>
      <c r="J724" s="365">
        <v>5954.4512100000002</v>
      </c>
      <c r="K724" s="365">
        <v>14773.508890000001</v>
      </c>
      <c r="L724" s="365">
        <v>8009.8648600000006</v>
      </c>
      <c r="M724" s="365">
        <v>4448.7624999999998</v>
      </c>
      <c r="N724" s="365">
        <v>12458.627359999999</v>
      </c>
      <c r="O724" s="365">
        <v>27282.536379999998</v>
      </c>
      <c r="P724" s="365">
        <v>9468.9634900000001</v>
      </c>
      <c r="Q724" s="365">
        <v>272.69121000000001</v>
      </c>
      <c r="R724" s="366">
        <v>9741.6546999999991</v>
      </c>
    </row>
    <row r="725" spans="1:18" s="336" customFormat="1" ht="13.5">
      <c r="A725" s="362"/>
      <c r="B725" s="357" t="s">
        <v>25</v>
      </c>
      <c r="C725" s="357" t="s">
        <v>25</v>
      </c>
      <c r="D725" s="357" t="s">
        <v>25</v>
      </c>
      <c r="E725" s="358">
        <v>372</v>
      </c>
      <c r="F725" s="359">
        <v>4463.4023499999994</v>
      </c>
      <c r="G725" s="360">
        <v>1210.06827</v>
      </c>
      <c r="H725" s="360">
        <v>5673.4706200000001</v>
      </c>
      <c r="I725" s="360">
        <v>13523.86659</v>
      </c>
      <c r="J725" s="360">
        <v>4192.0738700000002</v>
      </c>
      <c r="K725" s="360">
        <v>17715.940460000002</v>
      </c>
      <c r="L725" s="360">
        <v>10864.392679999999</v>
      </c>
      <c r="M725" s="360">
        <v>1772.2271699999999</v>
      </c>
      <c r="N725" s="360">
        <v>12636.619849999999</v>
      </c>
      <c r="O725" s="360">
        <v>36026.030930000001</v>
      </c>
      <c r="P725" s="360">
        <v>75676.4666</v>
      </c>
      <c r="Q725" s="360">
        <v>692.28068999999994</v>
      </c>
      <c r="R725" s="361">
        <v>76368.747289999999</v>
      </c>
    </row>
    <row r="726" spans="1:18" s="336" customFormat="1" ht="13.5">
      <c r="A726" s="362"/>
      <c r="B726" s="357" t="s">
        <v>26</v>
      </c>
      <c r="C726" s="357" t="s">
        <v>310</v>
      </c>
      <c r="D726" s="357" t="s">
        <v>311</v>
      </c>
      <c r="E726" s="358">
        <v>569</v>
      </c>
      <c r="F726" s="359">
        <v>0</v>
      </c>
      <c r="G726" s="360">
        <v>0</v>
      </c>
      <c r="H726" s="360">
        <v>0</v>
      </c>
      <c r="I726" s="360">
        <v>199.62783999999999</v>
      </c>
      <c r="J726" s="360">
        <v>9.3100000000000006E-3</v>
      </c>
      <c r="K726" s="360">
        <v>199.63714999999999</v>
      </c>
      <c r="L726" s="360">
        <v>46.705190000000002</v>
      </c>
      <c r="M726" s="360">
        <v>39.701300000000003</v>
      </c>
      <c r="N726" s="360">
        <v>86.406490000000005</v>
      </c>
      <c r="O726" s="360">
        <v>286.04364000000004</v>
      </c>
      <c r="P726" s="360">
        <v>799.41769999999997</v>
      </c>
      <c r="Q726" s="360">
        <v>2.6332100000000001</v>
      </c>
      <c r="R726" s="361">
        <v>802.05091000000004</v>
      </c>
    </row>
    <row r="727" spans="1:18" s="336" customFormat="1" ht="13.5">
      <c r="A727" s="362"/>
      <c r="B727" s="362"/>
      <c r="C727" s="362"/>
      <c r="D727" s="357" t="s">
        <v>312</v>
      </c>
      <c r="E727" s="358">
        <v>49</v>
      </c>
      <c r="F727" s="359">
        <v>21306.44123</v>
      </c>
      <c r="G727" s="360">
        <v>5964.7725799999998</v>
      </c>
      <c r="H727" s="360">
        <v>27271.213809999997</v>
      </c>
      <c r="I727" s="360">
        <v>31916.582050000001</v>
      </c>
      <c r="J727" s="360">
        <v>6049.3377199999995</v>
      </c>
      <c r="K727" s="360">
        <v>37965.91977</v>
      </c>
      <c r="L727" s="360">
        <v>23668.637469999998</v>
      </c>
      <c r="M727" s="360">
        <v>4454.2345999999998</v>
      </c>
      <c r="N727" s="360">
        <v>28122.872070000001</v>
      </c>
      <c r="O727" s="360">
        <v>93360.005650000006</v>
      </c>
      <c r="P727" s="360">
        <v>158136.83244999999</v>
      </c>
      <c r="Q727" s="360">
        <v>1549.3225500000001</v>
      </c>
      <c r="R727" s="361">
        <v>159686.155</v>
      </c>
    </row>
    <row r="728" spans="1:18" s="336" customFormat="1" ht="13.5">
      <c r="A728" s="357" t="s">
        <v>326</v>
      </c>
      <c r="B728" s="357" t="s">
        <v>2</v>
      </c>
      <c r="C728" s="357" t="s">
        <v>192</v>
      </c>
      <c r="D728" s="357" t="s">
        <v>192</v>
      </c>
      <c r="E728" s="358">
        <v>398</v>
      </c>
      <c r="F728" s="359">
        <v>0</v>
      </c>
      <c r="G728" s="360">
        <v>0</v>
      </c>
      <c r="H728" s="360">
        <v>0</v>
      </c>
      <c r="I728" s="360">
        <v>1232.9337</v>
      </c>
      <c r="J728" s="360">
        <v>16.021850000000001</v>
      </c>
      <c r="K728" s="360">
        <v>1248.9555500000001</v>
      </c>
      <c r="L728" s="360">
        <v>919.02938000000006</v>
      </c>
      <c r="M728" s="360">
        <v>0</v>
      </c>
      <c r="N728" s="360">
        <v>919.02938000000006</v>
      </c>
      <c r="O728" s="360">
        <v>2167.9849300000001</v>
      </c>
      <c r="P728" s="360">
        <v>29779.884989999999</v>
      </c>
      <c r="Q728" s="360">
        <v>0</v>
      </c>
      <c r="R728" s="361">
        <v>29779.884989999999</v>
      </c>
    </row>
    <row r="729" spans="1:18" s="336" customFormat="1" ht="13.5">
      <c r="A729" s="362"/>
      <c r="B729" s="362"/>
      <c r="C729" s="357" t="s">
        <v>193</v>
      </c>
      <c r="D729" s="357" t="s">
        <v>193</v>
      </c>
      <c r="E729" s="358">
        <v>371</v>
      </c>
      <c r="F729" s="359">
        <v>0.66339999999999999</v>
      </c>
      <c r="G729" s="360">
        <v>0</v>
      </c>
      <c r="H729" s="360">
        <v>0.66339999999999999</v>
      </c>
      <c r="I729" s="360">
        <v>1145.3875800000001</v>
      </c>
      <c r="J729" s="360">
        <v>28.528040000000001</v>
      </c>
      <c r="K729" s="360">
        <v>1173.9156200000002</v>
      </c>
      <c r="L729" s="360">
        <v>3172.0009700000001</v>
      </c>
      <c r="M729" s="360">
        <v>0</v>
      </c>
      <c r="N729" s="360">
        <v>3172.0009700000001</v>
      </c>
      <c r="O729" s="360">
        <v>4346.5799900000002</v>
      </c>
      <c r="P729" s="360">
        <v>46637.148780000003</v>
      </c>
      <c r="Q729" s="360">
        <v>0</v>
      </c>
      <c r="R729" s="361">
        <v>46637.148780000003</v>
      </c>
    </row>
    <row r="730" spans="1:18" s="336" customFormat="1" ht="13.5">
      <c r="A730" s="362"/>
      <c r="B730" s="362"/>
      <c r="C730" s="357" t="s">
        <v>194</v>
      </c>
      <c r="D730" s="357" t="s">
        <v>195</v>
      </c>
      <c r="E730" s="358">
        <v>362</v>
      </c>
      <c r="F730" s="359">
        <v>0.72114999999999996</v>
      </c>
      <c r="G730" s="360">
        <v>0</v>
      </c>
      <c r="H730" s="360">
        <v>0.72114999999999996</v>
      </c>
      <c r="I730" s="360">
        <v>1294.1434099999999</v>
      </c>
      <c r="J730" s="360">
        <v>15.602829999999999</v>
      </c>
      <c r="K730" s="360">
        <v>1309.7462399999999</v>
      </c>
      <c r="L730" s="360">
        <v>2402.8556100000001</v>
      </c>
      <c r="M730" s="360">
        <v>0</v>
      </c>
      <c r="N730" s="360">
        <v>2402.8556100000001</v>
      </c>
      <c r="O730" s="360">
        <v>3713.3229999999999</v>
      </c>
      <c r="P730" s="360">
        <v>32193.67251</v>
      </c>
      <c r="Q730" s="360">
        <v>0</v>
      </c>
      <c r="R730" s="361">
        <v>32193.67251</v>
      </c>
    </row>
    <row r="731" spans="1:18" s="336" customFormat="1" ht="13.5">
      <c r="A731" s="362"/>
      <c r="B731" s="362"/>
      <c r="C731" s="357" t="s">
        <v>327</v>
      </c>
      <c r="D731" s="357" t="s">
        <v>328</v>
      </c>
      <c r="E731" s="358">
        <v>385</v>
      </c>
      <c r="F731" s="359">
        <v>2.5899999999999999E-2</v>
      </c>
      <c r="G731" s="360">
        <v>0</v>
      </c>
      <c r="H731" s="360">
        <v>2.5899999999999999E-2</v>
      </c>
      <c r="I731" s="360">
        <v>568.44171999999992</v>
      </c>
      <c r="J731" s="360">
        <v>1.90035</v>
      </c>
      <c r="K731" s="360">
        <v>570.34206999999992</v>
      </c>
      <c r="L731" s="360">
        <v>633.06236999999999</v>
      </c>
      <c r="M731" s="360">
        <v>0</v>
      </c>
      <c r="N731" s="360">
        <v>633.06236999999999</v>
      </c>
      <c r="O731" s="360">
        <v>1203.4303400000001</v>
      </c>
      <c r="P731" s="360">
        <v>15989.802220000001</v>
      </c>
      <c r="Q731" s="360">
        <v>0</v>
      </c>
      <c r="R731" s="361">
        <v>15989.802220000001</v>
      </c>
    </row>
    <row r="732" spans="1:18" s="336" customFormat="1" ht="13.5">
      <c r="A732" s="362"/>
      <c r="B732" s="357" t="s">
        <v>3</v>
      </c>
      <c r="C732" s="357" t="s">
        <v>196</v>
      </c>
      <c r="D732" s="357" t="s">
        <v>196</v>
      </c>
      <c r="E732" s="358">
        <v>152</v>
      </c>
      <c r="F732" s="359">
        <v>0.61899999999999999</v>
      </c>
      <c r="G732" s="360">
        <v>0</v>
      </c>
      <c r="H732" s="360">
        <v>0.61899999999999999</v>
      </c>
      <c r="I732" s="360">
        <v>3768.0251400000002</v>
      </c>
      <c r="J732" s="360">
        <v>139.08634000000001</v>
      </c>
      <c r="K732" s="360">
        <v>3907.11148</v>
      </c>
      <c r="L732" s="360">
        <v>5276.8044</v>
      </c>
      <c r="M732" s="360">
        <v>0</v>
      </c>
      <c r="N732" s="360">
        <v>5276.8044</v>
      </c>
      <c r="O732" s="360">
        <v>9184.5348800000011</v>
      </c>
      <c r="P732" s="360">
        <v>28083.346160000001</v>
      </c>
      <c r="Q732" s="360">
        <v>0</v>
      </c>
      <c r="R732" s="361">
        <v>28083.346160000001</v>
      </c>
    </row>
    <row r="733" spans="1:18" s="336" customFormat="1" ht="13.5">
      <c r="A733" s="362"/>
      <c r="B733" s="362"/>
      <c r="C733" s="357" t="s">
        <v>197</v>
      </c>
      <c r="D733" s="357" t="s">
        <v>197</v>
      </c>
      <c r="E733" s="358">
        <v>68</v>
      </c>
      <c r="F733" s="359">
        <v>6.46577</v>
      </c>
      <c r="G733" s="360">
        <v>0</v>
      </c>
      <c r="H733" s="360">
        <v>6.46577</v>
      </c>
      <c r="I733" s="360">
        <v>10199.63443</v>
      </c>
      <c r="J733" s="360">
        <v>1295.8196599999999</v>
      </c>
      <c r="K733" s="360">
        <v>11495.454089999999</v>
      </c>
      <c r="L733" s="360">
        <v>33084.566780000001</v>
      </c>
      <c r="M733" s="360">
        <v>271.26398</v>
      </c>
      <c r="N733" s="360">
        <v>33355.830760000004</v>
      </c>
      <c r="O733" s="360">
        <v>44857.750619999999</v>
      </c>
      <c r="P733" s="360">
        <v>89192.187909999993</v>
      </c>
      <c r="Q733" s="360">
        <v>0</v>
      </c>
      <c r="R733" s="361">
        <v>89192.187909999993</v>
      </c>
    </row>
    <row r="734" spans="1:18" s="336" customFormat="1" ht="13.5">
      <c r="A734" s="362"/>
      <c r="B734" s="362"/>
      <c r="C734" s="362"/>
      <c r="D734" s="362"/>
      <c r="E734" s="363">
        <v>141</v>
      </c>
      <c r="F734" s="364">
        <v>0.67550999999999994</v>
      </c>
      <c r="G734" s="365">
        <v>0.37380000000000002</v>
      </c>
      <c r="H734" s="365">
        <v>1.04931</v>
      </c>
      <c r="I734" s="365">
        <v>7374.4390400000002</v>
      </c>
      <c r="J734" s="365">
        <v>158.85962000000001</v>
      </c>
      <c r="K734" s="365">
        <v>7533.2986600000004</v>
      </c>
      <c r="L734" s="365">
        <v>23389.877140000001</v>
      </c>
      <c r="M734" s="365">
        <v>22.458349999999999</v>
      </c>
      <c r="N734" s="365">
        <v>23412.335489999998</v>
      </c>
      <c r="O734" s="365">
        <v>30946.68346</v>
      </c>
      <c r="P734" s="365">
        <v>93581.185859999998</v>
      </c>
      <c r="Q734" s="365">
        <v>0</v>
      </c>
      <c r="R734" s="366">
        <v>93581.185859999998</v>
      </c>
    </row>
    <row r="735" spans="1:18" s="336" customFormat="1" ht="13.5">
      <c r="A735" s="362"/>
      <c r="B735" s="362"/>
      <c r="C735" s="357" t="s">
        <v>329</v>
      </c>
      <c r="D735" s="357" t="s">
        <v>329</v>
      </c>
      <c r="E735" s="358">
        <v>253</v>
      </c>
      <c r="F735" s="359">
        <v>0.13763</v>
      </c>
      <c r="G735" s="360">
        <v>0</v>
      </c>
      <c r="H735" s="360">
        <v>0.13763</v>
      </c>
      <c r="I735" s="360">
        <v>3722.6702500000001</v>
      </c>
      <c r="J735" s="360">
        <v>601.45104000000003</v>
      </c>
      <c r="K735" s="360">
        <v>4324.12129</v>
      </c>
      <c r="L735" s="360">
        <v>3190.7987499999999</v>
      </c>
      <c r="M735" s="360">
        <v>157.57539000000003</v>
      </c>
      <c r="N735" s="360">
        <v>3348.3741400000004</v>
      </c>
      <c r="O735" s="360">
        <v>7672.6330599999992</v>
      </c>
      <c r="P735" s="360">
        <v>18843.60944</v>
      </c>
      <c r="Q735" s="360">
        <v>0</v>
      </c>
      <c r="R735" s="361">
        <v>18843.60944</v>
      </c>
    </row>
    <row r="736" spans="1:18" s="336" customFormat="1" ht="13.5">
      <c r="A736" s="362"/>
      <c r="B736" s="362"/>
      <c r="C736" s="357" t="s">
        <v>198</v>
      </c>
      <c r="D736" s="357" t="s">
        <v>199</v>
      </c>
      <c r="E736" s="358">
        <v>150</v>
      </c>
      <c r="F736" s="359">
        <v>0</v>
      </c>
      <c r="G736" s="360">
        <v>0</v>
      </c>
      <c r="H736" s="360">
        <v>0</v>
      </c>
      <c r="I736" s="360">
        <v>2066.70327</v>
      </c>
      <c r="J736" s="360">
        <v>82.672600000000003</v>
      </c>
      <c r="K736" s="360">
        <v>2149.3758700000003</v>
      </c>
      <c r="L736" s="360">
        <v>4333.3293600000006</v>
      </c>
      <c r="M736" s="360">
        <v>3.7381899999999999</v>
      </c>
      <c r="N736" s="360">
        <v>4337.0675499999998</v>
      </c>
      <c r="O736" s="360">
        <v>6486.4434199999996</v>
      </c>
      <c r="P736" s="360">
        <v>42363.699409999994</v>
      </c>
      <c r="Q736" s="360">
        <v>0</v>
      </c>
      <c r="R736" s="361">
        <v>42363.699409999994</v>
      </c>
    </row>
    <row r="737" spans="1:18" s="336" customFormat="1" ht="13.5">
      <c r="A737" s="362"/>
      <c r="B737" s="362"/>
      <c r="C737" s="357" t="s">
        <v>200</v>
      </c>
      <c r="D737" s="357" t="s">
        <v>201</v>
      </c>
      <c r="E737" s="358">
        <v>62</v>
      </c>
      <c r="F737" s="359">
        <v>12.580030000000001</v>
      </c>
      <c r="G737" s="360">
        <v>3.8649999999999997E-2</v>
      </c>
      <c r="H737" s="360">
        <v>12.618679999999999</v>
      </c>
      <c r="I737" s="360">
        <v>8420.40985</v>
      </c>
      <c r="J737" s="360">
        <v>683.09123</v>
      </c>
      <c r="K737" s="360">
        <v>9103.50108</v>
      </c>
      <c r="L737" s="360">
        <v>27259.33941</v>
      </c>
      <c r="M737" s="360">
        <v>602.67953</v>
      </c>
      <c r="N737" s="360">
        <v>27862.018940000002</v>
      </c>
      <c r="O737" s="360">
        <v>36978.138700000003</v>
      </c>
      <c r="P737" s="360">
        <v>90267.290420000005</v>
      </c>
      <c r="Q737" s="360">
        <v>0</v>
      </c>
      <c r="R737" s="361">
        <v>90267.290420000005</v>
      </c>
    </row>
    <row r="738" spans="1:18" s="336" customFormat="1" ht="13.5">
      <c r="A738" s="362"/>
      <c r="B738" s="362"/>
      <c r="C738" s="362"/>
      <c r="D738" s="357" t="s">
        <v>320</v>
      </c>
      <c r="E738" s="358">
        <v>355</v>
      </c>
      <c r="F738" s="359">
        <v>5.5500000000000001E-2</v>
      </c>
      <c r="G738" s="360">
        <v>0</v>
      </c>
      <c r="H738" s="360">
        <v>5.5500000000000001E-2</v>
      </c>
      <c r="I738" s="360">
        <v>5327.8800899999997</v>
      </c>
      <c r="J738" s="360">
        <v>287.39032000000003</v>
      </c>
      <c r="K738" s="360">
        <v>5615.2704100000001</v>
      </c>
      <c r="L738" s="360">
        <v>14204.036810000001</v>
      </c>
      <c r="M738" s="360">
        <v>439.08476999999999</v>
      </c>
      <c r="N738" s="360">
        <v>14643.121580000001</v>
      </c>
      <c r="O738" s="360">
        <v>20258.447489999999</v>
      </c>
      <c r="P738" s="360">
        <v>59117.763829999996</v>
      </c>
      <c r="Q738" s="360">
        <v>0</v>
      </c>
      <c r="R738" s="361">
        <v>59117.763829999996</v>
      </c>
    </row>
    <row r="739" spans="1:18" s="336" customFormat="1" ht="13.5">
      <c r="A739" s="362"/>
      <c r="B739" s="362"/>
      <c r="C739" s="362"/>
      <c r="D739" s="357" t="s">
        <v>200</v>
      </c>
      <c r="E739" s="358">
        <v>297</v>
      </c>
      <c r="F739" s="359">
        <v>5.2749999999999998E-2</v>
      </c>
      <c r="G739" s="360">
        <v>0</v>
      </c>
      <c r="H739" s="360">
        <v>5.2749999999999998E-2</v>
      </c>
      <c r="I739" s="360">
        <v>4897.0162399999999</v>
      </c>
      <c r="J739" s="360">
        <v>38.673410000000004</v>
      </c>
      <c r="K739" s="360">
        <v>4935.6896500000003</v>
      </c>
      <c r="L739" s="360">
        <v>3335.0394799999999</v>
      </c>
      <c r="M739" s="360">
        <v>0</v>
      </c>
      <c r="N739" s="360">
        <v>3335.0394799999999</v>
      </c>
      <c r="O739" s="360">
        <v>8270.7818800000005</v>
      </c>
      <c r="P739" s="360">
        <v>42590.288310000004</v>
      </c>
      <c r="Q739" s="360">
        <v>0</v>
      </c>
      <c r="R739" s="361">
        <v>42590.288310000004</v>
      </c>
    </row>
    <row r="740" spans="1:18" s="336" customFormat="1" ht="13.5">
      <c r="A740" s="362"/>
      <c r="B740" s="362"/>
      <c r="C740" s="362"/>
      <c r="D740" s="357" t="s">
        <v>330</v>
      </c>
      <c r="E740" s="358">
        <v>293</v>
      </c>
      <c r="F740" s="359">
        <v>0</v>
      </c>
      <c r="G740" s="360">
        <v>0</v>
      </c>
      <c r="H740" s="360">
        <v>0</v>
      </c>
      <c r="I740" s="360">
        <v>440.89906000000002</v>
      </c>
      <c r="J740" s="360">
        <v>5.0169999999999999E-2</v>
      </c>
      <c r="K740" s="360">
        <v>440.94923</v>
      </c>
      <c r="L740" s="360">
        <v>152.84441000000001</v>
      </c>
      <c r="M740" s="360">
        <v>0</v>
      </c>
      <c r="N740" s="360">
        <v>152.84441000000001</v>
      </c>
      <c r="O740" s="360">
        <v>593.79363999999998</v>
      </c>
      <c r="P740" s="360">
        <v>15789.501390000001</v>
      </c>
      <c r="Q740" s="360">
        <v>0</v>
      </c>
      <c r="R740" s="361">
        <v>15789.501390000001</v>
      </c>
    </row>
    <row r="741" spans="1:18" s="336" customFormat="1" ht="13.5">
      <c r="A741" s="362"/>
      <c r="B741" s="362"/>
      <c r="C741" s="357" t="s">
        <v>331</v>
      </c>
      <c r="D741" s="357" t="s">
        <v>331</v>
      </c>
      <c r="E741" s="358">
        <v>216</v>
      </c>
      <c r="F741" s="359">
        <v>0</v>
      </c>
      <c r="G741" s="360">
        <v>0</v>
      </c>
      <c r="H741" s="360">
        <v>0</v>
      </c>
      <c r="I741" s="360">
        <v>2299.3994900000002</v>
      </c>
      <c r="J741" s="360">
        <v>101.53660000000001</v>
      </c>
      <c r="K741" s="360">
        <v>2400.9360899999997</v>
      </c>
      <c r="L741" s="360">
        <v>3010.5251899999998</v>
      </c>
      <c r="M741" s="360">
        <v>0</v>
      </c>
      <c r="N741" s="360">
        <v>3010.5251899999998</v>
      </c>
      <c r="O741" s="360">
        <v>5411.4612800000004</v>
      </c>
      <c r="P741" s="360">
        <v>25221.1587</v>
      </c>
      <c r="Q741" s="360">
        <v>0</v>
      </c>
      <c r="R741" s="361">
        <v>25221.1587</v>
      </c>
    </row>
    <row r="742" spans="1:18" s="336" customFormat="1" ht="13.5">
      <c r="A742" s="362"/>
      <c r="B742" s="362"/>
      <c r="C742" s="362"/>
      <c r="D742" s="357" t="s">
        <v>332</v>
      </c>
      <c r="E742" s="358">
        <v>178</v>
      </c>
      <c r="F742" s="359">
        <v>0</v>
      </c>
      <c r="G742" s="360">
        <v>0</v>
      </c>
      <c r="H742" s="360">
        <v>0</v>
      </c>
      <c r="I742" s="360">
        <v>221.00970000000001</v>
      </c>
      <c r="J742" s="360">
        <v>9.6999999999999994E-4</v>
      </c>
      <c r="K742" s="360">
        <v>221.01067</v>
      </c>
      <c r="L742" s="360">
        <v>179.601</v>
      </c>
      <c r="M742" s="360">
        <v>0</v>
      </c>
      <c r="N742" s="360">
        <v>179.601</v>
      </c>
      <c r="O742" s="360">
        <v>400.61167</v>
      </c>
      <c r="P742" s="360">
        <v>9402.9724000000006</v>
      </c>
      <c r="Q742" s="360">
        <v>0</v>
      </c>
      <c r="R742" s="361">
        <v>9402.9724000000006</v>
      </c>
    </row>
    <row r="743" spans="1:18" s="336" customFormat="1" ht="13.5">
      <c r="A743" s="362"/>
      <c r="B743" s="362"/>
      <c r="C743" s="357" t="s">
        <v>333</v>
      </c>
      <c r="D743" s="357" t="s">
        <v>333</v>
      </c>
      <c r="E743" s="358">
        <v>205</v>
      </c>
      <c r="F743" s="359">
        <v>0</v>
      </c>
      <c r="G743" s="360">
        <v>0</v>
      </c>
      <c r="H743" s="360">
        <v>0</v>
      </c>
      <c r="I743" s="360">
        <v>3747.1404300000004</v>
      </c>
      <c r="J743" s="360">
        <v>63.534440000000004</v>
      </c>
      <c r="K743" s="360">
        <v>3810.6748700000003</v>
      </c>
      <c r="L743" s="360">
        <v>9461.538410000001</v>
      </c>
      <c r="M743" s="360">
        <v>328.92579999999998</v>
      </c>
      <c r="N743" s="360">
        <v>9790.4642100000001</v>
      </c>
      <c r="O743" s="360">
        <v>13601.139080000001</v>
      </c>
      <c r="P743" s="360">
        <v>47707.655920000005</v>
      </c>
      <c r="Q743" s="360">
        <v>0</v>
      </c>
      <c r="R743" s="361">
        <v>47707.655920000005</v>
      </c>
    </row>
    <row r="744" spans="1:18" s="336" customFormat="1" ht="13.5">
      <c r="A744" s="362"/>
      <c r="B744" s="362"/>
      <c r="C744" s="357" t="s">
        <v>334</v>
      </c>
      <c r="D744" s="357" t="s">
        <v>334</v>
      </c>
      <c r="E744" s="358">
        <v>249</v>
      </c>
      <c r="F744" s="359">
        <v>0</v>
      </c>
      <c r="G744" s="360">
        <v>0</v>
      </c>
      <c r="H744" s="360">
        <v>0</v>
      </c>
      <c r="I744" s="360">
        <v>2184.9597799999997</v>
      </c>
      <c r="J744" s="360">
        <v>33.740379999999995</v>
      </c>
      <c r="K744" s="360">
        <v>2218.7001600000003</v>
      </c>
      <c r="L744" s="360">
        <v>4515.1076600000006</v>
      </c>
      <c r="M744" s="360">
        <v>0</v>
      </c>
      <c r="N744" s="360">
        <v>4515.1076600000006</v>
      </c>
      <c r="O744" s="360">
        <v>6733.80782</v>
      </c>
      <c r="P744" s="360">
        <v>34596.791669999999</v>
      </c>
      <c r="Q744" s="360">
        <v>0</v>
      </c>
      <c r="R744" s="361">
        <v>34596.791669999999</v>
      </c>
    </row>
    <row r="745" spans="1:18" s="336" customFormat="1" ht="13.5">
      <c r="A745" s="362"/>
      <c r="B745" s="362"/>
      <c r="C745" s="357" t="s">
        <v>335</v>
      </c>
      <c r="D745" s="357" t="s">
        <v>335</v>
      </c>
      <c r="E745" s="358">
        <v>197</v>
      </c>
      <c r="F745" s="359">
        <v>0</v>
      </c>
      <c r="G745" s="360">
        <v>0</v>
      </c>
      <c r="H745" s="360">
        <v>0</v>
      </c>
      <c r="I745" s="360">
        <v>232.94104000000002</v>
      </c>
      <c r="J745" s="360">
        <v>1.119E-2</v>
      </c>
      <c r="K745" s="360">
        <v>232.95223000000001</v>
      </c>
      <c r="L745" s="360">
        <v>647.87301000000002</v>
      </c>
      <c r="M745" s="360">
        <v>0</v>
      </c>
      <c r="N745" s="360">
        <v>647.87301000000002</v>
      </c>
      <c r="O745" s="360">
        <v>880.82524000000001</v>
      </c>
      <c r="P745" s="360">
        <v>13413.68065</v>
      </c>
      <c r="Q745" s="360">
        <v>0</v>
      </c>
      <c r="R745" s="361">
        <v>13413.68065</v>
      </c>
    </row>
    <row r="746" spans="1:18" s="336" customFormat="1" ht="13.5">
      <c r="A746" s="362"/>
      <c r="B746" s="362"/>
      <c r="C746" s="357" t="s">
        <v>336</v>
      </c>
      <c r="D746" s="357" t="s">
        <v>336</v>
      </c>
      <c r="E746" s="358">
        <v>357</v>
      </c>
      <c r="F746" s="359">
        <v>124.87949999999999</v>
      </c>
      <c r="G746" s="360">
        <v>0</v>
      </c>
      <c r="H746" s="360">
        <v>124.87949999999999</v>
      </c>
      <c r="I746" s="360">
        <v>1104.1389899999999</v>
      </c>
      <c r="J746" s="360">
        <v>11.62623</v>
      </c>
      <c r="K746" s="360">
        <v>1115.76522</v>
      </c>
      <c r="L746" s="360">
        <v>3089.3642200000004</v>
      </c>
      <c r="M746" s="360">
        <v>0</v>
      </c>
      <c r="N746" s="360">
        <v>3089.3642200000004</v>
      </c>
      <c r="O746" s="360">
        <v>4330.0089400000006</v>
      </c>
      <c r="P746" s="360">
        <v>19162.262420000003</v>
      </c>
      <c r="Q746" s="360">
        <v>0</v>
      </c>
      <c r="R746" s="361">
        <v>19162.262420000003</v>
      </c>
    </row>
    <row r="747" spans="1:18" s="336" customFormat="1" ht="13.5">
      <c r="A747" s="362"/>
      <c r="B747" s="362"/>
      <c r="C747" s="357" t="s">
        <v>337</v>
      </c>
      <c r="D747" s="357" t="s">
        <v>338</v>
      </c>
      <c r="E747" s="358">
        <v>263</v>
      </c>
      <c r="F747" s="359">
        <v>0</v>
      </c>
      <c r="G747" s="360">
        <v>0</v>
      </c>
      <c r="H747" s="360">
        <v>0</v>
      </c>
      <c r="I747" s="360">
        <v>28.520880000000002</v>
      </c>
      <c r="J747" s="360">
        <v>6.3899999999999998E-3</v>
      </c>
      <c r="K747" s="360">
        <v>28.527270000000001</v>
      </c>
      <c r="L747" s="360">
        <v>21.640150000000002</v>
      </c>
      <c r="M747" s="360">
        <v>0</v>
      </c>
      <c r="N747" s="360">
        <v>21.640150000000002</v>
      </c>
      <c r="O747" s="360">
        <v>50.16742</v>
      </c>
      <c r="P747" s="360">
        <v>5566.2916299999997</v>
      </c>
      <c r="Q747" s="360">
        <v>0</v>
      </c>
      <c r="R747" s="361">
        <v>5566.2916299999997</v>
      </c>
    </row>
    <row r="748" spans="1:18" s="336" customFormat="1" ht="13.5">
      <c r="A748" s="362"/>
      <c r="B748" s="362"/>
      <c r="C748" s="357" t="s">
        <v>339</v>
      </c>
      <c r="D748" s="357" t="s">
        <v>339</v>
      </c>
      <c r="E748" s="358">
        <v>294</v>
      </c>
      <c r="F748" s="359">
        <v>0</v>
      </c>
      <c r="G748" s="360">
        <v>0</v>
      </c>
      <c r="H748" s="360">
        <v>0</v>
      </c>
      <c r="I748" s="360">
        <v>2.0153300000000001</v>
      </c>
      <c r="J748" s="360">
        <v>2.7289999999999998E-2</v>
      </c>
      <c r="K748" s="360">
        <v>2.0426199999999999</v>
      </c>
      <c r="L748" s="360">
        <v>1.6682999999999999</v>
      </c>
      <c r="M748" s="360">
        <v>0</v>
      </c>
      <c r="N748" s="360">
        <v>1.6682999999999999</v>
      </c>
      <c r="O748" s="360">
        <v>3.7109200000000002</v>
      </c>
      <c r="P748" s="360">
        <v>3338.38087</v>
      </c>
      <c r="Q748" s="360">
        <v>0</v>
      </c>
      <c r="R748" s="361">
        <v>3338.38087</v>
      </c>
    </row>
    <row r="749" spans="1:18" s="336" customFormat="1" ht="13.5">
      <c r="A749" s="362"/>
      <c r="B749" s="357" t="s">
        <v>202</v>
      </c>
      <c r="C749" s="357" t="s">
        <v>203</v>
      </c>
      <c r="D749" s="357" t="s">
        <v>203</v>
      </c>
      <c r="E749" s="358">
        <v>259</v>
      </c>
      <c r="F749" s="359">
        <v>0</v>
      </c>
      <c r="G749" s="360">
        <v>0</v>
      </c>
      <c r="H749" s="360">
        <v>0</v>
      </c>
      <c r="I749" s="360">
        <v>2633.2340600000002</v>
      </c>
      <c r="J749" s="360">
        <v>17.128119999999999</v>
      </c>
      <c r="K749" s="360">
        <v>2650.3621800000001</v>
      </c>
      <c r="L749" s="360">
        <v>4858.9574499999999</v>
      </c>
      <c r="M749" s="360">
        <v>0</v>
      </c>
      <c r="N749" s="360">
        <v>4858.9574499999999</v>
      </c>
      <c r="O749" s="360">
        <v>7509.31963</v>
      </c>
      <c r="P749" s="360">
        <v>34798.038560000001</v>
      </c>
      <c r="Q749" s="360">
        <v>0</v>
      </c>
      <c r="R749" s="361">
        <v>34798.038560000001</v>
      </c>
    </row>
    <row r="750" spans="1:18" s="336" customFormat="1" ht="13.5">
      <c r="A750" s="362"/>
      <c r="B750" s="362"/>
      <c r="C750" s="362"/>
      <c r="D750" s="357" t="s">
        <v>340</v>
      </c>
      <c r="E750" s="358">
        <v>198</v>
      </c>
      <c r="F750" s="359">
        <v>0</v>
      </c>
      <c r="G750" s="360">
        <v>0</v>
      </c>
      <c r="H750" s="360">
        <v>0</v>
      </c>
      <c r="I750" s="360">
        <v>1.2275</v>
      </c>
      <c r="J750" s="360">
        <v>0</v>
      </c>
      <c r="K750" s="360">
        <v>1.2275</v>
      </c>
      <c r="L750" s="360">
        <v>0</v>
      </c>
      <c r="M750" s="360">
        <v>0</v>
      </c>
      <c r="N750" s="360">
        <v>0</v>
      </c>
      <c r="O750" s="360">
        <v>1.2275</v>
      </c>
      <c r="P750" s="360">
        <v>2843.7644399999999</v>
      </c>
      <c r="Q750" s="360">
        <v>0</v>
      </c>
      <c r="R750" s="361">
        <v>2843.7644399999999</v>
      </c>
    </row>
    <row r="751" spans="1:18" s="336" customFormat="1" ht="13.5">
      <c r="A751" s="362"/>
      <c r="B751" s="362"/>
      <c r="C751" s="357" t="s">
        <v>204</v>
      </c>
      <c r="D751" s="357" t="s">
        <v>204</v>
      </c>
      <c r="E751" s="358">
        <v>312</v>
      </c>
      <c r="F751" s="359">
        <v>0</v>
      </c>
      <c r="G751" s="360">
        <v>0</v>
      </c>
      <c r="H751" s="360">
        <v>0</v>
      </c>
      <c r="I751" s="360">
        <v>2220.2721000000001</v>
      </c>
      <c r="J751" s="360">
        <v>89.207170000000005</v>
      </c>
      <c r="K751" s="360">
        <v>2309.4792699999998</v>
      </c>
      <c r="L751" s="360">
        <v>3948.1143099999999</v>
      </c>
      <c r="M751" s="360">
        <v>0</v>
      </c>
      <c r="N751" s="360">
        <v>3948.1143099999999</v>
      </c>
      <c r="O751" s="360">
        <v>6257.5935799999997</v>
      </c>
      <c r="P751" s="360">
        <v>42297.928740000003</v>
      </c>
      <c r="Q751" s="360">
        <v>0</v>
      </c>
      <c r="R751" s="361">
        <v>42297.928740000003</v>
      </c>
    </row>
    <row r="752" spans="1:18" s="336" customFormat="1" ht="13.5">
      <c r="A752" s="362"/>
      <c r="B752" s="362"/>
      <c r="C752" s="362"/>
      <c r="D752" s="357" t="s">
        <v>341</v>
      </c>
      <c r="E752" s="358">
        <v>269</v>
      </c>
      <c r="F752" s="359">
        <v>0</v>
      </c>
      <c r="G752" s="360">
        <v>0</v>
      </c>
      <c r="H752" s="360">
        <v>0</v>
      </c>
      <c r="I752" s="360">
        <v>0.62579999999999991</v>
      </c>
      <c r="J752" s="360">
        <v>0</v>
      </c>
      <c r="K752" s="360">
        <v>0.62579999999999991</v>
      </c>
      <c r="L752" s="360">
        <v>0</v>
      </c>
      <c r="M752" s="360">
        <v>0</v>
      </c>
      <c r="N752" s="360">
        <v>0</v>
      </c>
      <c r="O752" s="360">
        <v>0.62579999999999991</v>
      </c>
      <c r="P752" s="360">
        <v>1113.9913100000001</v>
      </c>
      <c r="Q752" s="360">
        <v>0</v>
      </c>
      <c r="R752" s="361">
        <v>1113.9913100000001</v>
      </c>
    </row>
    <row r="753" spans="1:18" s="336" customFormat="1" ht="13.5">
      <c r="A753" s="362"/>
      <c r="B753" s="357" t="s">
        <v>5</v>
      </c>
      <c r="C753" s="357" t="s">
        <v>5</v>
      </c>
      <c r="D753" s="357" t="s">
        <v>5</v>
      </c>
      <c r="E753" s="358">
        <v>302</v>
      </c>
      <c r="F753" s="359">
        <v>7.11E-3</v>
      </c>
      <c r="G753" s="360">
        <v>2.8799999999999997E-3</v>
      </c>
      <c r="H753" s="360">
        <v>9.9900000000000006E-3</v>
      </c>
      <c r="I753" s="360">
        <v>10123.651980000001</v>
      </c>
      <c r="J753" s="360">
        <v>1687.3720700000001</v>
      </c>
      <c r="K753" s="360">
        <v>11811.02405</v>
      </c>
      <c r="L753" s="360">
        <v>23596.256410000002</v>
      </c>
      <c r="M753" s="360">
        <v>6596.0110199999999</v>
      </c>
      <c r="N753" s="360">
        <v>30192.26743</v>
      </c>
      <c r="O753" s="360">
        <v>42003.301469999999</v>
      </c>
      <c r="P753" s="360">
        <v>68099.3511</v>
      </c>
      <c r="Q753" s="360">
        <v>575.89563999999996</v>
      </c>
      <c r="R753" s="361">
        <v>68675.246739999988</v>
      </c>
    </row>
    <row r="754" spans="1:18" s="336" customFormat="1" ht="13.5">
      <c r="A754" s="362"/>
      <c r="B754" s="362"/>
      <c r="C754" s="362"/>
      <c r="D754" s="357" t="s">
        <v>205</v>
      </c>
      <c r="E754" s="358">
        <v>338</v>
      </c>
      <c r="F754" s="359">
        <v>0</v>
      </c>
      <c r="G754" s="360">
        <v>0</v>
      </c>
      <c r="H754" s="360">
        <v>0</v>
      </c>
      <c r="I754" s="360">
        <v>1252.2741299999998</v>
      </c>
      <c r="J754" s="360">
        <v>0.53367999999999993</v>
      </c>
      <c r="K754" s="360">
        <v>1252.80781</v>
      </c>
      <c r="L754" s="360">
        <v>797.38866000000007</v>
      </c>
      <c r="M754" s="360">
        <v>10.0562</v>
      </c>
      <c r="N754" s="360">
        <v>807.44485999999995</v>
      </c>
      <c r="O754" s="360">
        <v>2060.2526699999999</v>
      </c>
      <c r="P754" s="360">
        <v>37685.988069999999</v>
      </c>
      <c r="Q754" s="360">
        <v>0</v>
      </c>
      <c r="R754" s="361">
        <v>37685.988069999999</v>
      </c>
    </row>
    <row r="755" spans="1:18" s="336" customFormat="1" ht="13.5">
      <c r="A755" s="362"/>
      <c r="B755" s="362"/>
      <c r="C755" s="362"/>
      <c r="D755" s="357" t="s">
        <v>206</v>
      </c>
      <c r="E755" s="358">
        <v>154</v>
      </c>
      <c r="F755" s="359">
        <v>1.2854400000000001</v>
      </c>
      <c r="G755" s="360">
        <v>0.18073</v>
      </c>
      <c r="H755" s="360">
        <v>1.46617</v>
      </c>
      <c r="I755" s="360">
        <v>6124.2212599999993</v>
      </c>
      <c r="J755" s="360">
        <v>780.17504000000008</v>
      </c>
      <c r="K755" s="360">
        <v>6904.3962999999994</v>
      </c>
      <c r="L755" s="360">
        <v>21530.72378</v>
      </c>
      <c r="M755" s="360">
        <v>1581.1436100000001</v>
      </c>
      <c r="N755" s="360">
        <v>23111.867389999999</v>
      </c>
      <c r="O755" s="360">
        <v>30017.729859999999</v>
      </c>
      <c r="P755" s="360">
        <v>56309.982969999997</v>
      </c>
      <c r="Q755" s="360">
        <v>0</v>
      </c>
      <c r="R755" s="361">
        <v>56309.982969999997</v>
      </c>
    </row>
    <row r="756" spans="1:18" s="336" customFormat="1" ht="13.5">
      <c r="A756" s="362"/>
      <c r="B756" s="362"/>
      <c r="C756" s="362"/>
      <c r="D756" s="362"/>
      <c r="E756" s="363">
        <v>291</v>
      </c>
      <c r="F756" s="364">
        <v>0</v>
      </c>
      <c r="G756" s="365">
        <v>0</v>
      </c>
      <c r="H756" s="365">
        <v>0</v>
      </c>
      <c r="I756" s="365">
        <v>2722.7960200000002</v>
      </c>
      <c r="J756" s="365">
        <v>218.37614000000002</v>
      </c>
      <c r="K756" s="365">
        <v>2941.1721600000001</v>
      </c>
      <c r="L756" s="365">
        <v>3550.52927</v>
      </c>
      <c r="M756" s="365">
        <v>169.40791000000002</v>
      </c>
      <c r="N756" s="365">
        <v>3719.9371800000004</v>
      </c>
      <c r="O756" s="365">
        <v>6661.10934</v>
      </c>
      <c r="P756" s="365">
        <v>94050.689799999993</v>
      </c>
      <c r="Q756" s="365">
        <v>21.823599999999999</v>
      </c>
      <c r="R756" s="366">
        <v>94072.513400000011</v>
      </c>
    </row>
    <row r="757" spans="1:18" s="336" customFormat="1" ht="13.5">
      <c r="A757" s="362"/>
      <c r="B757" s="362"/>
      <c r="C757" s="362"/>
      <c r="D757" s="362"/>
      <c r="E757" s="363">
        <v>395</v>
      </c>
      <c r="F757" s="364">
        <v>0</v>
      </c>
      <c r="G757" s="365">
        <v>0</v>
      </c>
      <c r="H757" s="365">
        <v>0</v>
      </c>
      <c r="I757" s="365">
        <v>948.54036999999994</v>
      </c>
      <c r="J757" s="365">
        <v>11.767719999999999</v>
      </c>
      <c r="K757" s="365">
        <v>960.30808999999999</v>
      </c>
      <c r="L757" s="365">
        <v>446.32249000000002</v>
      </c>
      <c r="M757" s="365">
        <v>0</v>
      </c>
      <c r="N757" s="365">
        <v>446.32249000000002</v>
      </c>
      <c r="O757" s="365">
        <v>1406.63058</v>
      </c>
      <c r="P757" s="365">
        <v>29427.875210000002</v>
      </c>
      <c r="Q757" s="365">
        <v>0</v>
      </c>
      <c r="R757" s="366">
        <v>29427.875210000002</v>
      </c>
    </row>
    <row r="758" spans="1:18" s="336" customFormat="1" ht="13.5">
      <c r="A758" s="362"/>
      <c r="B758" s="362"/>
      <c r="C758" s="362"/>
      <c r="D758" s="357" t="s">
        <v>207</v>
      </c>
      <c r="E758" s="358">
        <v>39</v>
      </c>
      <c r="F758" s="359">
        <v>1.0149999999999999</v>
      </c>
      <c r="G758" s="360">
        <v>0</v>
      </c>
      <c r="H758" s="360">
        <v>1.0149999999999999</v>
      </c>
      <c r="I758" s="360">
        <v>9237.1554399999986</v>
      </c>
      <c r="J758" s="360">
        <v>1810.53153</v>
      </c>
      <c r="K758" s="360">
        <v>11047.686970000001</v>
      </c>
      <c r="L758" s="360">
        <v>32904.450689999998</v>
      </c>
      <c r="M758" s="360">
        <v>4011.5511800000004</v>
      </c>
      <c r="N758" s="360">
        <v>36916.00187</v>
      </c>
      <c r="O758" s="360">
        <v>47964.703840000002</v>
      </c>
      <c r="P758" s="360">
        <v>85035.698430000004</v>
      </c>
      <c r="Q758" s="360">
        <v>4.82613</v>
      </c>
      <c r="R758" s="361">
        <v>85040.524560000005</v>
      </c>
    </row>
    <row r="759" spans="1:18" s="336" customFormat="1" ht="13.5">
      <c r="A759" s="362"/>
      <c r="B759" s="362"/>
      <c r="C759" s="362"/>
      <c r="D759" s="357" t="s">
        <v>342</v>
      </c>
      <c r="E759" s="358">
        <v>223</v>
      </c>
      <c r="F759" s="359">
        <v>0</v>
      </c>
      <c r="G759" s="360">
        <v>0</v>
      </c>
      <c r="H759" s="360">
        <v>0</v>
      </c>
      <c r="I759" s="360">
        <v>1939.34566</v>
      </c>
      <c r="J759" s="360">
        <v>50.089080000000003</v>
      </c>
      <c r="K759" s="360">
        <v>1989.4347399999999</v>
      </c>
      <c r="L759" s="360">
        <v>2075.6973400000002</v>
      </c>
      <c r="M759" s="360">
        <v>44.985190000000003</v>
      </c>
      <c r="N759" s="360">
        <v>2120.6825299999996</v>
      </c>
      <c r="O759" s="360">
        <v>4110.1172699999997</v>
      </c>
      <c r="P759" s="360">
        <v>77282.432879999993</v>
      </c>
      <c r="Q759" s="360">
        <v>0</v>
      </c>
      <c r="R759" s="361">
        <v>77282.432879999993</v>
      </c>
    </row>
    <row r="760" spans="1:18" s="336" customFormat="1" ht="13.5">
      <c r="A760" s="362"/>
      <c r="B760" s="362"/>
      <c r="C760" s="362"/>
      <c r="D760" s="357" t="s">
        <v>60</v>
      </c>
      <c r="E760" s="358">
        <v>93</v>
      </c>
      <c r="F760" s="359">
        <v>0.14718000000000001</v>
      </c>
      <c r="G760" s="360">
        <v>2.6900000000000001E-3</v>
      </c>
      <c r="H760" s="360">
        <v>0.14987</v>
      </c>
      <c r="I760" s="360">
        <v>5062.9112400000004</v>
      </c>
      <c r="J760" s="360">
        <v>251.73502999999999</v>
      </c>
      <c r="K760" s="360">
        <v>5314.6462699999993</v>
      </c>
      <c r="L760" s="360">
        <v>13507.174279999999</v>
      </c>
      <c r="M760" s="360">
        <v>691.99312999999995</v>
      </c>
      <c r="N760" s="360">
        <v>14199.16741</v>
      </c>
      <c r="O760" s="360">
        <v>19513.96355</v>
      </c>
      <c r="P760" s="360">
        <v>69939.53790000001</v>
      </c>
      <c r="Q760" s="360">
        <v>106.64588999999999</v>
      </c>
      <c r="R760" s="361">
        <v>70046.18379000001</v>
      </c>
    </row>
    <row r="761" spans="1:18" s="336" customFormat="1" ht="13.5">
      <c r="A761" s="362"/>
      <c r="B761" s="362"/>
      <c r="C761" s="362"/>
      <c r="D761" s="357" t="s">
        <v>208</v>
      </c>
      <c r="E761" s="358">
        <v>231</v>
      </c>
      <c r="F761" s="359">
        <v>0</v>
      </c>
      <c r="G761" s="360">
        <v>0</v>
      </c>
      <c r="H761" s="360">
        <v>0</v>
      </c>
      <c r="I761" s="360">
        <v>2849.8016299999999</v>
      </c>
      <c r="J761" s="360">
        <v>217.24509</v>
      </c>
      <c r="K761" s="360">
        <v>3067.0467200000003</v>
      </c>
      <c r="L761" s="360">
        <v>3126.4860400000002</v>
      </c>
      <c r="M761" s="360">
        <v>41.620089999999998</v>
      </c>
      <c r="N761" s="360">
        <v>3168.1061299999997</v>
      </c>
      <c r="O761" s="360">
        <v>6235.1528499999995</v>
      </c>
      <c r="P761" s="360">
        <v>54280.269840000001</v>
      </c>
      <c r="Q761" s="360">
        <v>0</v>
      </c>
      <c r="R761" s="361">
        <v>54280.269840000001</v>
      </c>
    </row>
    <row r="762" spans="1:18" s="336" customFormat="1" ht="13.5">
      <c r="A762" s="362"/>
      <c r="B762" s="362"/>
      <c r="C762" s="362"/>
      <c r="D762" s="362"/>
      <c r="E762" s="363">
        <v>359</v>
      </c>
      <c r="F762" s="364">
        <v>0</v>
      </c>
      <c r="G762" s="365">
        <v>0</v>
      </c>
      <c r="H762" s="365">
        <v>0</v>
      </c>
      <c r="I762" s="365">
        <v>1130.5543700000001</v>
      </c>
      <c r="J762" s="365">
        <v>57.79486</v>
      </c>
      <c r="K762" s="365">
        <v>1188.34923</v>
      </c>
      <c r="L762" s="365">
        <v>512.58985999999993</v>
      </c>
      <c r="M762" s="365">
        <v>0</v>
      </c>
      <c r="N762" s="365">
        <v>512.58985999999993</v>
      </c>
      <c r="O762" s="365">
        <v>1700.9390900000001</v>
      </c>
      <c r="P762" s="365">
        <v>38760.746359999997</v>
      </c>
      <c r="Q762" s="365">
        <v>0</v>
      </c>
      <c r="R762" s="366">
        <v>38760.746359999997</v>
      </c>
    </row>
    <row r="763" spans="1:18" s="336" customFormat="1" ht="13.5">
      <c r="A763" s="362"/>
      <c r="B763" s="362"/>
      <c r="C763" s="362"/>
      <c r="D763" s="357" t="s">
        <v>209</v>
      </c>
      <c r="E763" s="358">
        <v>347</v>
      </c>
      <c r="F763" s="359">
        <v>0</v>
      </c>
      <c r="G763" s="360">
        <v>0</v>
      </c>
      <c r="H763" s="360">
        <v>0</v>
      </c>
      <c r="I763" s="360">
        <v>1538.36367</v>
      </c>
      <c r="J763" s="360">
        <v>50.49774</v>
      </c>
      <c r="K763" s="360">
        <v>1588.86141</v>
      </c>
      <c r="L763" s="360">
        <v>3773.5171500000001</v>
      </c>
      <c r="M763" s="360">
        <v>56.238699999999994</v>
      </c>
      <c r="N763" s="360">
        <v>3829.75585</v>
      </c>
      <c r="O763" s="360">
        <v>5418.61726</v>
      </c>
      <c r="P763" s="360">
        <v>49651.853520000004</v>
      </c>
      <c r="Q763" s="360">
        <v>0</v>
      </c>
      <c r="R763" s="361">
        <v>49651.853520000004</v>
      </c>
    </row>
    <row r="764" spans="1:18" s="336" customFormat="1" ht="13.5">
      <c r="A764" s="362"/>
      <c r="B764" s="362"/>
      <c r="C764" s="362"/>
      <c r="D764" s="357" t="s">
        <v>343</v>
      </c>
      <c r="E764" s="358">
        <v>369</v>
      </c>
      <c r="F764" s="359">
        <v>0</v>
      </c>
      <c r="G764" s="360">
        <v>0</v>
      </c>
      <c r="H764" s="360">
        <v>0</v>
      </c>
      <c r="I764" s="360">
        <v>797.47112000000004</v>
      </c>
      <c r="J764" s="360">
        <v>0.37845999999999996</v>
      </c>
      <c r="K764" s="360">
        <v>797.84957999999995</v>
      </c>
      <c r="L764" s="360">
        <v>580.66177000000005</v>
      </c>
      <c r="M764" s="360">
        <v>0</v>
      </c>
      <c r="N764" s="360">
        <v>580.66177000000005</v>
      </c>
      <c r="O764" s="360">
        <v>1378.51135</v>
      </c>
      <c r="P764" s="360">
        <v>31204.558149999997</v>
      </c>
      <c r="Q764" s="360">
        <v>0</v>
      </c>
      <c r="R764" s="361">
        <v>31204.558149999997</v>
      </c>
    </row>
    <row r="765" spans="1:18" s="336" customFormat="1" ht="13.5">
      <c r="A765" s="362"/>
      <c r="B765" s="362"/>
      <c r="C765" s="362"/>
      <c r="D765" s="357" t="s">
        <v>344</v>
      </c>
      <c r="E765" s="358">
        <v>370</v>
      </c>
      <c r="F765" s="359">
        <v>0</v>
      </c>
      <c r="G765" s="360">
        <v>0</v>
      </c>
      <c r="H765" s="360">
        <v>0</v>
      </c>
      <c r="I765" s="360">
        <v>1046.1870999999999</v>
      </c>
      <c r="J765" s="360">
        <v>118.33239</v>
      </c>
      <c r="K765" s="360">
        <v>1164.5194899999999</v>
      </c>
      <c r="L765" s="360">
        <v>1929.46949</v>
      </c>
      <c r="M765" s="360">
        <v>0</v>
      </c>
      <c r="N765" s="360">
        <v>1929.46949</v>
      </c>
      <c r="O765" s="360">
        <v>3093.9889800000001</v>
      </c>
      <c r="P765" s="360">
        <v>23393.30099</v>
      </c>
      <c r="Q765" s="360">
        <v>0</v>
      </c>
      <c r="R765" s="361">
        <v>23393.30099</v>
      </c>
    </row>
    <row r="766" spans="1:18" s="336" customFormat="1" ht="13.5">
      <c r="A766" s="362"/>
      <c r="B766" s="362"/>
      <c r="C766" s="362"/>
      <c r="D766" s="357" t="s">
        <v>210</v>
      </c>
      <c r="E766" s="358">
        <v>364</v>
      </c>
      <c r="F766" s="359">
        <v>0</v>
      </c>
      <c r="G766" s="360">
        <v>0</v>
      </c>
      <c r="H766" s="360">
        <v>0</v>
      </c>
      <c r="I766" s="360">
        <v>1146.1685199999999</v>
      </c>
      <c r="J766" s="360">
        <v>47.75996</v>
      </c>
      <c r="K766" s="360">
        <v>1193.92848</v>
      </c>
      <c r="L766" s="360">
        <v>543.83004000000005</v>
      </c>
      <c r="M766" s="360">
        <v>0</v>
      </c>
      <c r="N766" s="360">
        <v>543.83004000000005</v>
      </c>
      <c r="O766" s="360">
        <v>1737.7585200000001</v>
      </c>
      <c r="P766" s="360">
        <v>54428.595000000001</v>
      </c>
      <c r="Q766" s="360">
        <v>0</v>
      </c>
      <c r="R766" s="361">
        <v>54428.595000000001</v>
      </c>
    </row>
    <row r="767" spans="1:18" s="336" customFormat="1" ht="13.5">
      <c r="A767" s="362"/>
      <c r="B767" s="362"/>
      <c r="C767" s="357" t="s">
        <v>213</v>
      </c>
      <c r="D767" s="357" t="s">
        <v>213</v>
      </c>
      <c r="E767" s="358">
        <v>258</v>
      </c>
      <c r="F767" s="359">
        <v>0</v>
      </c>
      <c r="G767" s="360">
        <v>0</v>
      </c>
      <c r="H767" s="360">
        <v>0</v>
      </c>
      <c r="I767" s="360">
        <v>1283.9478100000001</v>
      </c>
      <c r="J767" s="360">
        <v>14.740500000000001</v>
      </c>
      <c r="K767" s="360">
        <v>1298.68831</v>
      </c>
      <c r="L767" s="360">
        <v>983.64999</v>
      </c>
      <c r="M767" s="360">
        <v>12.56432</v>
      </c>
      <c r="N767" s="360">
        <v>996.21431000000007</v>
      </c>
      <c r="O767" s="360">
        <v>2294.9026200000003</v>
      </c>
      <c r="P767" s="360">
        <v>32946.701350000003</v>
      </c>
      <c r="Q767" s="360">
        <v>0</v>
      </c>
      <c r="R767" s="361">
        <v>32946.701350000003</v>
      </c>
    </row>
    <row r="768" spans="1:18" s="336" customFormat="1" ht="13.5">
      <c r="A768" s="362"/>
      <c r="B768" s="362"/>
      <c r="C768" s="357" t="s">
        <v>293</v>
      </c>
      <c r="D768" s="357" t="s">
        <v>345</v>
      </c>
      <c r="E768" s="358">
        <v>274</v>
      </c>
      <c r="F768" s="359">
        <v>0</v>
      </c>
      <c r="G768" s="360">
        <v>0</v>
      </c>
      <c r="H768" s="360">
        <v>0</v>
      </c>
      <c r="I768" s="360">
        <v>637.43233999999995</v>
      </c>
      <c r="J768" s="360">
        <v>53.073279999999997</v>
      </c>
      <c r="K768" s="360">
        <v>690.50562000000002</v>
      </c>
      <c r="L768" s="360">
        <v>1138.5016499999999</v>
      </c>
      <c r="M768" s="360">
        <v>0</v>
      </c>
      <c r="N768" s="360">
        <v>1138.5016499999999</v>
      </c>
      <c r="O768" s="360">
        <v>1829.0072700000001</v>
      </c>
      <c r="P768" s="360">
        <v>19354.207399999999</v>
      </c>
      <c r="Q768" s="360">
        <v>0</v>
      </c>
      <c r="R768" s="361">
        <v>19354.207399999999</v>
      </c>
    </row>
    <row r="769" spans="1:18" s="336" customFormat="1" ht="13.5">
      <c r="A769" s="362"/>
      <c r="B769" s="362"/>
      <c r="C769" s="362"/>
      <c r="D769" s="357" t="s">
        <v>346</v>
      </c>
      <c r="E769" s="358">
        <v>331</v>
      </c>
      <c r="F769" s="359">
        <v>0</v>
      </c>
      <c r="G769" s="360">
        <v>0</v>
      </c>
      <c r="H769" s="360">
        <v>0</v>
      </c>
      <c r="I769" s="360">
        <v>10.2326</v>
      </c>
      <c r="J769" s="360">
        <v>0</v>
      </c>
      <c r="K769" s="360">
        <v>10.2326</v>
      </c>
      <c r="L769" s="360">
        <v>0.50758000000000003</v>
      </c>
      <c r="M769" s="360">
        <v>0</v>
      </c>
      <c r="N769" s="360">
        <v>0.50758000000000003</v>
      </c>
      <c r="O769" s="360">
        <v>10.740180000000001</v>
      </c>
      <c r="P769" s="360">
        <v>2294.3234199999997</v>
      </c>
      <c r="Q769" s="360">
        <v>0</v>
      </c>
      <c r="R769" s="361">
        <v>2294.3234199999997</v>
      </c>
    </row>
    <row r="770" spans="1:18" s="336" customFormat="1" ht="13.5">
      <c r="A770" s="362"/>
      <c r="B770" s="362"/>
      <c r="C770" s="357" t="s">
        <v>214</v>
      </c>
      <c r="D770" s="357" t="s">
        <v>215</v>
      </c>
      <c r="E770" s="358">
        <v>94</v>
      </c>
      <c r="F770" s="359">
        <v>0</v>
      </c>
      <c r="G770" s="360">
        <v>0</v>
      </c>
      <c r="H770" s="360">
        <v>0</v>
      </c>
      <c r="I770" s="360">
        <v>3120.7227599999997</v>
      </c>
      <c r="J770" s="360">
        <v>206.99375000000001</v>
      </c>
      <c r="K770" s="360">
        <v>3327.7165099999997</v>
      </c>
      <c r="L770" s="360">
        <v>2447.4555099999998</v>
      </c>
      <c r="M770" s="360">
        <v>117.21455999999999</v>
      </c>
      <c r="N770" s="360">
        <v>2564.6700699999997</v>
      </c>
      <c r="O770" s="360">
        <v>5892.3865800000003</v>
      </c>
      <c r="P770" s="360">
        <v>76285.575239999991</v>
      </c>
      <c r="Q770" s="360">
        <v>0</v>
      </c>
      <c r="R770" s="361">
        <v>76285.575239999991</v>
      </c>
    </row>
    <row r="771" spans="1:18" s="336" customFormat="1" ht="13.5">
      <c r="A771" s="362"/>
      <c r="B771" s="362"/>
      <c r="C771" s="357" t="s">
        <v>216</v>
      </c>
      <c r="D771" s="357" t="s">
        <v>347</v>
      </c>
      <c r="E771" s="358">
        <v>255</v>
      </c>
      <c r="F771" s="359">
        <v>0</v>
      </c>
      <c r="G771" s="360">
        <v>0</v>
      </c>
      <c r="H771" s="360">
        <v>0</v>
      </c>
      <c r="I771" s="360">
        <v>1690.9426899999999</v>
      </c>
      <c r="J771" s="360">
        <v>142.5549</v>
      </c>
      <c r="K771" s="360">
        <v>1833.4975900000002</v>
      </c>
      <c r="L771" s="360">
        <v>1973.3655900000001</v>
      </c>
      <c r="M771" s="360">
        <v>0</v>
      </c>
      <c r="N771" s="360">
        <v>1973.3655900000001</v>
      </c>
      <c r="O771" s="360">
        <v>3806.8631800000003</v>
      </c>
      <c r="P771" s="360">
        <v>37126.982840000004</v>
      </c>
      <c r="Q771" s="360">
        <v>0</v>
      </c>
      <c r="R771" s="361">
        <v>37126.982840000004</v>
      </c>
    </row>
    <row r="772" spans="1:18" s="336" customFormat="1" ht="13.5">
      <c r="A772" s="362"/>
      <c r="B772" s="362"/>
      <c r="C772" s="362"/>
      <c r="D772" s="357" t="s">
        <v>217</v>
      </c>
      <c r="E772" s="358">
        <v>124</v>
      </c>
      <c r="F772" s="359">
        <v>0</v>
      </c>
      <c r="G772" s="360">
        <v>0</v>
      </c>
      <c r="H772" s="360">
        <v>0</v>
      </c>
      <c r="I772" s="360">
        <v>1556.6771999999999</v>
      </c>
      <c r="J772" s="360">
        <v>258.18142</v>
      </c>
      <c r="K772" s="360">
        <v>1814.8586200000002</v>
      </c>
      <c r="L772" s="360">
        <v>3017.3670999999999</v>
      </c>
      <c r="M772" s="360">
        <v>179.42400000000001</v>
      </c>
      <c r="N772" s="360">
        <v>3196.7910999999999</v>
      </c>
      <c r="O772" s="360">
        <v>5011.6497199999994</v>
      </c>
      <c r="P772" s="360">
        <v>34624.659270000004</v>
      </c>
      <c r="Q772" s="360">
        <v>0</v>
      </c>
      <c r="R772" s="361">
        <v>34624.659270000004</v>
      </c>
    </row>
    <row r="773" spans="1:18" s="336" customFormat="1" ht="13.5">
      <c r="A773" s="362"/>
      <c r="B773" s="362"/>
      <c r="C773" s="362"/>
      <c r="D773" s="357" t="s">
        <v>348</v>
      </c>
      <c r="E773" s="358">
        <v>177</v>
      </c>
      <c r="F773" s="359">
        <v>0</v>
      </c>
      <c r="G773" s="360">
        <v>0</v>
      </c>
      <c r="H773" s="360">
        <v>0</v>
      </c>
      <c r="I773" s="360">
        <v>300.05631</v>
      </c>
      <c r="J773" s="360">
        <v>3.3599999999999997E-3</v>
      </c>
      <c r="K773" s="360">
        <v>300.05966999999998</v>
      </c>
      <c r="L773" s="360">
        <v>229.51017999999999</v>
      </c>
      <c r="M773" s="360">
        <v>0</v>
      </c>
      <c r="N773" s="360">
        <v>229.51017999999999</v>
      </c>
      <c r="O773" s="360">
        <v>529.56984999999997</v>
      </c>
      <c r="P773" s="360">
        <v>15380.402810000001</v>
      </c>
      <c r="Q773" s="360">
        <v>0</v>
      </c>
      <c r="R773" s="361">
        <v>15380.402810000001</v>
      </c>
    </row>
    <row r="774" spans="1:18" s="336" customFormat="1" ht="13.5">
      <c r="A774" s="362"/>
      <c r="B774" s="357" t="s">
        <v>6</v>
      </c>
      <c r="C774" s="357" t="s">
        <v>218</v>
      </c>
      <c r="D774" s="357" t="s">
        <v>6</v>
      </c>
      <c r="E774" s="358">
        <v>95</v>
      </c>
      <c r="F774" s="359">
        <v>76.248840000000001</v>
      </c>
      <c r="G774" s="360">
        <v>0</v>
      </c>
      <c r="H774" s="360">
        <v>76.248840000000001</v>
      </c>
      <c r="I774" s="360">
        <v>4051.9160899999997</v>
      </c>
      <c r="J774" s="360">
        <v>51.603529999999999</v>
      </c>
      <c r="K774" s="360">
        <v>4103.51962</v>
      </c>
      <c r="L774" s="360">
        <v>5831.9694</v>
      </c>
      <c r="M774" s="360">
        <v>235.76373000000001</v>
      </c>
      <c r="N774" s="360">
        <v>6067.7331299999996</v>
      </c>
      <c r="O774" s="360">
        <v>10247.50159</v>
      </c>
      <c r="P774" s="360">
        <v>80764.867830000003</v>
      </c>
      <c r="Q774" s="360">
        <v>0</v>
      </c>
      <c r="R774" s="361">
        <v>80764.867830000003</v>
      </c>
    </row>
    <row r="775" spans="1:18" s="336" customFormat="1" ht="13.5">
      <c r="A775" s="362"/>
      <c r="B775" s="362"/>
      <c r="C775" s="362"/>
      <c r="D775" s="362"/>
      <c r="E775" s="363">
        <v>142</v>
      </c>
      <c r="F775" s="364">
        <v>10.18202</v>
      </c>
      <c r="G775" s="365">
        <v>0</v>
      </c>
      <c r="H775" s="365">
        <v>10.18202</v>
      </c>
      <c r="I775" s="365">
        <v>1880.9226799999999</v>
      </c>
      <c r="J775" s="365">
        <v>278.8417</v>
      </c>
      <c r="K775" s="365">
        <v>2159.7643800000001</v>
      </c>
      <c r="L775" s="365">
        <v>3090.2044100000003</v>
      </c>
      <c r="M775" s="365">
        <v>0</v>
      </c>
      <c r="N775" s="365">
        <v>3090.2044100000003</v>
      </c>
      <c r="O775" s="365">
        <v>5260.1508099999992</v>
      </c>
      <c r="P775" s="365">
        <v>54008.609479999999</v>
      </c>
      <c r="Q775" s="365">
        <v>0</v>
      </c>
      <c r="R775" s="366">
        <v>54008.609479999999</v>
      </c>
    </row>
    <row r="776" spans="1:18" s="336" customFormat="1" ht="13.5">
      <c r="A776" s="362"/>
      <c r="B776" s="362"/>
      <c r="C776" s="357" t="s">
        <v>349</v>
      </c>
      <c r="D776" s="357" t="s">
        <v>349</v>
      </c>
      <c r="E776" s="358">
        <v>192</v>
      </c>
      <c r="F776" s="359">
        <v>0</v>
      </c>
      <c r="G776" s="360">
        <v>0</v>
      </c>
      <c r="H776" s="360">
        <v>0</v>
      </c>
      <c r="I776" s="360">
        <v>2024.20812</v>
      </c>
      <c r="J776" s="360">
        <v>255.50238000000002</v>
      </c>
      <c r="K776" s="360">
        <v>2279.7105000000001</v>
      </c>
      <c r="L776" s="360">
        <v>2521.1279399999999</v>
      </c>
      <c r="M776" s="360">
        <v>26.166</v>
      </c>
      <c r="N776" s="360">
        <v>2547.29394</v>
      </c>
      <c r="O776" s="360">
        <v>4827.0044400000006</v>
      </c>
      <c r="P776" s="360">
        <v>45949.854169999999</v>
      </c>
      <c r="Q776" s="360">
        <v>0</v>
      </c>
      <c r="R776" s="361">
        <v>45949.854169999999</v>
      </c>
    </row>
    <row r="777" spans="1:18" s="336" customFormat="1" ht="13.5">
      <c r="A777" s="362"/>
      <c r="B777" s="362"/>
      <c r="C777" s="357" t="s">
        <v>350</v>
      </c>
      <c r="D777" s="357" t="s">
        <v>351</v>
      </c>
      <c r="E777" s="358">
        <v>377</v>
      </c>
      <c r="F777" s="359">
        <v>0</v>
      </c>
      <c r="G777" s="360">
        <v>0</v>
      </c>
      <c r="H777" s="360">
        <v>0</v>
      </c>
      <c r="I777" s="360">
        <v>84.933000000000007</v>
      </c>
      <c r="J777" s="360">
        <v>0</v>
      </c>
      <c r="K777" s="360">
        <v>84.933000000000007</v>
      </c>
      <c r="L777" s="360">
        <v>0.71474000000000004</v>
      </c>
      <c r="M777" s="360">
        <v>0</v>
      </c>
      <c r="N777" s="360">
        <v>0.71474000000000004</v>
      </c>
      <c r="O777" s="360">
        <v>85.647739999999999</v>
      </c>
      <c r="P777" s="360">
        <v>5216.3152199999995</v>
      </c>
      <c r="Q777" s="360">
        <v>0</v>
      </c>
      <c r="R777" s="361">
        <v>5216.3152199999995</v>
      </c>
    </row>
    <row r="778" spans="1:18" s="336" customFormat="1" ht="13.5">
      <c r="A778" s="362"/>
      <c r="B778" s="362"/>
      <c r="C778" s="357" t="s">
        <v>352</v>
      </c>
      <c r="D778" s="357" t="s">
        <v>352</v>
      </c>
      <c r="E778" s="358">
        <v>335</v>
      </c>
      <c r="F778" s="359">
        <v>0</v>
      </c>
      <c r="G778" s="360">
        <v>0</v>
      </c>
      <c r="H778" s="360">
        <v>0</v>
      </c>
      <c r="I778" s="360">
        <v>20.253910000000001</v>
      </c>
      <c r="J778" s="360">
        <v>0</v>
      </c>
      <c r="K778" s="360">
        <v>20.253910000000001</v>
      </c>
      <c r="L778" s="360">
        <v>0</v>
      </c>
      <c r="M778" s="360">
        <v>0</v>
      </c>
      <c r="N778" s="360">
        <v>0</v>
      </c>
      <c r="O778" s="360">
        <v>20.253910000000001</v>
      </c>
      <c r="P778" s="360">
        <v>2145.1967200000004</v>
      </c>
      <c r="Q778" s="360">
        <v>0</v>
      </c>
      <c r="R778" s="361">
        <v>2145.1967200000004</v>
      </c>
    </row>
    <row r="779" spans="1:18" s="336" customFormat="1" ht="13.5">
      <c r="A779" s="362"/>
      <c r="B779" s="357" t="s">
        <v>7</v>
      </c>
      <c r="C779" s="357" t="s">
        <v>353</v>
      </c>
      <c r="D779" s="357" t="s">
        <v>353</v>
      </c>
      <c r="E779" s="358">
        <v>243</v>
      </c>
      <c r="F779" s="359">
        <v>2.3565200000000002</v>
      </c>
      <c r="G779" s="360">
        <v>0</v>
      </c>
      <c r="H779" s="360">
        <v>2.3565200000000002</v>
      </c>
      <c r="I779" s="360">
        <v>3843.1018399999998</v>
      </c>
      <c r="J779" s="360">
        <v>185.28869</v>
      </c>
      <c r="K779" s="360">
        <v>4028.3905299999997</v>
      </c>
      <c r="L779" s="360">
        <v>3527.7029900000002</v>
      </c>
      <c r="M779" s="360">
        <v>0</v>
      </c>
      <c r="N779" s="360">
        <v>3527.7029900000002</v>
      </c>
      <c r="O779" s="360">
        <v>7558.4500399999997</v>
      </c>
      <c r="P779" s="360">
        <v>50091.071619999995</v>
      </c>
      <c r="Q779" s="360">
        <v>0</v>
      </c>
      <c r="R779" s="361">
        <v>50091.071619999995</v>
      </c>
    </row>
    <row r="780" spans="1:18" s="336" customFormat="1" ht="13.5">
      <c r="A780" s="362"/>
      <c r="B780" s="362"/>
      <c r="C780" s="357" t="s">
        <v>7</v>
      </c>
      <c r="D780" s="357" t="s">
        <v>7</v>
      </c>
      <c r="E780" s="358">
        <v>140</v>
      </c>
      <c r="F780" s="359">
        <v>4.6739600000000001</v>
      </c>
      <c r="G780" s="360">
        <v>0</v>
      </c>
      <c r="H780" s="360">
        <v>4.6739600000000001</v>
      </c>
      <c r="I780" s="360">
        <v>6148.98056</v>
      </c>
      <c r="J780" s="360">
        <v>182.17834999999999</v>
      </c>
      <c r="K780" s="360">
        <v>6331.1589100000001</v>
      </c>
      <c r="L780" s="360">
        <v>18362.583750000002</v>
      </c>
      <c r="M780" s="360">
        <v>111.90367999999999</v>
      </c>
      <c r="N780" s="360">
        <v>18474.487430000001</v>
      </c>
      <c r="O780" s="360">
        <v>24810.320299999999</v>
      </c>
      <c r="P780" s="360">
        <v>137508.96812000001</v>
      </c>
      <c r="Q780" s="360">
        <v>518.72751000000005</v>
      </c>
      <c r="R780" s="361">
        <v>138027.69563</v>
      </c>
    </row>
    <row r="781" spans="1:18" s="336" customFormat="1" ht="13.5">
      <c r="A781" s="362"/>
      <c r="B781" s="362"/>
      <c r="C781" s="362"/>
      <c r="D781" s="362"/>
      <c r="E781" s="363">
        <v>300</v>
      </c>
      <c r="F781" s="364">
        <v>1.31532</v>
      </c>
      <c r="G781" s="365">
        <v>0</v>
      </c>
      <c r="H781" s="365">
        <v>1.31532</v>
      </c>
      <c r="I781" s="365">
        <v>3634.9181100000001</v>
      </c>
      <c r="J781" s="365">
        <v>63.958280000000002</v>
      </c>
      <c r="K781" s="365">
        <v>3698.8763900000004</v>
      </c>
      <c r="L781" s="365">
        <v>8657.6459400000003</v>
      </c>
      <c r="M781" s="365">
        <v>72.732399999999998</v>
      </c>
      <c r="N781" s="365">
        <v>8730.3783399999993</v>
      </c>
      <c r="O781" s="365">
        <v>12430.57005</v>
      </c>
      <c r="P781" s="365">
        <v>88623.461949999997</v>
      </c>
      <c r="Q781" s="365">
        <v>0</v>
      </c>
      <c r="R781" s="366">
        <v>88623.461949999997</v>
      </c>
    </row>
    <row r="782" spans="1:18" s="336" customFormat="1" ht="13.5">
      <c r="A782" s="362"/>
      <c r="B782" s="362"/>
      <c r="C782" s="357" t="s">
        <v>354</v>
      </c>
      <c r="D782" s="357" t="s">
        <v>354</v>
      </c>
      <c r="E782" s="358">
        <v>151</v>
      </c>
      <c r="F782" s="359">
        <v>0</v>
      </c>
      <c r="G782" s="360">
        <v>0</v>
      </c>
      <c r="H782" s="360">
        <v>0</v>
      </c>
      <c r="I782" s="360">
        <v>1687.12193</v>
      </c>
      <c r="J782" s="360">
        <v>3.6748799999999999</v>
      </c>
      <c r="K782" s="360">
        <v>1690.7968100000001</v>
      </c>
      <c r="L782" s="360">
        <v>2385.7814800000001</v>
      </c>
      <c r="M782" s="360">
        <v>0</v>
      </c>
      <c r="N782" s="360">
        <v>2385.7814800000001</v>
      </c>
      <c r="O782" s="360">
        <v>4076.5782899999999</v>
      </c>
      <c r="P782" s="360">
        <v>40101.237759999996</v>
      </c>
      <c r="Q782" s="360">
        <v>0</v>
      </c>
      <c r="R782" s="361">
        <v>40101.237759999996</v>
      </c>
    </row>
    <row r="783" spans="1:18" s="336" customFormat="1" ht="13.5">
      <c r="A783" s="362"/>
      <c r="B783" s="362"/>
      <c r="C783" s="362"/>
      <c r="D783" s="357" t="s">
        <v>355</v>
      </c>
      <c r="E783" s="358">
        <v>271</v>
      </c>
      <c r="F783" s="359">
        <v>0</v>
      </c>
      <c r="G783" s="360">
        <v>0</v>
      </c>
      <c r="H783" s="360">
        <v>0</v>
      </c>
      <c r="I783" s="360">
        <v>7.1345499999999999</v>
      </c>
      <c r="J783" s="360">
        <v>2.6199999999999999E-3</v>
      </c>
      <c r="K783" s="360">
        <v>7.1371700000000002</v>
      </c>
      <c r="L783" s="360">
        <v>20</v>
      </c>
      <c r="M783" s="360">
        <v>0</v>
      </c>
      <c r="N783" s="360">
        <v>20</v>
      </c>
      <c r="O783" s="360">
        <v>27.137169999999998</v>
      </c>
      <c r="P783" s="360">
        <v>3599.203</v>
      </c>
      <c r="Q783" s="360">
        <v>0</v>
      </c>
      <c r="R783" s="361">
        <v>3599.203</v>
      </c>
    </row>
    <row r="784" spans="1:18" s="336" customFormat="1" ht="13.5">
      <c r="A784" s="362"/>
      <c r="B784" s="362"/>
      <c r="C784" s="357" t="s">
        <v>219</v>
      </c>
      <c r="D784" s="357" t="s">
        <v>219</v>
      </c>
      <c r="E784" s="358">
        <v>172</v>
      </c>
      <c r="F784" s="359">
        <v>0</v>
      </c>
      <c r="G784" s="360">
        <v>0</v>
      </c>
      <c r="H784" s="360">
        <v>0</v>
      </c>
      <c r="I784" s="360">
        <v>1543.4623799999999</v>
      </c>
      <c r="J784" s="360">
        <v>226.17665</v>
      </c>
      <c r="K784" s="360">
        <v>1769.63903</v>
      </c>
      <c r="L784" s="360">
        <v>2701.0453700000003</v>
      </c>
      <c r="M784" s="360">
        <v>8.4100000000000008E-3</v>
      </c>
      <c r="N784" s="360">
        <v>2701.0537799999997</v>
      </c>
      <c r="O784" s="360">
        <v>4470.6928099999996</v>
      </c>
      <c r="P784" s="360">
        <v>103706.55881</v>
      </c>
      <c r="Q784" s="360">
        <v>0</v>
      </c>
      <c r="R784" s="361">
        <v>103706.55881</v>
      </c>
    </row>
    <row r="785" spans="1:18" s="336" customFormat="1" ht="13.5">
      <c r="A785" s="362"/>
      <c r="B785" s="362"/>
      <c r="C785" s="362"/>
      <c r="D785" s="357" t="s">
        <v>356</v>
      </c>
      <c r="E785" s="358">
        <v>402</v>
      </c>
      <c r="F785" s="359">
        <v>0</v>
      </c>
      <c r="G785" s="360">
        <v>0</v>
      </c>
      <c r="H785" s="360">
        <v>0</v>
      </c>
      <c r="I785" s="360">
        <v>3.3884699999999999</v>
      </c>
      <c r="J785" s="360">
        <v>0</v>
      </c>
      <c r="K785" s="360">
        <v>3.3884699999999999</v>
      </c>
      <c r="L785" s="360">
        <v>5</v>
      </c>
      <c r="M785" s="360">
        <v>0</v>
      </c>
      <c r="N785" s="360">
        <v>5</v>
      </c>
      <c r="O785" s="360">
        <v>8.3884699999999999</v>
      </c>
      <c r="P785" s="360">
        <v>5084.3710799999999</v>
      </c>
      <c r="Q785" s="360">
        <v>0</v>
      </c>
      <c r="R785" s="361">
        <v>5084.3710799999999</v>
      </c>
    </row>
    <row r="786" spans="1:18" s="336" customFormat="1" ht="13.5">
      <c r="A786" s="362"/>
      <c r="B786" s="362"/>
      <c r="C786" s="362"/>
      <c r="D786" s="357" t="s">
        <v>357</v>
      </c>
      <c r="E786" s="358">
        <v>287</v>
      </c>
      <c r="F786" s="359">
        <v>0</v>
      </c>
      <c r="G786" s="360">
        <v>0</v>
      </c>
      <c r="H786" s="360">
        <v>0</v>
      </c>
      <c r="I786" s="360">
        <v>8.8790300000000002</v>
      </c>
      <c r="J786" s="360">
        <v>2.2000000000000001E-4</v>
      </c>
      <c r="K786" s="360">
        <v>8.8792500000000008</v>
      </c>
      <c r="L786" s="360">
        <v>0</v>
      </c>
      <c r="M786" s="360">
        <v>0</v>
      </c>
      <c r="N786" s="360">
        <v>0</v>
      </c>
      <c r="O786" s="360">
        <v>8.8792500000000008</v>
      </c>
      <c r="P786" s="360">
        <v>7673.0306300000002</v>
      </c>
      <c r="Q786" s="360">
        <v>0</v>
      </c>
      <c r="R786" s="361">
        <v>7673.0306300000002</v>
      </c>
    </row>
    <row r="787" spans="1:18" s="336" customFormat="1" ht="13.5">
      <c r="A787" s="362"/>
      <c r="B787" s="362"/>
      <c r="C787" s="357" t="s">
        <v>358</v>
      </c>
      <c r="D787" s="357" t="s">
        <v>358</v>
      </c>
      <c r="E787" s="358">
        <v>280</v>
      </c>
      <c r="F787" s="359">
        <v>0</v>
      </c>
      <c r="G787" s="360">
        <v>0</v>
      </c>
      <c r="H787" s="360">
        <v>0</v>
      </c>
      <c r="I787" s="360">
        <v>1705.7683400000001</v>
      </c>
      <c r="J787" s="360">
        <v>5.8073500000000005</v>
      </c>
      <c r="K787" s="360">
        <v>1711.5756899999999</v>
      </c>
      <c r="L787" s="360">
        <v>2648.6591899999999</v>
      </c>
      <c r="M787" s="360">
        <v>0</v>
      </c>
      <c r="N787" s="360">
        <v>2648.6591899999999</v>
      </c>
      <c r="O787" s="360">
        <v>4360.23488</v>
      </c>
      <c r="P787" s="360">
        <v>52359.814100000003</v>
      </c>
      <c r="Q787" s="360">
        <v>0</v>
      </c>
      <c r="R787" s="361">
        <v>52359.814100000003</v>
      </c>
    </row>
    <row r="788" spans="1:18" s="336" customFormat="1" ht="13.5">
      <c r="A788" s="362"/>
      <c r="B788" s="362"/>
      <c r="C788" s="357" t="s">
        <v>359</v>
      </c>
      <c r="D788" s="357" t="s">
        <v>360</v>
      </c>
      <c r="E788" s="358">
        <v>213</v>
      </c>
      <c r="F788" s="359">
        <v>0</v>
      </c>
      <c r="G788" s="360">
        <v>0</v>
      </c>
      <c r="H788" s="360">
        <v>0</v>
      </c>
      <c r="I788" s="360">
        <v>2085.3355099999999</v>
      </c>
      <c r="J788" s="360">
        <v>3.0363000000000002</v>
      </c>
      <c r="K788" s="360">
        <v>2088.3718100000001</v>
      </c>
      <c r="L788" s="360">
        <v>2589.70217</v>
      </c>
      <c r="M788" s="360">
        <v>0</v>
      </c>
      <c r="N788" s="360">
        <v>2589.70217</v>
      </c>
      <c r="O788" s="360">
        <v>4678.0739800000001</v>
      </c>
      <c r="P788" s="360">
        <v>79392.427370000005</v>
      </c>
      <c r="Q788" s="360">
        <v>0</v>
      </c>
      <c r="R788" s="361">
        <v>79392.427370000005</v>
      </c>
    </row>
    <row r="789" spans="1:18" s="336" customFormat="1" ht="13.5">
      <c r="A789" s="362"/>
      <c r="B789" s="362"/>
      <c r="C789" s="357" t="s">
        <v>220</v>
      </c>
      <c r="D789" s="357" t="s">
        <v>220</v>
      </c>
      <c r="E789" s="358">
        <v>83</v>
      </c>
      <c r="F789" s="359">
        <v>137.32776999999999</v>
      </c>
      <c r="G789" s="360">
        <v>0</v>
      </c>
      <c r="H789" s="360">
        <v>137.32776999999999</v>
      </c>
      <c r="I789" s="360">
        <v>4805.3847999999998</v>
      </c>
      <c r="J789" s="360">
        <v>2.8628</v>
      </c>
      <c r="K789" s="360">
        <v>4808.2475999999997</v>
      </c>
      <c r="L789" s="360">
        <v>2889.5711499999998</v>
      </c>
      <c r="M789" s="360">
        <v>2.71061</v>
      </c>
      <c r="N789" s="360">
        <v>2892.2817599999998</v>
      </c>
      <c r="O789" s="360">
        <v>7837.8571300000003</v>
      </c>
      <c r="P789" s="360">
        <v>67854.935379999995</v>
      </c>
      <c r="Q789" s="360">
        <v>0</v>
      </c>
      <c r="R789" s="361">
        <v>67854.935379999995</v>
      </c>
    </row>
    <row r="790" spans="1:18" s="336" customFormat="1" ht="13.5">
      <c r="A790" s="362"/>
      <c r="B790" s="362"/>
      <c r="C790" s="362"/>
      <c r="D790" s="362"/>
      <c r="E790" s="363">
        <v>221</v>
      </c>
      <c r="F790" s="364">
        <v>11.127690000000001</v>
      </c>
      <c r="G790" s="365">
        <v>0</v>
      </c>
      <c r="H790" s="365">
        <v>11.127690000000001</v>
      </c>
      <c r="I790" s="365">
        <v>2132.3134700000001</v>
      </c>
      <c r="J790" s="365">
        <v>51.852559999999997</v>
      </c>
      <c r="K790" s="365">
        <v>2184.1660299999999</v>
      </c>
      <c r="L790" s="365">
        <v>1879.57203</v>
      </c>
      <c r="M790" s="365">
        <v>16.928319999999999</v>
      </c>
      <c r="N790" s="365">
        <v>1896.50035</v>
      </c>
      <c r="O790" s="365">
        <v>4091.7940699999999</v>
      </c>
      <c r="P790" s="365">
        <v>66310.337799999994</v>
      </c>
      <c r="Q790" s="365">
        <v>0</v>
      </c>
      <c r="R790" s="366">
        <v>66310.337799999994</v>
      </c>
    </row>
    <row r="791" spans="1:18" s="336" customFormat="1" ht="13.5">
      <c r="A791" s="362"/>
      <c r="B791" s="362"/>
      <c r="C791" s="357" t="s">
        <v>332</v>
      </c>
      <c r="D791" s="357" t="s">
        <v>361</v>
      </c>
      <c r="E791" s="358">
        <v>171</v>
      </c>
      <c r="F791" s="359">
        <v>0</v>
      </c>
      <c r="G791" s="360">
        <v>0</v>
      </c>
      <c r="H791" s="360">
        <v>0</v>
      </c>
      <c r="I791" s="360">
        <v>110.79166000000001</v>
      </c>
      <c r="J791" s="360">
        <v>0</v>
      </c>
      <c r="K791" s="360">
        <v>110.79166000000001</v>
      </c>
      <c r="L791" s="360">
        <v>155</v>
      </c>
      <c r="M791" s="360">
        <v>0</v>
      </c>
      <c r="N791" s="360">
        <v>155</v>
      </c>
      <c r="O791" s="360">
        <v>265.79165999999998</v>
      </c>
      <c r="P791" s="360">
        <v>18075.857510000002</v>
      </c>
      <c r="Q791" s="360">
        <v>0</v>
      </c>
      <c r="R791" s="361">
        <v>18075.857510000002</v>
      </c>
    </row>
    <row r="792" spans="1:18" s="336" customFormat="1" ht="13.5">
      <c r="A792" s="362"/>
      <c r="B792" s="362"/>
      <c r="C792" s="357" t="s">
        <v>362</v>
      </c>
      <c r="D792" s="357" t="s">
        <v>362</v>
      </c>
      <c r="E792" s="358">
        <v>199</v>
      </c>
      <c r="F792" s="359">
        <v>0</v>
      </c>
      <c r="G792" s="360">
        <v>0</v>
      </c>
      <c r="H792" s="360">
        <v>0</v>
      </c>
      <c r="I792" s="360">
        <v>5.7819500000000001</v>
      </c>
      <c r="J792" s="360">
        <v>2.9500000000000004E-3</v>
      </c>
      <c r="K792" s="360">
        <v>5.7848999999999995</v>
      </c>
      <c r="L792" s="360">
        <v>0</v>
      </c>
      <c r="M792" s="360">
        <v>0</v>
      </c>
      <c r="N792" s="360">
        <v>0</v>
      </c>
      <c r="O792" s="360">
        <v>5.7848999999999995</v>
      </c>
      <c r="P792" s="360">
        <v>7913.5074999999997</v>
      </c>
      <c r="Q792" s="360">
        <v>0</v>
      </c>
      <c r="R792" s="361">
        <v>7913.5074999999997</v>
      </c>
    </row>
    <row r="793" spans="1:18" s="336" customFormat="1" ht="13.5">
      <c r="A793" s="362"/>
      <c r="B793" s="362"/>
      <c r="C793" s="357" t="s">
        <v>68</v>
      </c>
      <c r="D793" s="357" t="s">
        <v>68</v>
      </c>
      <c r="E793" s="358">
        <v>326</v>
      </c>
      <c r="F793" s="359">
        <v>0</v>
      </c>
      <c r="G793" s="360">
        <v>0</v>
      </c>
      <c r="H793" s="360">
        <v>0</v>
      </c>
      <c r="I793" s="360">
        <v>1222.27034</v>
      </c>
      <c r="J793" s="360">
        <v>0.32289999999999996</v>
      </c>
      <c r="K793" s="360">
        <v>1222.5932399999999</v>
      </c>
      <c r="L793" s="360">
        <v>1469.9139</v>
      </c>
      <c r="M793" s="360">
        <v>0</v>
      </c>
      <c r="N793" s="360">
        <v>1469.9139</v>
      </c>
      <c r="O793" s="360">
        <v>2692.5071400000002</v>
      </c>
      <c r="P793" s="360">
        <v>14742.498869999999</v>
      </c>
      <c r="Q793" s="360">
        <v>0</v>
      </c>
      <c r="R793" s="361">
        <v>14742.498869999999</v>
      </c>
    </row>
    <row r="794" spans="1:18" s="336" customFormat="1" ht="13.5">
      <c r="A794" s="362"/>
      <c r="B794" s="362"/>
      <c r="C794" s="362"/>
      <c r="D794" s="357" t="s">
        <v>363</v>
      </c>
      <c r="E794" s="358">
        <v>200</v>
      </c>
      <c r="F794" s="359">
        <v>0</v>
      </c>
      <c r="G794" s="360">
        <v>0</v>
      </c>
      <c r="H794" s="360">
        <v>0</v>
      </c>
      <c r="I794" s="360">
        <v>25.716330000000003</v>
      </c>
      <c r="J794" s="360">
        <v>1.1200000000000001E-3</v>
      </c>
      <c r="K794" s="360">
        <v>25.717449999999999</v>
      </c>
      <c r="L794" s="360">
        <v>0</v>
      </c>
      <c r="M794" s="360">
        <v>0</v>
      </c>
      <c r="N794" s="360">
        <v>0</v>
      </c>
      <c r="O794" s="360">
        <v>25.717449999999999</v>
      </c>
      <c r="P794" s="360">
        <v>5854.6386199999997</v>
      </c>
      <c r="Q794" s="360">
        <v>0</v>
      </c>
      <c r="R794" s="361">
        <v>5854.6386199999997</v>
      </c>
    </row>
    <row r="795" spans="1:18" s="336" customFormat="1" ht="13.5">
      <c r="A795" s="362"/>
      <c r="B795" s="362"/>
      <c r="C795" s="357" t="s">
        <v>364</v>
      </c>
      <c r="D795" s="357" t="s">
        <v>364</v>
      </c>
      <c r="E795" s="358">
        <v>266</v>
      </c>
      <c r="F795" s="359">
        <v>0</v>
      </c>
      <c r="G795" s="360">
        <v>0</v>
      </c>
      <c r="H795" s="360">
        <v>0</v>
      </c>
      <c r="I795" s="360">
        <v>137.82883999999999</v>
      </c>
      <c r="J795" s="360">
        <v>0</v>
      </c>
      <c r="K795" s="360">
        <v>137.82883999999999</v>
      </c>
      <c r="L795" s="360">
        <v>0.51655999999999991</v>
      </c>
      <c r="M795" s="360">
        <v>0</v>
      </c>
      <c r="N795" s="360">
        <v>0.51655999999999991</v>
      </c>
      <c r="O795" s="360">
        <v>138.34539999999998</v>
      </c>
      <c r="P795" s="360">
        <v>12844.75333</v>
      </c>
      <c r="Q795" s="360">
        <v>0</v>
      </c>
      <c r="R795" s="361">
        <v>12844.75333</v>
      </c>
    </row>
    <row r="796" spans="1:18" s="336" customFormat="1" ht="13.5">
      <c r="A796" s="362"/>
      <c r="B796" s="362"/>
      <c r="C796" s="357" t="s">
        <v>365</v>
      </c>
      <c r="D796" s="357" t="s">
        <v>365</v>
      </c>
      <c r="E796" s="358">
        <v>387</v>
      </c>
      <c r="F796" s="359">
        <v>3.4159999999999996E-2</v>
      </c>
      <c r="G796" s="360">
        <v>0</v>
      </c>
      <c r="H796" s="360">
        <v>3.4159999999999996E-2</v>
      </c>
      <c r="I796" s="360">
        <v>1581.6827599999999</v>
      </c>
      <c r="J796" s="360">
        <v>97.254179999999991</v>
      </c>
      <c r="K796" s="360">
        <v>1678.93694</v>
      </c>
      <c r="L796" s="360">
        <v>914.94444999999996</v>
      </c>
      <c r="M796" s="360">
        <v>11.255450000000002</v>
      </c>
      <c r="N796" s="360">
        <v>926.19990000000007</v>
      </c>
      <c r="O796" s="360">
        <v>2605.1709999999998</v>
      </c>
      <c r="P796" s="360">
        <v>27552.291739999997</v>
      </c>
      <c r="Q796" s="360">
        <v>0</v>
      </c>
      <c r="R796" s="361">
        <v>27552.291739999997</v>
      </c>
    </row>
    <row r="797" spans="1:18" s="336" customFormat="1" ht="13.5">
      <c r="A797" s="362"/>
      <c r="B797" s="357" t="s">
        <v>8</v>
      </c>
      <c r="C797" s="357" t="s">
        <v>221</v>
      </c>
      <c r="D797" s="357" t="s">
        <v>8</v>
      </c>
      <c r="E797" s="358">
        <v>19</v>
      </c>
      <c r="F797" s="359">
        <v>469.08992999999998</v>
      </c>
      <c r="G797" s="360">
        <v>0</v>
      </c>
      <c r="H797" s="360">
        <v>469.08992999999998</v>
      </c>
      <c r="I797" s="360">
        <v>3265.5588499999999</v>
      </c>
      <c r="J797" s="360">
        <v>820.45753000000002</v>
      </c>
      <c r="K797" s="360">
        <v>4086.01638</v>
      </c>
      <c r="L797" s="360">
        <v>9588.41309</v>
      </c>
      <c r="M797" s="360">
        <v>935.49308999999994</v>
      </c>
      <c r="N797" s="360">
        <v>10523.90618</v>
      </c>
      <c r="O797" s="360">
        <v>15079.012490000001</v>
      </c>
      <c r="P797" s="360">
        <v>25793.271430000001</v>
      </c>
      <c r="Q797" s="360">
        <v>0</v>
      </c>
      <c r="R797" s="361">
        <v>25793.271430000001</v>
      </c>
    </row>
    <row r="798" spans="1:18" s="336" customFormat="1" ht="13.5">
      <c r="A798" s="362"/>
      <c r="B798" s="362"/>
      <c r="C798" s="362"/>
      <c r="D798" s="362"/>
      <c r="E798" s="363">
        <v>115</v>
      </c>
      <c r="F798" s="364">
        <v>62.473730000000003</v>
      </c>
      <c r="G798" s="365">
        <v>4.3566099999999999</v>
      </c>
      <c r="H798" s="365">
        <v>66.830339999999993</v>
      </c>
      <c r="I798" s="365">
        <v>10526.283810000001</v>
      </c>
      <c r="J798" s="365">
        <v>2340.2736400000003</v>
      </c>
      <c r="K798" s="365">
        <v>12866.557449999998</v>
      </c>
      <c r="L798" s="365">
        <v>60401.881460000004</v>
      </c>
      <c r="M798" s="365">
        <v>3535.5950200000002</v>
      </c>
      <c r="N798" s="365">
        <v>63937.476479999998</v>
      </c>
      <c r="O798" s="365">
        <v>76870.864269999991</v>
      </c>
      <c r="P798" s="365">
        <v>50322.801740000003</v>
      </c>
      <c r="Q798" s="365">
        <v>0</v>
      </c>
      <c r="R798" s="366">
        <v>50322.801740000003</v>
      </c>
    </row>
    <row r="799" spans="1:18" s="336" customFormat="1" ht="13.5">
      <c r="A799" s="362"/>
      <c r="B799" s="362"/>
      <c r="C799" s="362"/>
      <c r="D799" s="362"/>
      <c r="E799" s="363">
        <v>375</v>
      </c>
      <c r="F799" s="364">
        <v>0</v>
      </c>
      <c r="G799" s="365">
        <v>0</v>
      </c>
      <c r="H799" s="365">
        <v>0</v>
      </c>
      <c r="I799" s="365">
        <v>3326.3561400000003</v>
      </c>
      <c r="J799" s="365">
        <v>274.16593999999998</v>
      </c>
      <c r="K799" s="365">
        <v>3600.5220800000002</v>
      </c>
      <c r="L799" s="365">
        <v>10561.620130000001</v>
      </c>
      <c r="M799" s="365">
        <v>303.26245</v>
      </c>
      <c r="N799" s="365">
        <v>10864.88258</v>
      </c>
      <c r="O799" s="365">
        <v>14465.40466</v>
      </c>
      <c r="P799" s="365">
        <v>32353.824239999998</v>
      </c>
      <c r="Q799" s="365">
        <v>0</v>
      </c>
      <c r="R799" s="366">
        <v>32353.824239999998</v>
      </c>
    </row>
    <row r="800" spans="1:18" s="336" customFormat="1" ht="13.5">
      <c r="A800" s="362"/>
      <c r="B800" s="362"/>
      <c r="C800" s="362"/>
      <c r="D800" s="357" t="s">
        <v>93</v>
      </c>
      <c r="E800" s="358">
        <v>13</v>
      </c>
      <c r="F800" s="359">
        <v>0.11117</v>
      </c>
      <c r="G800" s="360">
        <v>0</v>
      </c>
      <c r="H800" s="360">
        <v>0.11117</v>
      </c>
      <c r="I800" s="360">
        <v>11006.071759999999</v>
      </c>
      <c r="J800" s="360">
        <v>436.90009000000003</v>
      </c>
      <c r="K800" s="360">
        <v>11442.97185</v>
      </c>
      <c r="L800" s="360">
        <v>29527.35815</v>
      </c>
      <c r="M800" s="360">
        <v>489.53058000000004</v>
      </c>
      <c r="N800" s="360">
        <v>30016.888729999999</v>
      </c>
      <c r="O800" s="360">
        <v>41459.971749999997</v>
      </c>
      <c r="P800" s="360">
        <v>83554.794689999995</v>
      </c>
      <c r="Q800" s="360">
        <v>0</v>
      </c>
      <c r="R800" s="361">
        <v>83554.794689999995</v>
      </c>
    </row>
    <row r="801" spans="1:18" s="336" customFormat="1" ht="13.5">
      <c r="A801" s="362"/>
      <c r="B801" s="362"/>
      <c r="C801" s="362"/>
      <c r="D801" s="362"/>
      <c r="E801" s="363">
        <v>229</v>
      </c>
      <c r="F801" s="364">
        <v>0</v>
      </c>
      <c r="G801" s="365">
        <v>0</v>
      </c>
      <c r="H801" s="365">
        <v>0</v>
      </c>
      <c r="I801" s="365">
        <v>1398.4261200000001</v>
      </c>
      <c r="J801" s="365">
        <v>3.1084299999999998</v>
      </c>
      <c r="K801" s="365">
        <v>1401.5345500000001</v>
      </c>
      <c r="L801" s="365">
        <v>1744.85998</v>
      </c>
      <c r="M801" s="365">
        <v>31.78904</v>
      </c>
      <c r="N801" s="365">
        <v>1776.6490200000001</v>
      </c>
      <c r="O801" s="365">
        <v>3178.1835699999997</v>
      </c>
      <c r="P801" s="365">
        <v>33091.262430000002</v>
      </c>
      <c r="Q801" s="365">
        <v>10.41893</v>
      </c>
      <c r="R801" s="366">
        <v>33101.681360000002</v>
      </c>
    </row>
    <row r="802" spans="1:18" s="336" customFormat="1" ht="13.5">
      <c r="A802" s="362"/>
      <c r="B802" s="362"/>
      <c r="C802" s="362"/>
      <c r="D802" s="362"/>
      <c r="E802" s="363">
        <v>389</v>
      </c>
      <c r="F802" s="364">
        <v>0</v>
      </c>
      <c r="G802" s="365">
        <v>0</v>
      </c>
      <c r="H802" s="365">
        <v>0</v>
      </c>
      <c r="I802" s="365">
        <v>1399.0432700000001</v>
      </c>
      <c r="J802" s="365">
        <v>33.361730000000001</v>
      </c>
      <c r="K802" s="365">
        <v>1432.405</v>
      </c>
      <c r="L802" s="365">
        <v>1705.2156299999999</v>
      </c>
      <c r="M802" s="365">
        <v>2.0098499999999997</v>
      </c>
      <c r="N802" s="365">
        <v>1707.2254800000001</v>
      </c>
      <c r="O802" s="365">
        <v>3139.6304799999998</v>
      </c>
      <c r="P802" s="365">
        <v>38123.178500000002</v>
      </c>
      <c r="Q802" s="365">
        <v>0</v>
      </c>
      <c r="R802" s="366">
        <v>38123.178500000002</v>
      </c>
    </row>
    <row r="803" spans="1:18" s="336" customFormat="1" ht="13.5">
      <c r="A803" s="362"/>
      <c r="B803" s="362"/>
      <c r="C803" s="362"/>
      <c r="D803" s="362"/>
      <c r="E803" s="363">
        <v>319</v>
      </c>
      <c r="F803" s="364">
        <v>1.15E-2</v>
      </c>
      <c r="G803" s="365">
        <v>0</v>
      </c>
      <c r="H803" s="365">
        <v>1.15E-2</v>
      </c>
      <c r="I803" s="365">
        <v>1389.3988400000001</v>
      </c>
      <c r="J803" s="365">
        <v>47.118949999999998</v>
      </c>
      <c r="K803" s="365">
        <v>1436.5177900000001</v>
      </c>
      <c r="L803" s="365">
        <v>1706.3938600000001</v>
      </c>
      <c r="M803" s="365">
        <v>0</v>
      </c>
      <c r="N803" s="365">
        <v>1706.3938600000001</v>
      </c>
      <c r="O803" s="365">
        <v>3142.9231500000001</v>
      </c>
      <c r="P803" s="365">
        <v>35756.489950000003</v>
      </c>
      <c r="Q803" s="365">
        <v>0</v>
      </c>
      <c r="R803" s="366">
        <v>35756.489950000003</v>
      </c>
    </row>
    <row r="804" spans="1:18" s="336" customFormat="1" ht="13.5">
      <c r="A804" s="362"/>
      <c r="B804" s="357" t="s">
        <v>9</v>
      </c>
      <c r="C804" s="357" t="s">
        <v>366</v>
      </c>
      <c r="D804" s="357" t="s">
        <v>366</v>
      </c>
      <c r="E804" s="358">
        <v>261</v>
      </c>
      <c r="F804" s="359">
        <v>0</v>
      </c>
      <c r="G804" s="360">
        <v>0</v>
      </c>
      <c r="H804" s="360">
        <v>0</v>
      </c>
      <c r="I804" s="360">
        <v>1799.0411899999999</v>
      </c>
      <c r="J804" s="360">
        <v>40.563209999999998</v>
      </c>
      <c r="K804" s="360">
        <v>1839.6043999999999</v>
      </c>
      <c r="L804" s="360">
        <v>1860.7229499999999</v>
      </c>
      <c r="M804" s="360">
        <v>112.75864</v>
      </c>
      <c r="N804" s="360">
        <v>1973.4815900000001</v>
      </c>
      <c r="O804" s="360">
        <v>3813.08599</v>
      </c>
      <c r="P804" s="360">
        <v>27183.334500000001</v>
      </c>
      <c r="Q804" s="360">
        <v>0</v>
      </c>
      <c r="R804" s="361">
        <v>27183.334500000001</v>
      </c>
    </row>
    <row r="805" spans="1:18" s="336" customFormat="1" ht="13.5">
      <c r="A805" s="362"/>
      <c r="B805" s="362"/>
      <c r="C805" s="357" t="s">
        <v>367</v>
      </c>
      <c r="D805" s="357" t="s">
        <v>367</v>
      </c>
      <c r="E805" s="358">
        <v>250</v>
      </c>
      <c r="F805" s="359">
        <v>0</v>
      </c>
      <c r="G805" s="360">
        <v>0</v>
      </c>
      <c r="H805" s="360">
        <v>0</v>
      </c>
      <c r="I805" s="360">
        <v>36.11168</v>
      </c>
      <c r="J805" s="360">
        <v>0</v>
      </c>
      <c r="K805" s="360">
        <v>36.11168</v>
      </c>
      <c r="L805" s="360">
        <v>6.1459700000000002</v>
      </c>
      <c r="M805" s="360">
        <v>0</v>
      </c>
      <c r="N805" s="360">
        <v>6.1459700000000002</v>
      </c>
      <c r="O805" s="360">
        <v>42.257649999999998</v>
      </c>
      <c r="P805" s="360">
        <v>4069.75846</v>
      </c>
      <c r="Q805" s="360">
        <v>0</v>
      </c>
      <c r="R805" s="361">
        <v>4069.75846</v>
      </c>
    </row>
    <row r="806" spans="1:18" s="336" customFormat="1" ht="13.5">
      <c r="A806" s="362"/>
      <c r="B806" s="362"/>
      <c r="C806" s="357" t="s">
        <v>223</v>
      </c>
      <c r="D806" s="357" t="s">
        <v>224</v>
      </c>
      <c r="E806" s="358">
        <v>169</v>
      </c>
      <c r="F806" s="359">
        <v>0.23499999999999999</v>
      </c>
      <c r="G806" s="360">
        <v>0</v>
      </c>
      <c r="H806" s="360">
        <v>0.23499999999999999</v>
      </c>
      <c r="I806" s="360">
        <v>1628.4749899999999</v>
      </c>
      <c r="J806" s="360">
        <v>30.0595</v>
      </c>
      <c r="K806" s="360">
        <v>1658.53449</v>
      </c>
      <c r="L806" s="360">
        <v>1762.65608</v>
      </c>
      <c r="M806" s="360">
        <v>11.214</v>
      </c>
      <c r="N806" s="360">
        <v>1773.8700800000001</v>
      </c>
      <c r="O806" s="360">
        <v>3432.6395699999998</v>
      </c>
      <c r="P806" s="360">
        <v>41827.325629999999</v>
      </c>
      <c r="Q806" s="360">
        <v>0</v>
      </c>
      <c r="R806" s="361">
        <v>41827.325629999999</v>
      </c>
    </row>
    <row r="807" spans="1:18" s="336" customFormat="1" ht="13.5">
      <c r="A807" s="362"/>
      <c r="B807" s="362"/>
      <c r="C807" s="362"/>
      <c r="D807" s="357" t="s">
        <v>368</v>
      </c>
      <c r="E807" s="358">
        <v>305</v>
      </c>
      <c r="F807" s="359">
        <v>0</v>
      </c>
      <c r="G807" s="360">
        <v>0</v>
      </c>
      <c r="H807" s="360">
        <v>0</v>
      </c>
      <c r="I807" s="360">
        <v>1610.37751</v>
      </c>
      <c r="J807" s="360">
        <v>6.8799999999999998E-3</v>
      </c>
      <c r="K807" s="360">
        <v>1610.3843899999999</v>
      </c>
      <c r="L807" s="360">
        <v>1361.4221699999998</v>
      </c>
      <c r="M807" s="360">
        <v>0</v>
      </c>
      <c r="N807" s="360">
        <v>1361.4221699999998</v>
      </c>
      <c r="O807" s="360">
        <v>2971.80656</v>
      </c>
      <c r="P807" s="360">
        <v>18659.456120000003</v>
      </c>
      <c r="Q807" s="360">
        <v>0</v>
      </c>
      <c r="R807" s="361">
        <v>18659.456120000003</v>
      </c>
    </row>
    <row r="808" spans="1:18" s="336" customFormat="1" ht="13.5">
      <c r="A808" s="362"/>
      <c r="B808" s="362"/>
      <c r="C808" s="357" t="s">
        <v>9</v>
      </c>
      <c r="D808" s="357" t="s">
        <v>9</v>
      </c>
      <c r="E808" s="358">
        <v>101</v>
      </c>
      <c r="F808" s="359">
        <v>4.7255799999999999</v>
      </c>
      <c r="G808" s="360">
        <v>1.0500000000000002E-3</v>
      </c>
      <c r="H808" s="360">
        <v>4.7266300000000001</v>
      </c>
      <c r="I808" s="360">
        <v>3079.8645200000001</v>
      </c>
      <c r="J808" s="360">
        <v>976.63902000000007</v>
      </c>
      <c r="K808" s="360">
        <v>4056.5035400000002</v>
      </c>
      <c r="L808" s="360">
        <v>8259.0259700000006</v>
      </c>
      <c r="M808" s="360">
        <v>815.21084999999994</v>
      </c>
      <c r="N808" s="360">
        <v>9074.2368200000001</v>
      </c>
      <c r="O808" s="360">
        <v>13135.466990000001</v>
      </c>
      <c r="P808" s="360">
        <v>38166.467909999999</v>
      </c>
      <c r="Q808" s="360">
        <v>0</v>
      </c>
      <c r="R808" s="361">
        <v>38166.467909999999</v>
      </c>
    </row>
    <row r="809" spans="1:18" s="336" customFormat="1" ht="13.5">
      <c r="A809" s="362"/>
      <c r="B809" s="362"/>
      <c r="C809" s="362"/>
      <c r="D809" s="357" t="s">
        <v>225</v>
      </c>
      <c r="E809" s="358">
        <v>342</v>
      </c>
      <c r="F809" s="359">
        <v>0</v>
      </c>
      <c r="G809" s="360">
        <v>0</v>
      </c>
      <c r="H809" s="360">
        <v>0</v>
      </c>
      <c r="I809" s="360">
        <v>2279.7866800000002</v>
      </c>
      <c r="J809" s="360">
        <v>323.38180999999997</v>
      </c>
      <c r="K809" s="360">
        <v>2603.16849</v>
      </c>
      <c r="L809" s="360">
        <v>3783.3122899999998</v>
      </c>
      <c r="M809" s="360">
        <v>0</v>
      </c>
      <c r="N809" s="360">
        <v>3783.3122899999998</v>
      </c>
      <c r="O809" s="360">
        <v>6386.4807799999999</v>
      </c>
      <c r="P809" s="360">
        <v>44370.774859999998</v>
      </c>
      <c r="Q809" s="360">
        <v>0</v>
      </c>
      <c r="R809" s="361">
        <v>44370.774859999998</v>
      </c>
    </row>
    <row r="810" spans="1:18" s="336" customFormat="1" ht="13.5">
      <c r="A810" s="362"/>
      <c r="B810" s="362"/>
      <c r="C810" s="362"/>
      <c r="D810" s="357" t="s">
        <v>317</v>
      </c>
      <c r="E810" s="358">
        <v>77</v>
      </c>
      <c r="F810" s="359">
        <v>0</v>
      </c>
      <c r="G810" s="360">
        <v>0</v>
      </c>
      <c r="H810" s="360">
        <v>0</v>
      </c>
      <c r="I810" s="360">
        <v>2867.9093700000003</v>
      </c>
      <c r="J810" s="360">
        <v>836.87536</v>
      </c>
      <c r="K810" s="360">
        <v>3704.7847299999999</v>
      </c>
      <c r="L810" s="360">
        <v>4097.2399800000003</v>
      </c>
      <c r="M810" s="360">
        <v>2.1502800000000004</v>
      </c>
      <c r="N810" s="360">
        <v>4099.3902600000001</v>
      </c>
      <c r="O810" s="360">
        <v>7804.1749900000004</v>
      </c>
      <c r="P810" s="360">
        <v>61164.920439999994</v>
      </c>
      <c r="Q810" s="360">
        <v>0</v>
      </c>
      <c r="R810" s="361">
        <v>61164.920439999994</v>
      </c>
    </row>
    <row r="811" spans="1:18" s="336" customFormat="1" ht="13.5">
      <c r="A811" s="362"/>
      <c r="B811" s="362"/>
      <c r="C811" s="362"/>
      <c r="D811" s="357" t="s">
        <v>369</v>
      </c>
      <c r="E811" s="358">
        <v>119</v>
      </c>
      <c r="F811" s="359">
        <v>0</v>
      </c>
      <c r="G811" s="360">
        <v>3.5899999999999999E-3</v>
      </c>
      <c r="H811" s="360">
        <v>3.5899999999999999E-3</v>
      </c>
      <c r="I811" s="360">
        <v>3080.3485299999998</v>
      </c>
      <c r="J811" s="360">
        <v>667.66165999999998</v>
      </c>
      <c r="K811" s="360">
        <v>3748.01019</v>
      </c>
      <c r="L811" s="360">
        <v>5981.9273499999999</v>
      </c>
      <c r="M811" s="360">
        <v>27.35988</v>
      </c>
      <c r="N811" s="360">
        <v>6009.2872300000008</v>
      </c>
      <c r="O811" s="360">
        <v>9757.3010099999992</v>
      </c>
      <c r="P811" s="360">
        <v>47834.530250000003</v>
      </c>
      <c r="Q811" s="360">
        <v>0</v>
      </c>
      <c r="R811" s="361">
        <v>47834.530250000003</v>
      </c>
    </row>
    <row r="812" spans="1:18" s="336" customFormat="1" ht="13.5">
      <c r="A812" s="362"/>
      <c r="B812" s="362"/>
      <c r="C812" s="362"/>
      <c r="D812" s="357" t="s">
        <v>226</v>
      </c>
      <c r="E812" s="358">
        <v>168</v>
      </c>
      <c r="F812" s="359">
        <v>0</v>
      </c>
      <c r="G812" s="360">
        <v>0</v>
      </c>
      <c r="H812" s="360">
        <v>0</v>
      </c>
      <c r="I812" s="360">
        <v>4104.3412099999996</v>
      </c>
      <c r="J812" s="360">
        <v>325.68991</v>
      </c>
      <c r="K812" s="360">
        <v>4430.0311200000006</v>
      </c>
      <c r="L812" s="360">
        <v>7707.8402000000006</v>
      </c>
      <c r="M812" s="360">
        <v>28.48865</v>
      </c>
      <c r="N812" s="360">
        <v>7736.3288499999999</v>
      </c>
      <c r="O812" s="360">
        <v>12166.359970000001</v>
      </c>
      <c r="P812" s="360">
        <v>72431.162190000003</v>
      </c>
      <c r="Q812" s="360">
        <v>550.16452000000004</v>
      </c>
      <c r="R812" s="361">
        <v>72981.326709999994</v>
      </c>
    </row>
    <row r="813" spans="1:18" s="336" customFormat="1" ht="13.5">
      <c r="A813" s="362"/>
      <c r="B813" s="362"/>
      <c r="C813" s="357" t="s">
        <v>370</v>
      </c>
      <c r="D813" s="357" t="s">
        <v>370</v>
      </c>
      <c r="E813" s="358">
        <v>311</v>
      </c>
      <c r="F813" s="359">
        <v>1.21736</v>
      </c>
      <c r="G813" s="360">
        <v>0</v>
      </c>
      <c r="H813" s="360">
        <v>1.21736</v>
      </c>
      <c r="I813" s="360">
        <v>1710.6108300000001</v>
      </c>
      <c r="J813" s="360">
        <v>0.25336999999999998</v>
      </c>
      <c r="K813" s="360">
        <v>1710.8642</v>
      </c>
      <c r="L813" s="360">
        <v>1573.2343000000001</v>
      </c>
      <c r="M813" s="360">
        <v>0</v>
      </c>
      <c r="N813" s="360">
        <v>1573.2343000000001</v>
      </c>
      <c r="O813" s="360">
        <v>3285.3158599999997</v>
      </c>
      <c r="P813" s="360">
        <v>23900.12715</v>
      </c>
      <c r="Q813" s="360">
        <v>0</v>
      </c>
      <c r="R813" s="361">
        <v>23900.12715</v>
      </c>
    </row>
    <row r="814" spans="1:18" s="336" customFormat="1" ht="13.5">
      <c r="A814" s="362"/>
      <c r="B814" s="362"/>
      <c r="C814" s="357" t="s">
        <v>227</v>
      </c>
      <c r="D814" s="357" t="s">
        <v>228</v>
      </c>
      <c r="E814" s="358">
        <v>304</v>
      </c>
      <c r="F814" s="359">
        <v>0</v>
      </c>
      <c r="G814" s="360">
        <v>0</v>
      </c>
      <c r="H814" s="360">
        <v>0</v>
      </c>
      <c r="I814" s="360">
        <v>2630.0911000000001</v>
      </c>
      <c r="J814" s="360">
        <v>2.9962800000000001</v>
      </c>
      <c r="K814" s="360">
        <v>2633.0873799999999</v>
      </c>
      <c r="L814" s="360">
        <v>3333.1327299999998</v>
      </c>
      <c r="M814" s="360">
        <v>0</v>
      </c>
      <c r="N814" s="360">
        <v>3333.1327299999998</v>
      </c>
      <c r="O814" s="360">
        <v>5966.2201100000002</v>
      </c>
      <c r="P814" s="360">
        <v>44593.706109999999</v>
      </c>
      <c r="Q814" s="360">
        <v>0</v>
      </c>
      <c r="R814" s="361">
        <v>44593.706109999999</v>
      </c>
    </row>
    <row r="815" spans="1:18" s="336" customFormat="1" ht="13.5">
      <c r="A815" s="362"/>
      <c r="B815" s="362"/>
      <c r="C815" s="362"/>
      <c r="D815" s="357" t="s">
        <v>371</v>
      </c>
      <c r="E815" s="358">
        <v>270</v>
      </c>
      <c r="F815" s="359">
        <v>0</v>
      </c>
      <c r="G815" s="360">
        <v>0</v>
      </c>
      <c r="H815" s="360">
        <v>0</v>
      </c>
      <c r="I815" s="360">
        <v>108.48603</v>
      </c>
      <c r="J815" s="360">
        <v>0</v>
      </c>
      <c r="K815" s="360">
        <v>108.48603</v>
      </c>
      <c r="L815" s="360">
        <v>103.66285000000001</v>
      </c>
      <c r="M815" s="360">
        <v>0</v>
      </c>
      <c r="N815" s="360">
        <v>103.66285000000001</v>
      </c>
      <c r="O815" s="360">
        <v>212.14887999999999</v>
      </c>
      <c r="P815" s="360">
        <v>5529.67238</v>
      </c>
      <c r="Q815" s="360">
        <v>0</v>
      </c>
      <c r="R815" s="361">
        <v>5529.67238</v>
      </c>
    </row>
    <row r="816" spans="1:18" s="336" customFormat="1" ht="13.5">
      <c r="A816" s="362"/>
      <c r="B816" s="362"/>
      <c r="C816" s="362"/>
      <c r="D816" s="357" t="s">
        <v>372</v>
      </c>
      <c r="E816" s="358">
        <v>251</v>
      </c>
      <c r="F816" s="359">
        <v>0</v>
      </c>
      <c r="G816" s="360">
        <v>0</v>
      </c>
      <c r="H816" s="360">
        <v>0</v>
      </c>
      <c r="I816" s="360">
        <v>10.798969999999999</v>
      </c>
      <c r="J816" s="360">
        <v>0</v>
      </c>
      <c r="K816" s="360">
        <v>10.798969999999999</v>
      </c>
      <c r="L816" s="360">
        <v>0</v>
      </c>
      <c r="M816" s="360">
        <v>0</v>
      </c>
      <c r="N816" s="360">
        <v>0</v>
      </c>
      <c r="O816" s="360">
        <v>10.798969999999999</v>
      </c>
      <c r="P816" s="360">
        <v>2783.5056300000001</v>
      </c>
      <c r="Q816" s="360">
        <v>0</v>
      </c>
      <c r="R816" s="361">
        <v>2783.5056300000001</v>
      </c>
    </row>
    <row r="817" spans="1:18" s="336" customFormat="1" ht="13.5">
      <c r="A817" s="362"/>
      <c r="B817" s="362"/>
      <c r="C817" s="357" t="s">
        <v>373</v>
      </c>
      <c r="D817" s="357" t="s">
        <v>374</v>
      </c>
      <c r="E817" s="358">
        <v>390</v>
      </c>
      <c r="F817" s="359">
        <v>0</v>
      </c>
      <c r="G817" s="360">
        <v>0</v>
      </c>
      <c r="H817" s="360">
        <v>0</v>
      </c>
      <c r="I817" s="360">
        <v>1128.3709899999999</v>
      </c>
      <c r="J817" s="360">
        <v>27.591380000000001</v>
      </c>
      <c r="K817" s="360">
        <v>1155.9623700000002</v>
      </c>
      <c r="L817" s="360">
        <v>1377.48621</v>
      </c>
      <c r="M817" s="360">
        <v>0</v>
      </c>
      <c r="N817" s="360">
        <v>1377.48621</v>
      </c>
      <c r="O817" s="360">
        <v>2533.4485800000002</v>
      </c>
      <c r="P817" s="360">
        <v>20822.524730000001</v>
      </c>
      <c r="Q817" s="360">
        <v>0</v>
      </c>
      <c r="R817" s="361">
        <v>20822.524730000001</v>
      </c>
    </row>
    <row r="818" spans="1:18" s="336" customFormat="1" ht="13.5">
      <c r="A818" s="362"/>
      <c r="B818" s="362"/>
      <c r="C818" s="357" t="s">
        <v>229</v>
      </c>
      <c r="D818" s="357" t="s">
        <v>229</v>
      </c>
      <c r="E818" s="358">
        <v>386</v>
      </c>
      <c r="F818" s="359">
        <v>0</v>
      </c>
      <c r="G818" s="360">
        <v>0</v>
      </c>
      <c r="H818" s="360">
        <v>0</v>
      </c>
      <c r="I818" s="360">
        <v>905.61473999999998</v>
      </c>
      <c r="J818" s="360">
        <v>37.588279999999997</v>
      </c>
      <c r="K818" s="360">
        <v>943.20302000000004</v>
      </c>
      <c r="L818" s="360">
        <v>1794.9014199999999</v>
      </c>
      <c r="M818" s="360">
        <v>0</v>
      </c>
      <c r="N818" s="360">
        <v>1794.9014199999999</v>
      </c>
      <c r="O818" s="360">
        <v>2738.1044400000001</v>
      </c>
      <c r="P818" s="360">
        <v>13853.466970000001</v>
      </c>
      <c r="Q818" s="360">
        <v>0</v>
      </c>
      <c r="R818" s="361">
        <v>13853.466970000001</v>
      </c>
    </row>
    <row r="819" spans="1:18" s="336" customFormat="1" ht="13.5">
      <c r="A819" s="362"/>
      <c r="B819" s="362"/>
      <c r="C819" s="357" t="s">
        <v>375</v>
      </c>
      <c r="D819" s="357" t="s">
        <v>376</v>
      </c>
      <c r="E819" s="358">
        <v>196</v>
      </c>
      <c r="F819" s="359">
        <v>0</v>
      </c>
      <c r="G819" s="360">
        <v>0</v>
      </c>
      <c r="H819" s="360">
        <v>0</v>
      </c>
      <c r="I819" s="360">
        <v>68.123949999999994</v>
      </c>
      <c r="J819" s="360">
        <v>0</v>
      </c>
      <c r="K819" s="360">
        <v>68.123949999999994</v>
      </c>
      <c r="L819" s="360">
        <v>30.5</v>
      </c>
      <c r="M819" s="360">
        <v>0</v>
      </c>
      <c r="N819" s="360">
        <v>30.5</v>
      </c>
      <c r="O819" s="360">
        <v>98.623949999999994</v>
      </c>
      <c r="P819" s="360">
        <v>6946.3777499999997</v>
      </c>
      <c r="Q819" s="360">
        <v>0</v>
      </c>
      <c r="R819" s="361">
        <v>6946.3777499999997</v>
      </c>
    </row>
    <row r="820" spans="1:18" s="336" customFormat="1" ht="13.5">
      <c r="A820" s="362"/>
      <c r="B820" s="362"/>
      <c r="C820" s="362"/>
      <c r="D820" s="357" t="s">
        <v>375</v>
      </c>
      <c r="E820" s="358">
        <v>252</v>
      </c>
      <c r="F820" s="359">
        <v>0</v>
      </c>
      <c r="G820" s="360">
        <v>0</v>
      </c>
      <c r="H820" s="360">
        <v>0</v>
      </c>
      <c r="I820" s="360">
        <v>13.01985</v>
      </c>
      <c r="J820" s="360">
        <v>0</v>
      </c>
      <c r="K820" s="360">
        <v>13.01985</v>
      </c>
      <c r="L820" s="360">
        <v>1.56169</v>
      </c>
      <c r="M820" s="360">
        <v>0</v>
      </c>
      <c r="N820" s="360">
        <v>1.56169</v>
      </c>
      <c r="O820" s="360">
        <v>14.58154</v>
      </c>
      <c r="P820" s="360">
        <v>2813.4197599999998</v>
      </c>
      <c r="Q820" s="360">
        <v>0</v>
      </c>
      <c r="R820" s="361">
        <v>2813.4197599999998</v>
      </c>
    </row>
    <row r="821" spans="1:18" s="336" customFormat="1" ht="13.5">
      <c r="A821" s="362"/>
      <c r="B821" s="362"/>
      <c r="C821" s="357" t="s">
        <v>377</v>
      </c>
      <c r="D821" s="357" t="s">
        <v>378</v>
      </c>
      <c r="E821" s="358">
        <v>374</v>
      </c>
      <c r="F821" s="359">
        <v>0</v>
      </c>
      <c r="G821" s="360">
        <v>0</v>
      </c>
      <c r="H821" s="360">
        <v>0</v>
      </c>
      <c r="I821" s="360">
        <v>842.33753999999999</v>
      </c>
      <c r="J821" s="360">
        <v>99.611840000000001</v>
      </c>
      <c r="K821" s="360">
        <v>941.94938000000002</v>
      </c>
      <c r="L821" s="360">
        <v>1105.1321</v>
      </c>
      <c r="M821" s="360">
        <v>0</v>
      </c>
      <c r="N821" s="360">
        <v>1105.1321</v>
      </c>
      <c r="O821" s="360">
        <v>2047.0814800000001</v>
      </c>
      <c r="P821" s="360">
        <v>16963.014739999999</v>
      </c>
      <c r="Q821" s="360">
        <v>0</v>
      </c>
      <c r="R821" s="361">
        <v>16963.014739999999</v>
      </c>
    </row>
    <row r="822" spans="1:18" s="336" customFormat="1" ht="13.5">
      <c r="A822" s="362"/>
      <c r="B822" s="362"/>
      <c r="C822" s="357" t="s">
        <v>379</v>
      </c>
      <c r="D822" s="357" t="s">
        <v>379</v>
      </c>
      <c r="E822" s="358">
        <v>433</v>
      </c>
      <c r="F822" s="359">
        <v>0</v>
      </c>
      <c r="G822" s="360">
        <v>0</v>
      </c>
      <c r="H822" s="360">
        <v>0</v>
      </c>
      <c r="I822" s="360">
        <v>13.109729999999999</v>
      </c>
      <c r="J822" s="360">
        <v>0</v>
      </c>
      <c r="K822" s="360">
        <v>13.109729999999999</v>
      </c>
      <c r="L822" s="360">
        <v>33.015949999999997</v>
      </c>
      <c r="M822" s="360">
        <v>0</v>
      </c>
      <c r="N822" s="360">
        <v>33.015949999999997</v>
      </c>
      <c r="O822" s="360">
        <v>46.125680000000003</v>
      </c>
      <c r="P822" s="360">
        <v>4208.7470300000004</v>
      </c>
      <c r="Q822" s="360">
        <v>0</v>
      </c>
      <c r="R822" s="361">
        <v>4208.7470300000004</v>
      </c>
    </row>
    <row r="823" spans="1:18" s="336" customFormat="1" ht="13.5">
      <c r="A823" s="362"/>
      <c r="B823" s="357" t="s">
        <v>10</v>
      </c>
      <c r="C823" s="357" t="s">
        <v>10</v>
      </c>
      <c r="D823" s="357" t="s">
        <v>10</v>
      </c>
      <c r="E823" s="358">
        <v>393</v>
      </c>
      <c r="F823" s="359">
        <v>0</v>
      </c>
      <c r="G823" s="360">
        <v>0</v>
      </c>
      <c r="H823" s="360">
        <v>0</v>
      </c>
      <c r="I823" s="360">
        <v>396.16019</v>
      </c>
      <c r="J823" s="360">
        <v>0.65098</v>
      </c>
      <c r="K823" s="360">
        <v>396.81117</v>
      </c>
      <c r="L823" s="360">
        <v>969.68871999999999</v>
      </c>
      <c r="M823" s="360">
        <v>0</v>
      </c>
      <c r="N823" s="360">
        <v>969.68871999999999</v>
      </c>
      <c r="O823" s="360">
        <v>1366.4998899999998</v>
      </c>
      <c r="P823" s="360">
        <v>26934.535039999999</v>
      </c>
      <c r="Q823" s="360">
        <v>0</v>
      </c>
      <c r="R823" s="361">
        <v>26934.535039999999</v>
      </c>
    </row>
    <row r="824" spans="1:18" s="336" customFormat="1" ht="13.5">
      <c r="A824" s="362"/>
      <c r="B824" s="362"/>
      <c r="C824" s="357" t="s">
        <v>380</v>
      </c>
      <c r="D824" s="357" t="s">
        <v>381</v>
      </c>
      <c r="E824" s="358">
        <v>432</v>
      </c>
      <c r="F824" s="359">
        <v>0</v>
      </c>
      <c r="G824" s="360">
        <v>0</v>
      </c>
      <c r="H824" s="360">
        <v>0</v>
      </c>
      <c r="I824" s="360">
        <v>69.809880000000007</v>
      </c>
      <c r="J824" s="360">
        <v>0</v>
      </c>
      <c r="K824" s="360">
        <v>69.809880000000007</v>
      </c>
      <c r="L824" s="360">
        <v>0</v>
      </c>
      <c r="M824" s="360">
        <v>0</v>
      </c>
      <c r="N824" s="360">
        <v>0</v>
      </c>
      <c r="O824" s="360">
        <v>69.809880000000007</v>
      </c>
      <c r="P824" s="360">
        <v>11665.824869999999</v>
      </c>
      <c r="Q824" s="360">
        <v>0</v>
      </c>
      <c r="R824" s="361">
        <v>11665.824869999999</v>
      </c>
    </row>
    <row r="825" spans="1:18" s="336" customFormat="1" ht="13.5">
      <c r="A825" s="362"/>
      <c r="B825" s="362"/>
      <c r="C825" s="357" t="s">
        <v>382</v>
      </c>
      <c r="D825" s="357" t="s">
        <v>383</v>
      </c>
      <c r="E825" s="358">
        <v>438</v>
      </c>
      <c r="F825" s="359">
        <v>0</v>
      </c>
      <c r="G825" s="360">
        <v>0</v>
      </c>
      <c r="H825" s="360">
        <v>0</v>
      </c>
      <c r="I825" s="360">
        <v>368.27360999999996</v>
      </c>
      <c r="J825" s="360">
        <v>5.2300000000000003E-3</v>
      </c>
      <c r="K825" s="360">
        <v>368.27884</v>
      </c>
      <c r="L825" s="360">
        <v>791.27992000000006</v>
      </c>
      <c r="M825" s="360">
        <v>0</v>
      </c>
      <c r="N825" s="360">
        <v>791.27992000000006</v>
      </c>
      <c r="O825" s="360">
        <v>1159.5587600000001</v>
      </c>
      <c r="P825" s="360">
        <v>21538.917450000001</v>
      </c>
      <c r="Q825" s="360">
        <v>0</v>
      </c>
      <c r="R825" s="361">
        <v>21538.917450000001</v>
      </c>
    </row>
    <row r="826" spans="1:18" s="336" customFormat="1" ht="13.5">
      <c r="A826" s="362"/>
      <c r="B826" s="357" t="s">
        <v>231</v>
      </c>
      <c r="C826" s="357" t="s">
        <v>231</v>
      </c>
      <c r="D826" s="357" t="s">
        <v>231</v>
      </c>
      <c r="E826" s="358">
        <v>225</v>
      </c>
      <c r="F826" s="359">
        <v>26.309939999999997</v>
      </c>
      <c r="G826" s="360">
        <v>0</v>
      </c>
      <c r="H826" s="360">
        <v>26.309939999999997</v>
      </c>
      <c r="I826" s="360">
        <v>7721.5042699999995</v>
      </c>
      <c r="J826" s="360">
        <v>575.67390999999998</v>
      </c>
      <c r="K826" s="360">
        <v>8297.178179999999</v>
      </c>
      <c r="L826" s="360">
        <v>10519.21766</v>
      </c>
      <c r="M826" s="360">
        <v>160.23635999999999</v>
      </c>
      <c r="N826" s="360">
        <v>10679.454019999999</v>
      </c>
      <c r="O826" s="360">
        <v>19002.942139999999</v>
      </c>
      <c r="P826" s="360">
        <v>93652.987549999991</v>
      </c>
      <c r="Q826" s="360">
        <v>0</v>
      </c>
      <c r="R826" s="361">
        <v>93652.987549999991</v>
      </c>
    </row>
    <row r="827" spans="1:18" s="336" customFormat="1" ht="13.5">
      <c r="A827" s="362"/>
      <c r="B827" s="362"/>
      <c r="C827" s="357" t="s">
        <v>232</v>
      </c>
      <c r="D827" s="357" t="s">
        <v>233</v>
      </c>
      <c r="E827" s="358">
        <v>313</v>
      </c>
      <c r="F827" s="359">
        <v>1.15E-2</v>
      </c>
      <c r="G827" s="360">
        <v>0</v>
      </c>
      <c r="H827" s="360">
        <v>1.15E-2</v>
      </c>
      <c r="I827" s="360">
        <v>2132.97093</v>
      </c>
      <c r="J827" s="360">
        <v>107.17439</v>
      </c>
      <c r="K827" s="360">
        <v>2240.1453199999996</v>
      </c>
      <c r="L827" s="360">
        <v>2013.0766799999999</v>
      </c>
      <c r="M827" s="360">
        <v>0</v>
      </c>
      <c r="N827" s="360">
        <v>2013.0766799999999</v>
      </c>
      <c r="O827" s="360">
        <v>4253.2335000000003</v>
      </c>
      <c r="P827" s="360">
        <v>37057.622259999996</v>
      </c>
      <c r="Q827" s="360">
        <v>0</v>
      </c>
      <c r="R827" s="361">
        <v>37057.622259999996</v>
      </c>
    </row>
    <row r="828" spans="1:18" s="336" customFormat="1" ht="13.5">
      <c r="A828" s="362"/>
      <c r="B828" s="362"/>
      <c r="C828" s="362"/>
      <c r="D828" s="357" t="s">
        <v>384</v>
      </c>
      <c r="E828" s="358">
        <v>392</v>
      </c>
      <c r="F828" s="359">
        <v>10.708270000000001</v>
      </c>
      <c r="G828" s="360">
        <v>0</v>
      </c>
      <c r="H828" s="360">
        <v>10.708270000000001</v>
      </c>
      <c r="I828" s="360">
        <v>1284.6943600000002</v>
      </c>
      <c r="J828" s="360">
        <v>0.41996</v>
      </c>
      <c r="K828" s="360">
        <v>1285.1143200000001</v>
      </c>
      <c r="L828" s="360">
        <v>1012.54783</v>
      </c>
      <c r="M828" s="360">
        <v>0</v>
      </c>
      <c r="N828" s="360">
        <v>1012.54783</v>
      </c>
      <c r="O828" s="360">
        <v>2308.3704199999997</v>
      </c>
      <c r="P828" s="360">
        <v>21286.641100000001</v>
      </c>
      <c r="Q828" s="360">
        <v>0</v>
      </c>
      <c r="R828" s="361">
        <v>21286.641100000001</v>
      </c>
    </row>
    <row r="829" spans="1:18" s="336" customFormat="1" ht="13.5">
      <c r="A829" s="362"/>
      <c r="B829" s="362"/>
      <c r="C829" s="357" t="s">
        <v>385</v>
      </c>
      <c r="D829" s="357" t="s">
        <v>386</v>
      </c>
      <c r="E829" s="358">
        <v>381</v>
      </c>
      <c r="F829" s="359">
        <v>5.5000000000000003E-4</v>
      </c>
      <c r="G829" s="360">
        <v>0</v>
      </c>
      <c r="H829" s="360">
        <v>5.5000000000000003E-4</v>
      </c>
      <c r="I829" s="360">
        <v>811.30682999999999</v>
      </c>
      <c r="J829" s="360">
        <v>0.13535</v>
      </c>
      <c r="K829" s="360">
        <v>811.44218000000001</v>
      </c>
      <c r="L829" s="360">
        <v>1517.62201</v>
      </c>
      <c r="M829" s="360">
        <v>7.7182599999999999</v>
      </c>
      <c r="N829" s="360">
        <v>1525.3402699999999</v>
      </c>
      <c r="O829" s="360">
        <v>2336.7829999999999</v>
      </c>
      <c r="P829" s="360">
        <v>16473.323529999998</v>
      </c>
      <c r="Q829" s="360">
        <v>0</v>
      </c>
      <c r="R829" s="361">
        <v>16473.323529999998</v>
      </c>
    </row>
    <row r="830" spans="1:18" s="336" customFormat="1" ht="13.5">
      <c r="A830" s="362"/>
      <c r="B830" s="362"/>
      <c r="C830" s="357" t="s">
        <v>387</v>
      </c>
      <c r="D830" s="357" t="s">
        <v>388</v>
      </c>
      <c r="E830" s="358">
        <v>384</v>
      </c>
      <c r="F830" s="359">
        <v>0</v>
      </c>
      <c r="G830" s="360">
        <v>0</v>
      </c>
      <c r="H830" s="360">
        <v>0</v>
      </c>
      <c r="I830" s="360">
        <v>921.99365999999998</v>
      </c>
      <c r="J830" s="360">
        <v>0.50419999999999998</v>
      </c>
      <c r="K830" s="360">
        <v>922.49785999999995</v>
      </c>
      <c r="L830" s="360">
        <v>188.84453999999999</v>
      </c>
      <c r="M830" s="360">
        <v>0</v>
      </c>
      <c r="N830" s="360">
        <v>188.84453999999999</v>
      </c>
      <c r="O830" s="360">
        <v>1111.3424</v>
      </c>
      <c r="P830" s="360">
        <v>28470.53872</v>
      </c>
      <c r="Q830" s="360">
        <v>0</v>
      </c>
      <c r="R830" s="361">
        <v>28470.53872</v>
      </c>
    </row>
    <row r="831" spans="1:18" s="336" customFormat="1" ht="13.5">
      <c r="A831" s="362"/>
      <c r="B831" s="357" t="s">
        <v>12</v>
      </c>
      <c r="C831" s="357" t="s">
        <v>234</v>
      </c>
      <c r="D831" s="357" t="s">
        <v>235</v>
      </c>
      <c r="E831" s="358">
        <v>23</v>
      </c>
      <c r="F831" s="359">
        <v>35.000610000000002</v>
      </c>
      <c r="G831" s="360">
        <v>0</v>
      </c>
      <c r="H831" s="360">
        <v>35.000610000000002</v>
      </c>
      <c r="I831" s="360">
        <v>4226.0833300000004</v>
      </c>
      <c r="J831" s="360">
        <v>196.4418</v>
      </c>
      <c r="K831" s="360">
        <v>4422.52513</v>
      </c>
      <c r="L831" s="360">
        <v>7376.7900300000001</v>
      </c>
      <c r="M831" s="360">
        <v>27.047609999999999</v>
      </c>
      <c r="N831" s="360">
        <v>7403.8376399999997</v>
      </c>
      <c r="O831" s="360">
        <v>11861.363380000001</v>
      </c>
      <c r="P831" s="360">
        <v>43320.604439999996</v>
      </c>
      <c r="Q831" s="360">
        <v>0</v>
      </c>
      <c r="R831" s="361">
        <v>43320.604439999996</v>
      </c>
    </row>
    <row r="832" spans="1:18" s="336" customFormat="1" ht="13.5">
      <c r="A832" s="362"/>
      <c r="B832" s="362"/>
      <c r="C832" s="357" t="s">
        <v>12</v>
      </c>
      <c r="D832" s="357" t="s">
        <v>12</v>
      </c>
      <c r="E832" s="358">
        <v>241</v>
      </c>
      <c r="F832" s="359">
        <v>0.20886000000000002</v>
      </c>
      <c r="G832" s="360">
        <v>0</v>
      </c>
      <c r="H832" s="360">
        <v>0.20886000000000002</v>
      </c>
      <c r="I832" s="360">
        <v>4885.2574100000002</v>
      </c>
      <c r="J832" s="360">
        <v>900.25519999999995</v>
      </c>
      <c r="K832" s="360">
        <v>5785.5126100000007</v>
      </c>
      <c r="L832" s="360">
        <v>21189.12138</v>
      </c>
      <c r="M832" s="360">
        <v>419.81288000000001</v>
      </c>
      <c r="N832" s="360">
        <v>21608.934260000002</v>
      </c>
      <c r="O832" s="360">
        <v>27394.655730000002</v>
      </c>
      <c r="P832" s="360">
        <v>71313.705409999995</v>
      </c>
      <c r="Q832" s="360">
        <v>0</v>
      </c>
      <c r="R832" s="361">
        <v>71313.705409999995</v>
      </c>
    </row>
    <row r="833" spans="1:18" s="336" customFormat="1" ht="13.5">
      <c r="A833" s="362"/>
      <c r="B833" s="362"/>
      <c r="C833" s="362"/>
      <c r="D833" s="357" t="s">
        <v>389</v>
      </c>
      <c r="E833" s="358">
        <v>327</v>
      </c>
      <c r="F833" s="359">
        <v>4.62E-3</v>
      </c>
      <c r="G833" s="360">
        <v>0</v>
      </c>
      <c r="H833" s="360">
        <v>4.62E-3</v>
      </c>
      <c r="I833" s="360">
        <v>2301.8004100000003</v>
      </c>
      <c r="J833" s="360">
        <v>0.27626999999999996</v>
      </c>
      <c r="K833" s="360">
        <v>2302.0766800000001</v>
      </c>
      <c r="L833" s="360">
        <v>1533.9516699999999</v>
      </c>
      <c r="M833" s="360">
        <v>0</v>
      </c>
      <c r="N833" s="360">
        <v>1533.9516699999999</v>
      </c>
      <c r="O833" s="360">
        <v>3836.0329700000002</v>
      </c>
      <c r="P833" s="360">
        <v>36513.4764</v>
      </c>
      <c r="Q833" s="360">
        <v>0</v>
      </c>
      <c r="R833" s="361">
        <v>36513.4764</v>
      </c>
    </row>
    <row r="834" spans="1:18" s="336" customFormat="1" ht="13.5">
      <c r="A834" s="362"/>
      <c r="B834" s="362"/>
      <c r="C834" s="357" t="s">
        <v>236</v>
      </c>
      <c r="D834" s="357" t="s">
        <v>236</v>
      </c>
      <c r="E834" s="358">
        <v>441</v>
      </c>
      <c r="F834" s="359">
        <v>0</v>
      </c>
      <c r="G834" s="360">
        <v>0</v>
      </c>
      <c r="H834" s="360">
        <v>0</v>
      </c>
      <c r="I834" s="360">
        <v>603.44004000000007</v>
      </c>
      <c r="J834" s="360">
        <v>1.41374</v>
      </c>
      <c r="K834" s="360">
        <v>604.85378000000003</v>
      </c>
      <c r="L834" s="360">
        <v>292.50736999999998</v>
      </c>
      <c r="M834" s="360">
        <v>0</v>
      </c>
      <c r="N834" s="360">
        <v>292.50736999999998</v>
      </c>
      <c r="O834" s="360">
        <v>897.36115000000007</v>
      </c>
      <c r="P834" s="360">
        <v>24670.245050000001</v>
      </c>
      <c r="Q834" s="360">
        <v>0</v>
      </c>
      <c r="R834" s="361">
        <v>24670.245050000001</v>
      </c>
    </row>
    <row r="835" spans="1:18" s="336" customFormat="1" ht="13.5">
      <c r="A835" s="362"/>
      <c r="B835" s="362"/>
      <c r="C835" s="357" t="s">
        <v>238</v>
      </c>
      <c r="D835" s="357" t="s">
        <v>238</v>
      </c>
      <c r="E835" s="358">
        <v>324</v>
      </c>
      <c r="F835" s="359">
        <v>9.7879999999999995E-2</v>
      </c>
      <c r="G835" s="360">
        <v>0</v>
      </c>
      <c r="H835" s="360">
        <v>9.7879999999999995E-2</v>
      </c>
      <c r="I835" s="360">
        <v>2808.9740499999998</v>
      </c>
      <c r="J835" s="360">
        <v>62.53219</v>
      </c>
      <c r="K835" s="360">
        <v>2871.5062400000002</v>
      </c>
      <c r="L835" s="360">
        <v>4249.69013</v>
      </c>
      <c r="M835" s="360">
        <v>6.1917</v>
      </c>
      <c r="N835" s="360">
        <v>4255.8818300000003</v>
      </c>
      <c r="O835" s="360">
        <v>7127.4859500000002</v>
      </c>
      <c r="P835" s="360">
        <v>71777.894650000002</v>
      </c>
      <c r="Q835" s="360">
        <v>0</v>
      </c>
      <c r="R835" s="361">
        <v>71777.894650000002</v>
      </c>
    </row>
    <row r="836" spans="1:18" s="336" customFormat="1" ht="13.5">
      <c r="A836" s="362"/>
      <c r="B836" s="357" t="s">
        <v>239</v>
      </c>
      <c r="C836" s="357" t="s">
        <v>240</v>
      </c>
      <c r="D836" s="357" t="s">
        <v>240</v>
      </c>
      <c r="E836" s="358">
        <v>79</v>
      </c>
      <c r="F836" s="359">
        <v>1.1899999999999999E-3</v>
      </c>
      <c r="G836" s="360">
        <v>0</v>
      </c>
      <c r="H836" s="360">
        <v>1.1899999999999999E-3</v>
      </c>
      <c r="I836" s="360">
        <v>2329.4859799999999</v>
      </c>
      <c r="J836" s="360">
        <v>48.219190000000005</v>
      </c>
      <c r="K836" s="360">
        <v>2377.7051699999997</v>
      </c>
      <c r="L836" s="360">
        <v>1528.00387</v>
      </c>
      <c r="M836" s="360">
        <v>0</v>
      </c>
      <c r="N836" s="360">
        <v>1528.00387</v>
      </c>
      <c r="O836" s="360">
        <v>3905.7102300000001</v>
      </c>
      <c r="P836" s="360">
        <v>49846.266560000004</v>
      </c>
      <c r="Q836" s="360">
        <v>0</v>
      </c>
      <c r="R836" s="361">
        <v>49846.266560000004</v>
      </c>
    </row>
    <row r="837" spans="1:18" s="336" customFormat="1" ht="13.5">
      <c r="A837" s="362"/>
      <c r="B837" s="362"/>
      <c r="C837" s="362"/>
      <c r="D837" s="357" t="s">
        <v>241</v>
      </c>
      <c r="E837" s="358">
        <v>340</v>
      </c>
      <c r="F837" s="359">
        <v>0</v>
      </c>
      <c r="G837" s="360">
        <v>0</v>
      </c>
      <c r="H837" s="360">
        <v>0</v>
      </c>
      <c r="I837" s="360">
        <v>2813.8375599999999</v>
      </c>
      <c r="J837" s="360">
        <v>277.31190999999995</v>
      </c>
      <c r="K837" s="360">
        <v>3091.1494700000003</v>
      </c>
      <c r="L837" s="360">
        <v>3121.7466800000002</v>
      </c>
      <c r="M837" s="360">
        <v>0</v>
      </c>
      <c r="N837" s="360">
        <v>3121.7466800000002</v>
      </c>
      <c r="O837" s="360">
        <v>6212.8961500000005</v>
      </c>
      <c r="P837" s="360">
        <v>41557.85886</v>
      </c>
      <c r="Q837" s="360">
        <v>0</v>
      </c>
      <c r="R837" s="361">
        <v>41557.85886</v>
      </c>
    </row>
    <row r="838" spans="1:18" s="336" customFormat="1" ht="13.5">
      <c r="A838" s="362"/>
      <c r="B838" s="362"/>
      <c r="C838" s="357" t="s">
        <v>390</v>
      </c>
      <c r="D838" s="357" t="s">
        <v>390</v>
      </c>
      <c r="E838" s="358">
        <v>240</v>
      </c>
      <c r="F838" s="359">
        <v>106.08614999999999</v>
      </c>
      <c r="G838" s="360">
        <v>0</v>
      </c>
      <c r="H838" s="360">
        <v>106.08614999999999</v>
      </c>
      <c r="I838" s="360">
        <v>1630.4198600000002</v>
      </c>
      <c r="J838" s="360">
        <v>20.414860000000001</v>
      </c>
      <c r="K838" s="360">
        <v>1650.8347200000001</v>
      </c>
      <c r="L838" s="360">
        <v>2957.1780099999996</v>
      </c>
      <c r="M838" s="360">
        <v>1.8793199999999999</v>
      </c>
      <c r="N838" s="360">
        <v>2959.0573300000001</v>
      </c>
      <c r="O838" s="360">
        <v>4715.9782000000005</v>
      </c>
      <c r="P838" s="360">
        <v>70919.342189999996</v>
      </c>
      <c r="Q838" s="360">
        <v>0</v>
      </c>
      <c r="R838" s="361">
        <v>70919.342189999996</v>
      </c>
    </row>
    <row r="839" spans="1:18" s="336" customFormat="1" ht="13.5">
      <c r="A839" s="362"/>
      <c r="B839" s="362"/>
      <c r="C839" s="357" t="s">
        <v>242</v>
      </c>
      <c r="D839" s="357" t="s">
        <v>391</v>
      </c>
      <c r="E839" s="358">
        <v>86</v>
      </c>
      <c r="F839" s="359">
        <v>0</v>
      </c>
      <c r="G839" s="360">
        <v>0</v>
      </c>
      <c r="H839" s="360">
        <v>0</v>
      </c>
      <c r="I839" s="360">
        <v>2650.9241000000002</v>
      </c>
      <c r="J839" s="360">
        <v>89.567530000000005</v>
      </c>
      <c r="K839" s="360">
        <v>2740.49163</v>
      </c>
      <c r="L839" s="360">
        <v>2559.0687599999997</v>
      </c>
      <c r="M839" s="360">
        <v>80.437649999999991</v>
      </c>
      <c r="N839" s="360">
        <v>2639.50641</v>
      </c>
      <c r="O839" s="360">
        <v>5379.9980400000004</v>
      </c>
      <c r="P839" s="360">
        <v>62162.009740000001</v>
      </c>
      <c r="Q839" s="360">
        <v>0</v>
      </c>
      <c r="R839" s="361">
        <v>62162.009740000001</v>
      </c>
    </row>
    <row r="840" spans="1:18" s="336" customFormat="1" ht="13.5">
      <c r="A840" s="362"/>
      <c r="B840" s="362"/>
      <c r="C840" s="362"/>
      <c r="D840" s="357" t="s">
        <v>243</v>
      </c>
      <c r="E840" s="358">
        <v>254</v>
      </c>
      <c r="F840" s="359">
        <v>6.45E-3</v>
      </c>
      <c r="G840" s="360">
        <v>0</v>
      </c>
      <c r="H840" s="360">
        <v>6.45E-3</v>
      </c>
      <c r="I840" s="360">
        <v>2124.7504100000001</v>
      </c>
      <c r="J840" s="360">
        <v>98.705439999999996</v>
      </c>
      <c r="K840" s="360">
        <v>2223.4558500000003</v>
      </c>
      <c r="L840" s="360">
        <v>2374.3480499999996</v>
      </c>
      <c r="M840" s="360">
        <v>15.34497</v>
      </c>
      <c r="N840" s="360">
        <v>2389.6930200000002</v>
      </c>
      <c r="O840" s="360">
        <v>4613.1553199999998</v>
      </c>
      <c r="P840" s="360">
        <v>94541.239290000012</v>
      </c>
      <c r="Q840" s="360">
        <v>0</v>
      </c>
      <c r="R840" s="361">
        <v>94541.239290000012</v>
      </c>
    </row>
    <row r="841" spans="1:18" s="336" customFormat="1" ht="13.5">
      <c r="A841" s="362"/>
      <c r="B841" s="362"/>
      <c r="C841" s="362"/>
      <c r="D841" s="357" t="s">
        <v>242</v>
      </c>
      <c r="E841" s="358">
        <v>25</v>
      </c>
      <c r="F841" s="359">
        <v>160.11620000000002</v>
      </c>
      <c r="G841" s="360">
        <v>3.1964699999999997</v>
      </c>
      <c r="H841" s="360">
        <v>163.31267000000003</v>
      </c>
      <c r="I841" s="360">
        <v>9041.6276099999995</v>
      </c>
      <c r="J841" s="360">
        <v>1614.9835600000001</v>
      </c>
      <c r="K841" s="360">
        <v>10656.61117</v>
      </c>
      <c r="L841" s="360">
        <v>47052.06151</v>
      </c>
      <c r="M841" s="360">
        <v>3672.4921899999999</v>
      </c>
      <c r="N841" s="360">
        <v>50724.553700000004</v>
      </c>
      <c r="O841" s="360">
        <v>61544.47754</v>
      </c>
      <c r="P841" s="360">
        <v>46717.913719999997</v>
      </c>
      <c r="Q841" s="360">
        <v>0</v>
      </c>
      <c r="R841" s="361">
        <v>46717.913719999997</v>
      </c>
    </row>
    <row r="842" spans="1:18" s="336" customFormat="1" ht="13.5">
      <c r="A842" s="362"/>
      <c r="B842" s="362"/>
      <c r="C842" s="362"/>
      <c r="D842" s="362"/>
      <c r="E842" s="363">
        <v>208</v>
      </c>
      <c r="F842" s="364">
        <v>0</v>
      </c>
      <c r="G842" s="365">
        <v>0</v>
      </c>
      <c r="H842" s="365">
        <v>0</v>
      </c>
      <c r="I842" s="365">
        <v>2263.1518099999998</v>
      </c>
      <c r="J842" s="365">
        <v>0.62754999999999994</v>
      </c>
      <c r="K842" s="365">
        <v>2263.77936</v>
      </c>
      <c r="L842" s="365">
        <v>1801.6297099999999</v>
      </c>
      <c r="M842" s="365">
        <v>68.560119999999998</v>
      </c>
      <c r="N842" s="365">
        <v>1870.18983</v>
      </c>
      <c r="O842" s="365">
        <v>4133.9691899999998</v>
      </c>
      <c r="P842" s="365">
        <v>46624.987500000003</v>
      </c>
      <c r="Q842" s="365">
        <v>0</v>
      </c>
      <c r="R842" s="366">
        <v>46624.987500000003</v>
      </c>
    </row>
    <row r="843" spans="1:18" s="336" customFormat="1" ht="13.5">
      <c r="A843" s="362"/>
      <c r="B843" s="362"/>
      <c r="C843" s="357" t="s">
        <v>244</v>
      </c>
      <c r="D843" s="357" t="s">
        <v>244</v>
      </c>
      <c r="E843" s="358">
        <v>380</v>
      </c>
      <c r="F843" s="359">
        <v>0</v>
      </c>
      <c r="G843" s="360">
        <v>0</v>
      </c>
      <c r="H843" s="360">
        <v>0</v>
      </c>
      <c r="I843" s="360">
        <v>2504.7274600000001</v>
      </c>
      <c r="J843" s="360">
        <v>58.608839999999994</v>
      </c>
      <c r="K843" s="360">
        <v>2563.3362999999999</v>
      </c>
      <c r="L843" s="360">
        <v>5843.7550999999994</v>
      </c>
      <c r="M843" s="360">
        <v>64.917400000000001</v>
      </c>
      <c r="N843" s="360">
        <v>5908.6724999999997</v>
      </c>
      <c r="O843" s="360">
        <v>8472.0088000000014</v>
      </c>
      <c r="P843" s="360">
        <v>29896.085930000001</v>
      </c>
      <c r="Q843" s="360">
        <v>0</v>
      </c>
      <c r="R843" s="361">
        <v>29896.085930000001</v>
      </c>
    </row>
    <row r="844" spans="1:18" s="336" customFormat="1" ht="13.5">
      <c r="A844" s="362"/>
      <c r="B844" s="362"/>
      <c r="C844" s="357" t="s">
        <v>245</v>
      </c>
      <c r="D844" s="357" t="s">
        <v>246</v>
      </c>
      <c r="E844" s="358">
        <v>383</v>
      </c>
      <c r="F844" s="359">
        <v>1E-3</v>
      </c>
      <c r="G844" s="360">
        <v>0</v>
      </c>
      <c r="H844" s="360">
        <v>1E-3</v>
      </c>
      <c r="I844" s="360">
        <v>2001.85592</v>
      </c>
      <c r="J844" s="360">
        <v>2.65706</v>
      </c>
      <c r="K844" s="360">
        <v>2004.51298</v>
      </c>
      <c r="L844" s="360">
        <v>1398.4858700000002</v>
      </c>
      <c r="M844" s="360">
        <v>0</v>
      </c>
      <c r="N844" s="360">
        <v>1398.4858700000002</v>
      </c>
      <c r="O844" s="360">
        <v>3402.9998500000002</v>
      </c>
      <c r="P844" s="360">
        <v>24613.993879999998</v>
      </c>
      <c r="Q844" s="360">
        <v>0</v>
      </c>
      <c r="R844" s="361">
        <v>24613.993879999998</v>
      </c>
    </row>
    <row r="845" spans="1:18" s="336" customFormat="1" ht="13.5">
      <c r="A845" s="362"/>
      <c r="B845" s="362"/>
      <c r="C845" s="362"/>
      <c r="D845" s="357" t="s">
        <v>245</v>
      </c>
      <c r="E845" s="358">
        <v>102</v>
      </c>
      <c r="F845" s="359">
        <v>0</v>
      </c>
      <c r="G845" s="360">
        <v>0</v>
      </c>
      <c r="H845" s="360">
        <v>0</v>
      </c>
      <c r="I845" s="360">
        <v>2268.3726499999998</v>
      </c>
      <c r="J845" s="360">
        <v>7.5408100000000005</v>
      </c>
      <c r="K845" s="360">
        <v>2275.9134599999998</v>
      </c>
      <c r="L845" s="360">
        <v>3354.8279600000001</v>
      </c>
      <c r="M845" s="360">
        <v>7.0269200000000005</v>
      </c>
      <c r="N845" s="360">
        <v>3361.8548799999999</v>
      </c>
      <c r="O845" s="360">
        <v>5637.7683399999996</v>
      </c>
      <c r="P845" s="360">
        <v>27923.25937</v>
      </c>
      <c r="Q845" s="360">
        <v>0</v>
      </c>
      <c r="R845" s="361">
        <v>27923.25937</v>
      </c>
    </row>
    <row r="846" spans="1:18" s="336" customFormat="1" ht="13.5">
      <c r="A846" s="362"/>
      <c r="B846" s="362"/>
      <c r="C846" s="357" t="s">
        <v>247</v>
      </c>
      <c r="D846" s="357" t="s">
        <v>247</v>
      </c>
      <c r="E846" s="358">
        <v>59</v>
      </c>
      <c r="F846" s="359">
        <v>263.09403000000003</v>
      </c>
      <c r="G846" s="360">
        <v>0.74760000000000004</v>
      </c>
      <c r="H846" s="360">
        <v>263.84163000000001</v>
      </c>
      <c r="I846" s="360">
        <v>6102.7078499999998</v>
      </c>
      <c r="J846" s="360">
        <v>1163.5478899999998</v>
      </c>
      <c r="K846" s="360">
        <v>7266.2557400000005</v>
      </c>
      <c r="L846" s="360">
        <v>24411.353649999997</v>
      </c>
      <c r="M846" s="360">
        <v>1837.5708500000001</v>
      </c>
      <c r="N846" s="360">
        <v>26248.924500000001</v>
      </c>
      <c r="O846" s="360">
        <v>33779.021869999997</v>
      </c>
      <c r="P846" s="360">
        <v>42696.666789999996</v>
      </c>
      <c r="Q846" s="360">
        <v>0</v>
      </c>
      <c r="R846" s="361">
        <v>42696.666789999996</v>
      </c>
    </row>
    <row r="847" spans="1:18" s="336" customFormat="1" ht="13.5">
      <c r="A847" s="362"/>
      <c r="B847" s="362"/>
      <c r="C847" s="357" t="s">
        <v>392</v>
      </c>
      <c r="D847" s="357" t="s">
        <v>392</v>
      </c>
      <c r="E847" s="358">
        <v>397</v>
      </c>
      <c r="F847" s="359">
        <v>0</v>
      </c>
      <c r="G847" s="360">
        <v>0</v>
      </c>
      <c r="H847" s="360">
        <v>0</v>
      </c>
      <c r="I847" s="360">
        <v>1257.19533</v>
      </c>
      <c r="J847" s="360">
        <v>48.24597</v>
      </c>
      <c r="K847" s="360">
        <v>1305.4413</v>
      </c>
      <c r="L847" s="360">
        <v>3701.8733700000003</v>
      </c>
      <c r="M847" s="360">
        <v>83.98266000000001</v>
      </c>
      <c r="N847" s="360">
        <v>3785.8560299999999</v>
      </c>
      <c r="O847" s="360">
        <v>5091.2973300000003</v>
      </c>
      <c r="P847" s="360">
        <v>31962.622640000001</v>
      </c>
      <c r="Q847" s="360">
        <v>0</v>
      </c>
      <c r="R847" s="361">
        <v>31962.622640000001</v>
      </c>
    </row>
    <row r="848" spans="1:18" s="336" customFormat="1" ht="13.5">
      <c r="A848" s="362"/>
      <c r="B848" s="357" t="s">
        <v>14</v>
      </c>
      <c r="C848" s="357" t="s">
        <v>393</v>
      </c>
      <c r="D848" s="357" t="s">
        <v>394</v>
      </c>
      <c r="E848" s="358">
        <v>155</v>
      </c>
      <c r="F848" s="359">
        <v>0</v>
      </c>
      <c r="G848" s="360">
        <v>0</v>
      </c>
      <c r="H848" s="360">
        <v>0</v>
      </c>
      <c r="I848" s="360">
        <v>950.68227999999999</v>
      </c>
      <c r="J848" s="360">
        <v>10.785450000000001</v>
      </c>
      <c r="K848" s="360">
        <v>961.46772999999996</v>
      </c>
      <c r="L848" s="360">
        <v>1778.8235300000001</v>
      </c>
      <c r="M848" s="360">
        <v>0</v>
      </c>
      <c r="N848" s="360">
        <v>1778.8235300000001</v>
      </c>
      <c r="O848" s="360">
        <v>2740.29126</v>
      </c>
      <c r="P848" s="360">
        <v>40393.862759999996</v>
      </c>
      <c r="Q848" s="360">
        <v>0</v>
      </c>
      <c r="R848" s="361">
        <v>40393.862759999996</v>
      </c>
    </row>
    <row r="849" spans="1:18" s="336" customFormat="1" ht="13.5">
      <c r="A849" s="362"/>
      <c r="B849" s="362"/>
      <c r="C849" s="357" t="s">
        <v>250</v>
      </c>
      <c r="D849" s="357" t="s">
        <v>250</v>
      </c>
      <c r="E849" s="358">
        <v>112</v>
      </c>
      <c r="F849" s="359">
        <v>0</v>
      </c>
      <c r="G849" s="360">
        <v>0</v>
      </c>
      <c r="H849" s="360">
        <v>0</v>
      </c>
      <c r="I849" s="360">
        <v>3559.5469500000004</v>
      </c>
      <c r="J849" s="360">
        <v>115.86671000000001</v>
      </c>
      <c r="K849" s="360">
        <v>3675.4136600000002</v>
      </c>
      <c r="L849" s="360">
        <v>5526.0700399999996</v>
      </c>
      <c r="M849" s="360">
        <v>56.182809999999996</v>
      </c>
      <c r="N849" s="360">
        <v>5582.2528499999999</v>
      </c>
      <c r="O849" s="360">
        <v>9257.6665099999991</v>
      </c>
      <c r="P849" s="360">
        <v>86090.381580000001</v>
      </c>
      <c r="Q849" s="360">
        <v>0</v>
      </c>
      <c r="R849" s="361">
        <v>86090.381580000001</v>
      </c>
    </row>
    <row r="850" spans="1:18" s="336" customFormat="1" ht="13.5">
      <c r="A850" s="362"/>
      <c r="B850" s="362"/>
      <c r="C850" s="357" t="s">
        <v>395</v>
      </c>
      <c r="D850" s="357" t="s">
        <v>395</v>
      </c>
      <c r="E850" s="358">
        <v>238</v>
      </c>
      <c r="F850" s="359">
        <v>0</v>
      </c>
      <c r="G850" s="360">
        <v>0</v>
      </c>
      <c r="H850" s="360">
        <v>0</v>
      </c>
      <c r="I850" s="360">
        <v>1971.8996299999999</v>
      </c>
      <c r="J850" s="360">
        <v>8.1532099999999996</v>
      </c>
      <c r="K850" s="360">
        <v>1980.0528400000001</v>
      </c>
      <c r="L850" s="360">
        <v>2150.3864900000003</v>
      </c>
      <c r="M850" s="360">
        <v>242.97</v>
      </c>
      <c r="N850" s="360">
        <v>2393.3564900000001</v>
      </c>
      <c r="O850" s="360">
        <v>4373.4093300000004</v>
      </c>
      <c r="P850" s="360">
        <v>67611.025890000004</v>
      </c>
      <c r="Q850" s="360">
        <v>0</v>
      </c>
      <c r="R850" s="361">
        <v>67611.025890000004</v>
      </c>
    </row>
    <row r="851" spans="1:18" s="336" customFormat="1" ht="13.5">
      <c r="A851" s="362"/>
      <c r="B851" s="362"/>
      <c r="C851" s="357" t="s">
        <v>251</v>
      </c>
      <c r="D851" s="357" t="s">
        <v>252</v>
      </c>
      <c r="E851" s="358">
        <v>239</v>
      </c>
      <c r="F851" s="359">
        <v>0</v>
      </c>
      <c r="G851" s="360">
        <v>0</v>
      </c>
      <c r="H851" s="360">
        <v>0</v>
      </c>
      <c r="I851" s="360">
        <v>6543.3976299999995</v>
      </c>
      <c r="J851" s="360">
        <v>287.06887</v>
      </c>
      <c r="K851" s="360">
        <v>6830.4665000000005</v>
      </c>
      <c r="L851" s="360">
        <v>7632.5565299999998</v>
      </c>
      <c r="M851" s="360">
        <v>10.866850000000001</v>
      </c>
      <c r="N851" s="360">
        <v>7643.4233800000002</v>
      </c>
      <c r="O851" s="360">
        <v>14473.889880000001</v>
      </c>
      <c r="P851" s="360">
        <v>154936.52402000001</v>
      </c>
      <c r="Q851" s="360">
        <v>0</v>
      </c>
      <c r="R851" s="361">
        <v>154936.52402000001</v>
      </c>
    </row>
    <row r="852" spans="1:18" s="336" customFormat="1" ht="13.5">
      <c r="A852" s="362"/>
      <c r="B852" s="362"/>
      <c r="C852" s="357" t="s">
        <v>253</v>
      </c>
      <c r="D852" s="357" t="s">
        <v>254</v>
      </c>
      <c r="E852" s="358">
        <v>194</v>
      </c>
      <c r="F852" s="359">
        <v>0</v>
      </c>
      <c r="G852" s="360">
        <v>0</v>
      </c>
      <c r="H852" s="360">
        <v>0</v>
      </c>
      <c r="I852" s="360">
        <v>3619.6107700000002</v>
      </c>
      <c r="J852" s="360">
        <v>262.84109000000001</v>
      </c>
      <c r="K852" s="360">
        <v>3882.4518599999997</v>
      </c>
      <c r="L852" s="360">
        <v>4424.0875199999991</v>
      </c>
      <c r="M852" s="360">
        <v>25.05189</v>
      </c>
      <c r="N852" s="360">
        <v>4449.1394099999998</v>
      </c>
      <c r="O852" s="360">
        <v>8331.591269999999</v>
      </c>
      <c r="P852" s="360">
        <v>71021.490260000006</v>
      </c>
      <c r="Q852" s="360">
        <v>0</v>
      </c>
      <c r="R852" s="361">
        <v>71021.490260000006</v>
      </c>
    </row>
    <row r="853" spans="1:18" s="336" customFormat="1" ht="13.5">
      <c r="A853" s="362"/>
      <c r="B853" s="362"/>
      <c r="C853" s="362"/>
      <c r="D853" s="362"/>
      <c r="E853" s="363">
        <v>354</v>
      </c>
      <c r="F853" s="364">
        <v>0.27882999999999997</v>
      </c>
      <c r="G853" s="365">
        <v>0</v>
      </c>
      <c r="H853" s="365">
        <v>0.27882999999999997</v>
      </c>
      <c r="I853" s="365">
        <v>1705.01585</v>
      </c>
      <c r="J853" s="365">
        <v>29.515849999999997</v>
      </c>
      <c r="K853" s="365">
        <v>1734.5317</v>
      </c>
      <c r="L853" s="365">
        <v>2081.6708899999999</v>
      </c>
      <c r="M853" s="365">
        <v>4.6409099999999999</v>
      </c>
      <c r="N853" s="365">
        <v>2086.3117999999999</v>
      </c>
      <c r="O853" s="365">
        <v>3821.1223300000001</v>
      </c>
      <c r="P853" s="365">
        <v>52210.12833</v>
      </c>
      <c r="Q853" s="365">
        <v>0</v>
      </c>
      <c r="R853" s="366">
        <v>52210.12833</v>
      </c>
    </row>
    <row r="854" spans="1:18" s="336" customFormat="1" ht="13.5">
      <c r="A854" s="362"/>
      <c r="B854" s="362"/>
      <c r="C854" s="362"/>
      <c r="D854" s="357" t="s">
        <v>396</v>
      </c>
      <c r="E854" s="358">
        <v>88</v>
      </c>
      <c r="F854" s="359">
        <v>53.868569999999998</v>
      </c>
      <c r="G854" s="360">
        <v>0</v>
      </c>
      <c r="H854" s="360">
        <v>53.868569999999998</v>
      </c>
      <c r="I854" s="360">
        <v>3373.5162300000002</v>
      </c>
      <c r="J854" s="360">
        <v>62.62941</v>
      </c>
      <c r="K854" s="360">
        <v>3436.1456400000002</v>
      </c>
      <c r="L854" s="360">
        <v>3558.7692999999999</v>
      </c>
      <c r="M854" s="360">
        <v>0</v>
      </c>
      <c r="N854" s="360">
        <v>3558.7692999999999</v>
      </c>
      <c r="O854" s="360">
        <v>7048.7835100000002</v>
      </c>
      <c r="P854" s="360">
        <v>84865.801019999999</v>
      </c>
      <c r="Q854" s="360">
        <v>0</v>
      </c>
      <c r="R854" s="361">
        <v>84865.801019999999</v>
      </c>
    </row>
    <row r="855" spans="1:18" s="336" customFormat="1" ht="13.5">
      <c r="A855" s="362"/>
      <c r="B855" s="362"/>
      <c r="C855" s="362"/>
      <c r="D855" s="357" t="s">
        <v>253</v>
      </c>
      <c r="E855" s="358">
        <v>32</v>
      </c>
      <c r="F855" s="359">
        <v>178.84980999999999</v>
      </c>
      <c r="G855" s="360">
        <v>854.60923000000003</v>
      </c>
      <c r="H855" s="360">
        <v>1033.45904</v>
      </c>
      <c r="I855" s="360">
        <v>9626.7123200000005</v>
      </c>
      <c r="J855" s="360">
        <v>1344.6708500000002</v>
      </c>
      <c r="K855" s="360">
        <v>10971.383169999999</v>
      </c>
      <c r="L855" s="360">
        <v>51153.126790000002</v>
      </c>
      <c r="M855" s="360">
        <v>1760.69803</v>
      </c>
      <c r="N855" s="360">
        <v>52913.824820000002</v>
      </c>
      <c r="O855" s="360">
        <v>64918.667030000004</v>
      </c>
      <c r="P855" s="360">
        <v>112435.70563</v>
      </c>
      <c r="Q855" s="360">
        <v>0</v>
      </c>
      <c r="R855" s="361">
        <v>112435.70563</v>
      </c>
    </row>
    <row r="856" spans="1:18" s="336" customFormat="1" ht="13.5">
      <c r="A856" s="362"/>
      <c r="B856" s="362"/>
      <c r="C856" s="362"/>
      <c r="D856" s="362"/>
      <c r="E856" s="363">
        <v>99</v>
      </c>
      <c r="F856" s="364">
        <v>88.747880000000009</v>
      </c>
      <c r="G856" s="365">
        <v>7.4000000000000003E-3</v>
      </c>
      <c r="H856" s="365">
        <v>88.755279999999999</v>
      </c>
      <c r="I856" s="365">
        <v>6600.6518699999997</v>
      </c>
      <c r="J856" s="365">
        <v>308.04594000000003</v>
      </c>
      <c r="K856" s="365">
        <v>6908.6978099999997</v>
      </c>
      <c r="L856" s="365">
        <v>19927.270199999999</v>
      </c>
      <c r="M856" s="365">
        <v>360.75403999999997</v>
      </c>
      <c r="N856" s="365">
        <v>20288.024239999999</v>
      </c>
      <c r="O856" s="365">
        <v>27285.477329999998</v>
      </c>
      <c r="P856" s="365">
        <v>69789.363099999988</v>
      </c>
      <c r="Q856" s="365">
        <v>102.16388000000001</v>
      </c>
      <c r="R856" s="366">
        <v>69891.52698000001</v>
      </c>
    </row>
    <row r="857" spans="1:18" s="336" customFormat="1" ht="13.5">
      <c r="A857" s="362"/>
      <c r="B857" s="362"/>
      <c r="C857" s="362"/>
      <c r="D857" s="362"/>
      <c r="E857" s="363">
        <v>116</v>
      </c>
      <c r="F857" s="364">
        <v>24.296470000000003</v>
      </c>
      <c r="G857" s="365">
        <v>2.5000000000000001E-3</v>
      </c>
      <c r="H857" s="365">
        <v>24.298970000000001</v>
      </c>
      <c r="I857" s="365">
        <v>9004.7623399999993</v>
      </c>
      <c r="J857" s="365">
        <v>799.17352000000005</v>
      </c>
      <c r="K857" s="365">
        <v>9803.9358599999996</v>
      </c>
      <c r="L857" s="365">
        <v>23530.589019999999</v>
      </c>
      <c r="M857" s="365">
        <v>841.32494999999994</v>
      </c>
      <c r="N857" s="365">
        <v>24371.913969999998</v>
      </c>
      <c r="O857" s="365">
        <v>34200.148799999995</v>
      </c>
      <c r="P857" s="365">
        <v>92612.178459999996</v>
      </c>
      <c r="Q857" s="365">
        <v>0</v>
      </c>
      <c r="R857" s="366">
        <v>92612.178459999996</v>
      </c>
    </row>
    <row r="858" spans="1:18" s="336" customFormat="1" ht="13.5">
      <c r="A858" s="362"/>
      <c r="B858" s="362"/>
      <c r="C858" s="362"/>
      <c r="D858" s="357" t="s">
        <v>397</v>
      </c>
      <c r="E858" s="358">
        <v>323</v>
      </c>
      <c r="F858" s="359">
        <v>0</v>
      </c>
      <c r="G858" s="360">
        <v>0</v>
      </c>
      <c r="H858" s="360">
        <v>0</v>
      </c>
      <c r="I858" s="360">
        <v>1926.09403</v>
      </c>
      <c r="J858" s="360">
        <v>71.120620000000002</v>
      </c>
      <c r="K858" s="360">
        <v>1997.2146499999999</v>
      </c>
      <c r="L858" s="360">
        <v>1858.86256</v>
      </c>
      <c r="M858" s="360">
        <v>0</v>
      </c>
      <c r="N858" s="360">
        <v>1858.86256</v>
      </c>
      <c r="O858" s="360">
        <v>3856.0772099999999</v>
      </c>
      <c r="P858" s="360">
        <v>40837.188030000005</v>
      </c>
      <c r="Q858" s="360">
        <v>0</v>
      </c>
      <c r="R858" s="361">
        <v>40837.188030000005</v>
      </c>
    </row>
    <row r="859" spans="1:18" s="336" customFormat="1" ht="13.5">
      <c r="A859" s="362"/>
      <c r="B859" s="362"/>
      <c r="C859" s="357" t="s">
        <v>398</v>
      </c>
      <c r="D859" s="357" t="s">
        <v>398</v>
      </c>
      <c r="E859" s="358">
        <v>368</v>
      </c>
      <c r="F859" s="359">
        <v>0</v>
      </c>
      <c r="G859" s="360">
        <v>0</v>
      </c>
      <c r="H859" s="360">
        <v>0</v>
      </c>
      <c r="I859" s="360">
        <v>1020.39399</v>
      </c>
      <c r="J859" s="360">
        <v>0.47461000000000003</v>
      </c>
      <c r="K859" s="360">
        <v>1020.8686</v>
      </c>
      <c r="L859" s="360">
        <v>1015.7361099999999</v>
      </c>
      <c r="M859" s="360">
        <v>0</v>
      </c>
      <c r="N859" s="360">
        <v>1015.7361099999999</v>
      </c>
      <c r="O859" s="360">
        <v>2036.6047100000001</v>
      </c>
      <c r="P859" s="360">
        <v>14947.977989999999</v>
      </c>
      <c r="Q859" s="360">
        <v>0</v>
      </c>
      <c r="R859" s="361">
        <v>14947.977989999999</v>
      </c>
    </row>
    <row r="860" spans="1:18" s="336" customFormat="1" ht="13.5">
      <c r="A860" s="362"/>
      <c r="B860" s="357" t="s">
        <v>15</v>
      </c>
      <c r="C860" s="357" t="s">
        <v>256</v>
      </c>
      <c r="D860" s="357" t="s">
        <v>399</v>
      </c>
      <c r="E860" s="358">
        <v>346</v>
      </c>
      <c r="F860" s="359">
        <v>0</v>
      </c>
      <c r="G860" s="360">
        <v>0</v>
      </c>
      <c r="H860" s="360">
        <v>0</v>
      </c>
      <c r="I860" s="360">
        <v>967.92731000000003</v>
      </c>
      <c r="J860" s="360">
        <v>5.1811400000000001</v>
      </c>
      <c r="K860" s="360">
        <v>973.10844999999995</v>
      </c>
      <c r="L860" s="360">
        <v>1407.1928899999998</v>
      </c>
      <c r="M860" s="360">
        <v>0</v>
      </c>
      <c r="N860" s="360">
        <v>1407.1928899999998</v>
      </c>
      <c r="O860" s="360">
        <v>2380.30134</v>
      </c>
      <c r="P860" s="360">
        <v>24881.001579999996</v>
      </c>
      <c r="Q860" s="360">
        <v>0</v>
      </c>
      <c r="R860" s="361">
        <v>24881.001579999996</v>
      </c>
    </row>
    <row r="861" spans="1:18" s="336" customFormat="1" ht="13.5">
      <c r="A861" s="362"/>
      <c r="B861" s="362"/>
      <c r="C861" s="362"/>
      <c r="D861" s="357" t="s">
        <v>256</v>
      </c>
      <c r="E861" s="358">
        <v>24</v>
      </c>
      <c r="F861" s="359">
        <v>9.6547900000000002</v>
      </c>
      <c r="G861" s="360">
        <v>0</v>
      </c>
      <c r="H861" s="360">
        <v>9.6547900000000002</v>
      </c>
      <c r="I861" s="360">
        <v>4031.2815399999999</v>
      </c>
      <c r="J861" s="360">
        <v>130.90762000000001</v>
      </c>
      <c r="K861" s="360">
        <v>4162.1891599999999</v>
      </c>
      <c r="L861" s="360">
        <v>15075.80284</v>
      </c>
      <c r="M861" s="360">
        <v>178.34685999999999</v>
      </c>
      <c r="N861" s="360">
        <v>15254.1497</v>
      </c>
      <c r="O861" s="360">
        <v>19425.993649999997</v>
      </c>
      <c r="P861" s="360">
        <v>71169.450489999988</v>
      </c>
      <c r="Q861" s="360">
        <v>0</v>
      </c>
      <c r="R861" s="361">
        <v>71169.450489999988</v>
      </c>
    </row>
    <row r="862" spans="1:18" s="336" customFormat="1" ht="13.5">
      <c r="A862" s="362"/>
      <c r="B862" s="362"/>
      <c r="C862" s="362"/>
      <c r="D862" s="362"/>
      <c r="E862" s="363">
        <v>184</v>
      </c>
      <c r="F862" s="364">
        <v>0.48851999999999995</v>
      </c>
      <c r="G862" s="365">
        <v>0</v>
      </c>
      <c r="H862" s="365">
        <v>0.48851999999999995</v>
      </c>
      <c r="I862" s="365">
        <v>3818.9377200000004</v>
      </c>
      <c r="J862" s="365">
        <v>171.90141</v>
      </c>
      <c r="K862" s="365">
        <v>3990.8391299999998</v>
      </c>
      <c r="L862" s="365">
        <v>5570.4494100000002</v>
      </c>
      <c r="M862" s="365">
        <v>0</v>
      </c>
      <c r="N862" s="365">
        <v>5570.4494100000002</v>
      </c>
      <c r="O862" s="365">
        <v>9561.7770600000003</v>
      </c>
      <c r="P862" s="365">
        <v>67041.288180000003</v>
      </c>
      <c r="Q862" s="365">
        <v>22.599160000000001</v>
      </c>
      <c r="R862" s="366">
        <v>67063.887340000001</v>
      </c>
    </row>
    <row r="863" spans="1:18" s="336" customFormat="1" ht="13.5">
      <c r="A863" s="362"/>
      <c r="B863" s="362"/>
      <c r="C863" s="362"/>
      <c r="D863" s="357" t="s">
        <v>257</v>
      </c>
      <c r="E863" s="358">
        <v>53</v>
      </c>
      <c r="F863" s="359">
        <v>17.978639999999999</v>
      </c>
      <c r="G863" s="360">
        <v>0</v>
      </c>
      <c r="H863" s="360">
        <v>17.978639999999999</v>
      </c>
      <c r="I863" s="360">
        <v>3046.7650099999996</v>
      </c>
      <c r="J863" s="360">
        <v>63.433059999999998</v>
      </c>
      <c r="K863" s="360">
        <v>3110.1980699999999</v>
      </c>
      <c r="L863" s="360">
        <v>4470.2195700000002</v>
      </c>
      <c r="M863" s="360">
        <v>134.87082000000001</v>
      </c>
      <c r="N863" s="360">
        <v>4605.0903899999994</v>
      </c>
      <c r="O863" s="360">
        <v>7733.2671</v>
      </c>
      <c r="P863" s="360">
        <v>90067.427949999998</v>
      </c>
      <c r="Q863" s="360">
        <v>0</v>
      </c>
      <c r="R863" s="361">
        <v>90067.427949999998</v>
      </c>
    </row>
    <row r="864" spans="1:18" s="336" customFormat="1" ht="13.5">
      <c r="A864" s="362"/>
      <c r="B864" s="362"/>
      <c r="C864" s="362"/>
      <c r="D864" s="357" t="s">
        <v>56</v>
      </c>
      <c r="E864" s="358">
        <v>307</v>
      </c>
      <c r="F864" s="359">
        <v>4.6600000000000001E-3</v>
      </c>
      <c r="G864" s="360">
        <v>0</v>
      </c>
      <c r="H864" s="360">
        <v>4.6600000000000001E-3</v>
      </c>
      <c r="I864" s="360">
        <v>2848.1448799999998</v>
      </c>
      <c r="J864" s="360">
        <v>72.09151</v>
      </c>
      <c r="K864" s="360">
        <v>2920.23639</v>
      </c>
      <c r="L864" s="360">
        <v>3933.4080899999999</v>
      </c>
      <c r="M864" s="360">
        <v>294.69779</v>
      </c>
      <c r="N864" s="360">
        <v>4228.1058800000001</v>
      </c>
      <c r="O864" s="360">
        <v>7148.3469299999997</v>
      </c>
      <c r="P864" s="360">
        <v>60642.047760000001</v>
      </c>
      <c r="Q864" s="360">
        <v>0</v>
      </c>
      <c r="R864" s="361">
        <v>60642.047760000001</v>
      </c>
    </row>
    <row r="865" spans="1:18" s="336" customFormat="1" ht="13.5">
      <c r="A865" s="362"/>
      <c r="B865" s="362"/>
      <c r="C865" s="362"/>
      <c r="D865" s="357" t="s">
        <v>400</v>
      </c>
      <c r="E865" s="358">
        <v>173</v>
      </c>
      <c r="F865" s="359">
        <v>0</v>
      </c>
      <c r="G865" s="360">
        <v>0</v>
      </c>
      <c r="H865" s="360">
        <v>0</v>
      </c>
      <c r="I865" s="360">
        <v>627.47539000000006</v>
      </c>
      <c r="J865" s="360">
        <v>3.0679999999999999E-2</v>
      </c>
      <c r="K865" s="360">
        <v>627.50606999999991</v>
      </c>
      <c r="L865" s="360">
        <v>133.53611999999998</v>
      </c>
      <c r="M865" s="360">
        <v>0</v>
      </c>
      <c r="N865" s="360">
        <v>133.53611999999998</v>
      </c>
      <c r="O865" s="360">
        <v>761.04218999999989</v>
      </c>
      <c r="P865" s="360">
        <v>24010.651100000003</v>
      </c>
      <c r="Q865" s="360">
        <v>0</v>
      </c>
      <c r="R865" s="361">
        <v>24010.651100000003</v>
      </c>
    </row>
    <row r="866" spans="1:18" s="336" customFormat="1" ht="13.5">
      <c r="A866" s="362"/>
      <c r="B866" s="362"/>
      <c r="C866" s="362"/>
      <c r="D866" s="357" t="s">
        <v>401</v>
      </c>
      <c r="E866" s="358">
        <v>174</v>
      </c>
      <c r="F866" s="359">
        <v>0</v>
      </c>
      <c r="G866" s="360">
        <v>0</v>
      </c>
      <c r="H866" s="360">
        <v>0</v>
      </c>
      <c r="I866" s="360">
        <v>358.83317</v>
      </c>
      <c r="J866" s="360">
        <v>5.2000000000000006E-4</v>
      </c>
      <c r="K866" s="360">
        <v>358.83368999999999</v>
      </c>
      <c r="L866" s="360">
        <v>299.29802000000001</v>
      </c>
      <c r="M866" s="360">
        <v>0</v>
      </c>
      <c r="N866" s="360">
        <v>299.29802000000001</v>
      </c>
      <c r="O866" s="360">
        <v>658.13171</v>
      </c>
      <c r="P866" s="360">
        <v>22437.873680000001</v>
      </c>
      <c r="Q866" s="360">
        <v>0</v>
      </c>
      <c r="R866" s="361">
        <v>22437.873680000001</v>
      </c>
    </row>
    <row r="867" spans="1:18" s="336" customFormat="1" ht="13.5">
      <c r="A867" s="362"/>
      <c r="B867" s="362"/>
      <c r="C867" s="362"/>
      <c r="D867" s="357" t="s">
        <v>402</v>
      </c>
      <c r="E867" s="358">
        <v>185</v>
      </c>
      <c r="F867" s="359">
        <v>0</v>
      </c>
      <c r="G867" s="360">
        <v>0</v>
      </c>
      <c r="H867" s="360">
        <v>0</v>
      </c>
      <c r="I867" s="360">
        <v>49.20429</v>
      </c>
      <c r="J867" s="360">
        <v>243.23251999999999</v>
      </c>
      <c r="K867" s="360">
        <v>292.43680999999998</v>
      </c>
      <c r="L867" s="360">
        <v>5.4729999999999994E-2</v>
      </c>
      <c r="M867" s="360">
        <v>0</v>
      </c>
      <c r="N867" s="360">
        <v>5.4729999999999994E-2</v>
      </c>
      <c r="O867" s="360">
        <v>292.49153999999999</v>
      </c>
      <c r="P867" s="360">
        <v>8811.4095399999987</v>
      </c>
      <c r="Q867" s="360">
        <v>0</v>
      </c>
      <c r="R867" s="361">
        <v>8811.4095399999987</v>
      </c>
    </row>
    <row r="868" spans="1:18" s="336" customFormat="1" ht="13.5">
      <c r="A868" s="362"/>
      <c r="B868" s="362"/>
      <c r="C868" s="362"/>
      <c r="D868" s="357" t="s">
        <v>403</v>
      </c>
      <c r="E868" s="358">
        <v>201</v>
      </c>
      <c r="F868" s="359">
        <v>0</v>
      </c>
      <c r="G868" s="360">
        <v>0</v>
      </c>
      <c r="H868" s="360">
        <v>0</v>
      </c>
      <c r="I868" s="360">
        <v>280.12018999999998</v>
      </c>
      <c r="J868" s="360">
        <v>0.88751999999999998</v>
      </c>
      <c r="K868" s="360">
        <v>281.00771000000003</v>
      </c>
      <c r="L868" s="360">
        <v>28.504049999999999</v>
      </c>
      <c r="M868" s="360">
        <v>0</v>
      </c>
      <c r="N868" s="360">
        <v>28.504049999999999</v>
      </c>
      <c r="O868" s="360">
        <v>309.51175999999998</v>
      </c>
      <c r="P868" s="360">
        <v>12901.402480000001</v>
      </c>
      <c r="Q868" s="360">
        <v>0</v>
      </c>
      <c r="R868" s="361">
        <v>12901.402480000001</v>
      </c>
    </row>
    <row r="869" spans="1:18" s="336" customFormat="1" ht="13.5">
      <c r="A869" s="362"/>
      <c r="B869" s="362"/>
      <c r="C869" s="357" t="s">
        <v>15</v>
      </c>
      <c r="D869" s="357" t="s">
        <v>15</v>
      </c>
      <c r="E869" s="358">
        <v>301</v>
      </c>
      <c r="F869" s="359">
        <v>1.8700000000000001E-3</v>
      </c>
      <c r="G869" s="360">
        <v>0</v>
      </c>
      <c r="H869" s="360">
        <v>1.8700000000000001E-3</v>
      </c>
      <c r="I869" s="360">
        <v>1951.10106</v>
      </c>
      <c r="J869" s="360">
        <v>40.075019999999995</v>
      </c>
      <c r="K869" s="360">
        <v>1991.1760800000002</v>
      </c>
      <c r="L869" s="360">
        <v>4230.6383299999998</v>
      </c>
      <c r="M869" s="360">
        <v>79.374560000000002</v>
      </c>
      <c r="N869" s="360">
        <v>4310.01289</v>
      </c>
      <c r="O869" s="360">
        <v>6301.1908400000002</v>
      </c>
      <c r="P869" s="360">
        <v>43454.621420000003</v>
      </c>
      <c r="Q869" s="360">
        <v>0</v>
      </c>
      <c r="R869" s="361">
        <v>43454.621420000003</v>
      </c>
    </row>
    <row r="870" spans="1:18" s="336" customFormat="1" ht="13.5">
      <c r="A870" s="362"/>
      <c r="B870" s="362"/>
      <c r="C870" s="362"/>
      <c r="D870" s="357" t="s">
        <v>404</v>
      </c>
      <c r="E870" s="358">
        <v>176</v>
      </c>
      <c r="F870" s="359">
        <v>0.24881</v>
      </c>
      <c r="G870" s="360">
        <v>0.51075999999999999</v>
      </c>
      <c r="H870" s="360">
        <v>0.75957000000000008</v>
      </c>
      <c r="I870" s="360">
        <v>1327.7288999999998</v>
      </c>
      <c r="J870" s="360">
        <v>6.59931</v>
      </c>
      <c r="K870" s="360">
        <v>1334.3282099999999</v>
      </c>
      <c r="L870" s="360">
        <v>1272.91344</v>
      </c>
      <c r="M870" s="360">
        <v>0</v>
      </c>
      <c r="N870" s="360">
        <v>1272.91344</v>
      </c>
      <c r="O870" s="360">
        <v>2608.0012200000001</v>
      </c>
      <c r="P870" s="360">
        <v>61887.345860000001</v>
      </c>
      <c r="Q870" s="360">
        <v>0</v>
      </c>
      <c r="R870" s="361">
        <v>61887.345860000001</v>
      </c>
    </row>
    <row r="871" spans="1:18" s="336" customFormat="1" ht="13.5">
      <c r="A871" s="362"/>
      <c r="B871" s="362"/>
      <c r="C871" s="362"/>
      <c r="D871" s="357" t="s">
        <v>405</v>
      </c>
      <c r="E871" s="358">
        <v>175</v>
      </c>
      <c r="F871" s="359">
        <v>0</v>
      </c>
      <c r="G871" s="360">
        <v>0</v>
      </c>
      <c r="H871" s="360">
        <v>0</v>
      </c>
      <c r="I871" s="360">
        <v>77.7119</v>
      </c>
      <c r="J871" s="360">
        <v>44.882059999999996</v>
      </c>
      <c r="K871" s="360">
        <v>122.59396000000001</v>
      </c>
      <c r="L871" s="360">
        <v>206.44225</v>
      </c>
      <c r="M871" s="360">
        <v>0</v>
      </c>
      <c r="N871" s="360">
        <v>206.44225</v>
      </c>
      <c r="O871" s="360">
        <v>329.03621000000004</v>
      </c>
      <c r="P871" s="360">
        <v>22342.853030000002</v>
      </c>
      <c r="Q871" s="360">
        <v>0</v>
      </c>
      <c r="R871" s="361">
        <v>22342.853030000002</v>
      </c>
    </row>
    <row r="872" spans="1:18" s="336" customFormat="1" ht="13.5">
      <c r="A872" s="362"/>
      <c r="B872" s="362"/>
      <c r="C872" s="362"/>
      <c r="D872" s="357" t="s">
        <v>406</v>
      </c>
      <c r="E872" s="358">
        <v>344</v>
      </c>
      <c r="F872" s="359">
        <v>0</v>
      </c>
      <c r="G872" s="360">
        <v>0</v>
      </c>
      <c r="H872" s="360">
        <v>0</v>
      </c>
      <c r="I872" s="360">
        <v>1996.8630900000001</v>
      </c>
      <c r="J872" s="360">
        <v>7.8060799999999997</v>
      </c>
      <c r="K872" s="360">
        <v>2004.6691699999999</v>
      </c>
      <c r="L872" s="360">
        <v>1208.52649</v>
      </c>
      <c r="M872" s="360">
        <v>0</v>
      </c>
      <c r="N872" s="360">
        <v>1208.52649</v>
      </c>
      <c r="O872" s="360">
        <v>3213.1956600000003</v>
      </c>
      <c r="P872" s="360">
        <v>81663.712469999999</v>
      </c>
      <c r="Q872" s="360">
        <v>0</v>
      </c>
      <c r="R872" s="361">
        <v>81663.712469999999</v>
      </c>
    </row>
    <row r="873" spans="1:18" s="336" customFormat="1" ht="13.5">
      <c r="A873" s="362"/>
      <c r="B873" s="362"/>
      <c r="C873" s="362"/>
      <c r="D873" s="357" t="s">
        <v>407</v>
      </c>
      <c r="E873" s="358">
        <v>332</v>
      </c>
      <c r="F873" s="359">
        <v>0</v>
      </c>
      <c r="G873" s="360">
        <v>0</v>
      </c>
      <c r="H873" s="360">
        <v>0</v>
      </c>
      <c r="I873" s="360">
        <v>1025.49676</v>
      </c>
      <c r="J873" s="360">
        <v>31.415490000000002</v>
      </c>
      <c r="K873" s="360">
        <v>1056.9122500000001</v>
      </c>
      <c r="L873" s="360">
        <v>1047.2869800000001</v>
      </c>
      <c r="M873" s="360">
        <v>0</v>
      </c>
      <c r="N873" s="360">
        <v>1047.2869800000001</v>
      </c>
      <c r="O873" s="360">
        <v>2104.1992300000002</v>
      </c>
      <c r="P873" s="360">
        <v>69707.385049999997</v>
      </c>
      <c r="Q873" s="360">
        <v>0</v>
      </c>
      <c r="R873" s="361">
        <v>69707.385049999997</v>
      </c>
    </row>
    <row r="874" spans="1:18" s="336" customFormat="1" ht="13.5">
      <c r="A874" s="362"/>
      <c r="B874" s="362"/>
      <c r="C874" s="357" t="s">
        <v>408</v>
      </c>
      <c r="D874" s="357" t="s">
        <v>408</v>
      </c>
      <c r="E874" s="358">
        <v>365</v>
      </c>
      <c r="F874" s="359">
        <v>26.74278</v>
      </c>
      <c r="G874" s="360">
        <v>0</v>
      </c>
      <c r="H874" s="360">
        <v>26.74278</v>
      </c>
      <c r="I874" s="360">
        <v>1781.90769</v>
      </c>
      <c r="J874" s="360">
        <v>85.680039999999991</v>
      </c>
      <c r="K874" s="360">
        <v>1867.58773</v>
      </c>
      <c r="L874" s="360">
        <v>2060.9422</v>
      </c>
      <c r="M874" s="360">
        <v>19.21115</v>
      </c>
      <c r="N874" s="360">
        <v>2080.15335</v>
      </c>
      <c r="O874" s="360">
        <v>3974.4838599999998</v>
      </c>
      <c r="P874" s="360">
        <v>31347.36563</v>
      </c>
      <c r="Q874" s="360">
        <v>0</v>
      </c>
      <c r="R874" s="361">
        <v>31347.36563</v>
      </c>
    </row>
    <row r="875" spans="1:18" s="336" customFormat="1" ht="13.5">
      <c r="A875" s="362"/>
      <c r="B875" s="357" t="s">
        <v>16</v>
      </c>
      <c r="C875" s="357" t="s">
        <v>258</v>
      </c>
      <c r="D875" s="357" t="s">
        <v>258</v>
      </c>
      <c r="E875" s="358">
        <v>73</v>
      </c>
      <c r="F875" s="359">
        <v>1.3693</v>
      </c>
      <c r="G875" s="360">
        <v>0</v>
      </c>
      <c r="H875" s="360">
        <v>1.3693</v>
      </c>
      <c r="I875" s="360">
        <v>4023.4458500000001</v>
      </c>
      <c r="J875" s="360">
        <v>153.49262999999999</v>
      </c>
      <c r="K875" s="360">
        <v>4176.9384799999998</v>
      </c>
      <c r="L875" s="360">
        <v>6416.8797400000003</v>
      </c>
      <c r="M875" s="360">
        <v>68.133250000000004</v>
      </c>
      <c r="N875" s="360">
        <v>6485.0129900000002</v>
      </c>
      <c r="O875" s="360">
        <v>10663.32077</v>
      </c>
      <c r="P875" s="360">
        <v>36344.389280000003</v>
      </c>
      <c r="Q875" s="360">
        <v>0</v>
      </c>
      <c r="R875" s="361">
        <v>36344.389280000003</v>
      </c>
    </row>
    <row r="876" spans="1:18" s="336" customFormat="1" ht="13.5">
      <c r="A876" s="362"/>
      <c r="B876" s="362"/>
      <c r="C876" s="357" t="s">
        <v>259</v>
      </c>
      <c r="D876" s="357" t="s">
        <v>391</v>
      </c>
      <c r="E876" s="358">
        <v>234</v>
      </c>
      <c r="F876" s="359">
        <v>16.51774</v>
      </c>
      <c r="G876" s="360">
        <v>0</v>
      </c>
      <c r="H876" s="360">
        <v>16.51774</v>
      </c>
      <c r="I876" s="360">
        <v>2471.32683</v>
      </c>
      <c r="J876" s="360">
        <v>74.050119999999993</v>
      </c>
      <c r="K876" s="360">
        <v>2545.3769500000003</v>
      </c>
      <c r="L876" s="360">
        <v>2641.61015</v>
      </c>
      <c r="M876" s="360">
        <v>0</v>
      </c>
      <c r="N876" s="360">
        <v>2641.61015</v>
      </c>
      <c r="O876" s="360">
        <v>5203.5048399999996</v>
      </c>
      <c r="P876" s="360">
        <v>31115.762899999998</v>
      </c>
      <c r="Q876" s="360">
        <v>0</v>
      </c>
      <c r="R876" s="361">
        <v>31115.762899999998</v>
      </c>
    </row>
    <row r="877" spans="1:18" s="336" customFormat="1" ht="13.5">
      <c r="A877" s="362"/>
      <c r="B877" s="362"/>
      <c r="C877" s="362"/>
      <c r="D877" s="357" t="s">
        <v>261</v>
      </c>
      <c r="E877" s="358">
        <v>325</v>
      </c>
      <c r="F877" s="359">
        <v>8.0681700000000003</v>
      </c>
      <c r="G877" s="360">
        <v>0</v>
      </c>
      <c r="H877" s="360">
        <v>8.0681700000000003</v>
      </c>
      <c r="I877" s="360">
        <v>1599.4908700000001</v>
      </c>
      <c r="J877" s="360">
        <v>271.88612000000001</v>
      </c>
      <c r="K877" s="360">
        <v>1871.37699</v>
      </c>
      <c r="L877" s="360">
        <v>3908.0048400000001</v>
      </c>
      <c r="M877" s="360">
        <v>0</v>
      </c>
      <c r="N877" s="360">
        <v>3908.0048400000001</v>
      </c>
      <c r="O877" s="360">
        <v>5787.45</v>
      </c>
      <c r="P877" s="360">
        <v>30011.221989999998</v>
      </c>
      <c r="Q877" s="360">
        <v>0</v>
      </c>
      <c r="R877" s="361">
        <v>30011.221989999998</v>
      </c>
    </row>
    <row r="878" spans="1:18" s="336" customFormat="1" ht="13.5">
      <c r="A878" s="362"/>
      <c r="B878" s="362"/>
      <c r="C878" s="362"/>
      <c r="D878" s="357" t="s">
        <v>262</v>
      </c>
      <c r="E878" s="358">
        <v>36</v>
      </c>
      <c r="F878" s="359">
        <v>52.760199999999998</v>
      </c>
      <c r="G878" s="360">
        <v>0</v>
      </c>
      <c r="H878" s="360">
        <v>52.760199999999998</v>
      </c>
      <c r="I878" s="360">
        <v>4040.5469900000003</v>
      </c>
      <c r="J878" s="360">
        <v>129.5232</v>
      </c>
      <c r="K878" s="360">
        <v>4170.0701900000004</v>
      </c>
      <c r="L878" s="360">
        <v>6655.6930000000002</v>
      </c>
      <c r="M878" s="360">
        <v>265.00326000000001</v>
      </c>
      <c r="N878" s="360">
        <v>6920.6962599999997</v>
      </c>
      <c r="O878" s="360">
        <v>11143.52665</v>
      </c>
      <c r="P878" s="360">
        <v>55575.505960000002</v>
      </c>
      <c r="Q878" s="360">
        <v>0</v>
      </c>
      <c r="R878" s="361">
        <v>55575.505960000002</v>
      </c>
    </row>
    <row r="879" spans="1:18" s="336" customFormat="1" ht="13.5">
      <c r="A879" s="362"/>
      <c r="B879" s="362"/>
      <c r="C879" s="357" t="s">
        <v>264</v>
      </c>
      <c r="D879" s="357" t="s">
        <v>264</v>
      </c>
      <c r="E879" s="358">
        <v>80</v>
      </c>
      <c r="F879" s="359">
        <v>0</v>
      </c>
      <c r="G879" s="360">
        <v>0</v>
      </c>
      <c r="H879" s="360">
        <v>0</v>
      </c>
      <c r="I879" s="360">
        <v>3763.97966</v>
      </c>
      <c r="J879" s="360">
        <v>509.10844000000003</v>
      </c>
      <c r="K879" s="360">
        <v>4273.0880999999999</v>
      </c>
      <c r="L879" s="360">
        <v>7805.5382399999999</v>
      </c>
      <c r="M879" s="360">
        <v>55.728720000000003</v>
      </c>
      <c r="N879" s="360">
        <v>7861.2669599999999</v>
      </c>
      <c r="O879" s="360">
        <v>12134.35506</v>
      </c>
      <c r="P879" s="360">
        <v>29276.49972</v>
      </c>
      <c r="Q879" s="360">
        <v>0</v>
      </c>
      <c r="R879" s="361">
        <v>29276.49972</v>
      </c>
    </row>
    <row r="880" spans="1:18" s="336" customFormat="1" ht="13.5">
      <c r="A880" s="362"/>
      <c r="B880" s="362"/>
      <c r="C880" s="357" t="s">
        <v>266</v>
      </c>
      <c r="D880" s="357" t="s">
        <v>267</v>
      </c>
      <c r="E880" s="358">
        <v>37</v>
      </c>
      <c r="F880" s="359">
        <v>0.59989000000000003</v>
      </c>
      <c r="G880" s="360">
        <v>1.42885</v>
      </c>
      <c r="H880" s="360">
        <v>2.02874</v>
      </c>
      <c r="I880" s="360">
        <v>4336.8993099999998</v>
      </c>
      <c r="J880" s="360">
        <v>391.73849999999999</v>
      </c>
      <c r="K880" s="360">
        <v>4728.6378099999993</v>
      </c>
      <c r="L880" s="360">
        <v>10369.812400000001</v>
      </c>
      <c r="M880" s="360">
        <v>669.53883999999994</v>
      </c>
      <c r="N880" s="360">
        <v>11039.35124</v>
      </c>
      <c r="O880" s="360">
        <v>15770.01779</v>
      </c>
      <c r="P880" s="360">
        <v>50424.882680000002</v>
      </c>
      <c r="Q880" s="360">
        <v>0</v>
      </c>
      <c r="R880" s="361">
        <v>50424.882680000002</v>
      </c>
    </row>
    <row r="881" spans="1:18" s="336" customFormat="1" ht="13.5">
      <c r="A881" s="362"/>
      <c r="B881" s="362"/>
      <c r="C881" s="357" t="s">
        <v>16</v>
      </c>
      <c r="D881" s="357" t="s">
        <v>268</v>
      </c>
      <c r="E881" s="358">
        <v>6</v>
      </c>
      <c r="F881" s="359">
        <v>4.6656700000000004</v>
      </c>
      <c r="G881" s="360">
        <v>8.4819800000000001</v>
      </c>
      <c r="H881" s="360">
        <v>13.147650000000001</v>
      </c>
      <c r="I881" s="360">
        <v>13040.34641</v>
      </c>
      <c r="J881" s="360">
        <v>2729.7852499999999</v>
      </c>
      <c r="K881" s="360">
        <v>15770.131660000001</v>
      </c>
      <c r="L881" s="360">
        <v>45167.283329999998</v>
      </c>
      <c r="M881" s="360">
        <v>2385.5073299999999</v>
      </c>
      <c r="N881" s="360">
        <v>47552.790659999999</v>
      </c>
      <c r="O881" s="360">
        <v>63336.069969999997</v>
      </c>
      <c r="P881" s="360">
        <v>113017.38006</v>
      </c>
      <c r="Q881" s="360">
        <v>132.12398000000002</v>
      </c>
      <c r="R881" s="361">
        <v>113149.50404</v>
      </c>
    </row>
    <row r="882" spans="1:18" s="336" customFormat="1" ht="13.5">
      <c r="A882" s="362"/>
      <c r="B882" s="362"/>
      <c r="C882" s="362"/>
      <c r="D882" s="362"/>
      <c r="E882" s="363">
        <v>16</v>
      </c>
      <c r="F882" s="364">
        <v>47.491289999999999</v>
      </c>
      <c r="G882" s="365">
        <v>0</v>
      </c>
      <c r="H882" s="365">
        <v>47.491289999999999</v>
      </c>
      <c r="I882" s="365">
        <v>10094.511759999999</v>
      </c>
      <c r="J882" s="365">
        <v>1457.7063799999999</v>
      </c>
      <c r="K882" s="365">
        <v>11552.218140000001</v>
      </c>
      <c r="L882" s="365">
        <v>18787.2281</v>
      </c>
      <c r="M882" s="365">
        <v>142.88127</v>
      </c>
      <c r="N882" s="365">
        <v>18930.109370000002</v>
      </c>
      <c r="O882" s="365">
        <v>30529.818800000001</v>
      </c>
      <c r="P882" s="365">
        <v>111648.14413</v>
      </c>
      <c r="Q882" s="365">
        <v>0</v>
      </c>
      <c r="R882" s="366">
        <v>111648.14413</v>
      </c>
    </row>
    <row r="883" spans="1:18" s="336" customFormat="1" ht="13.5">
      <c r="A883" s="362"/>
      <c r="B883" s="362"/>
      <c r="C883" s="362"/>
      <c r="D883" s="362"/>
      <c r="E883" s="363">
        <v>89</v>
      </c>
      <c r="F883" s="364">
        <v>9.3698799999999984</v>
      </c>
      <c r="G883" s="365">
        <v>37.517029999999998</v>
      </c>
      <c r="H883" s="365">
        <v>46.88691</v>
      </c>
      <c r="I883" s="365">
        <v>4256.4911700000002</v>
      </c>
      <c r="J883" s="365">
        <v>535.99556000000007</v>
      </c>
      <c r="K883" s="365">
        <v>4792.4867300000005</v>
      </c>
      <c r="L883" s="365">
        <v>6731.8506399999997</v>
      </c>
      <c r="M883" s="365">
        <v>103.1875</v>
      </c>
      <c r="N883" s="365">
        <v>6835.0381399999997</v>
      </c>
      <c r="O883" s="365">
        <v>11674.411779999999</v>
      </c>
      <c r="P883" s="365">
        <v>50820.640700000004</v>
      </c>
      <c r="Q883" s="365">
        <v>0</v>
      </c>
      <c r="R883" s="366">
        <v>50820.640700000004</v>
      </c>
    </row>
    <row r="884" spans="1:18" s="336" customFormat="1" ht="13.5">
      <c r="A884" s="362"/>
      <c r="B884" s="362"/>
      <c r="C884" s="362"/>
      <c r="D884" s="362"/>
      <c r="E884" s="363">
        <v>125</v>
      </c>
      <c r="F884" s="364">
        <v>0</v>
      </c>
      <c r="G884" s="365">
        <v>0</v>
      </c>
      <c r="H884" s="365">
        <v>0</v>
      </c>
      <c r="I884" s="365">
        <v>6635.5454600000003</v>
      </c>
      <c r="J884" s="365">
        <v>876.84266000000002</v>
      </c>
      <c r="K884" s="365">
        <v>7512.3881200000005</v>
      </c>
      <c r="L884" s="365">
        <v>14006.75857</v>
      </c>
      <c r="M884" s="365">
        <v>426.22201000000001</v>
      </c>
      <c r="N884" s="365">
        <v>14432.980579999999</v>
      </c>
      <c r="O884" s="365">
        <v>21945.368699999999</v>
      </c>
      <c r="P884" s="365">
        <v>54042.355840000004</v>
      </c>
      <c r="Q884" s="365">
        <v>330.08588000000003</v>
      </c>
      <c r="R884" s="366">
        <v>54372.441719999995</v>
      </c>
    </row>
    <row r="885" spans="1:18" s="336" customFormat="1" ht="13.5">
      <c r="A885" s="362"/>
      <c r="B885" s="362"/>
      <c r="C885" s="362"/>
      <c r="D885" s="362"/>
      <c r="E885" s="363">
        <v>148</v>
      </c>
      <c r="F885" s="364">
        <v>5.0000000000000002E-5</v>
      </c>
      <c r="G885" s="365">
        <v>0</v>
      </c>
      <c r="H885" s="365">
        <v>5.0000000000000002E-5</v>
      </c>
      <c r="I885" s="365">
        <v>9844.35023</v>
      </c>
      <c r="J885" s="365">
        <v>946.99052000000006</v>
      </c>
      <c r="K885" s="365">
        <v>10791.340749999999</v>
      </c>
      <c r="L885" s="365">
        <v>25205.084340000001</v>
      </c>
      <c r="M885" s="365">
        <v>639.70505000000003</v>
      </c>
      <c r="N885" s="365">
        <v>25844.789390000002</v>
      </c>
      <c r="O885" s="365">
        <v>36636.130189999996</v>
      </c>
      <c r="P885" s="365">
        <v>107395.32109</v>
      </c>
      <c r="Q885" s="365">
        <v>0</v>
      </c>
      <c r="R885" s="366">
        <v>107395.32109</v>
      </c>
    </row>
    <row r="886" spans="1:18" s="336" customFormat="1" ht="13.5">
      <c r="A886" s="362"/>
      <c r="B886" s="362"/>
      <c r="C886" s="362"/>
      <c r="D886" s="357" t="s">
        <v>74</v>
      </c>
      <c r="E886" s="358">
        <v>34</v>
      </c>
      <c r="F886" s="359">
        <v>3.0889099999999998</v>
      </c>
      <c r="G886" s="360">
        <v>0</v>
      </c>
      <c r="H886" s="360">
        <v>3.0889099999999998</v>
      </c>
      <c r="I886" s="360">
        <v>4441.3106399999997</v>
      </c>
      <c r="J886" s="360">
        <v>358.74140999999997</v>
      </c>
      <c r="K886" s="360">
        <v>4800.0520500000002</v>
      </c>
      <c r="L886" s="360">
        <v>13779.203160000001</v>
      </c>
      <c r="M886" s="360">
        <v>509.64866999999998</v>
      </c>
      <c r="N886" s="360">
        <v>14288.85183</v>
      </c>
      <c r="O886" s="360">
        <v>19091.99279</v>
      </c>
      <c r="P886" s="360">
        <v>65255.531390000004</v>
      </c>
      <c r="Q886" s="360">
        <v>0</v>
      </c>
      <c r="R886" s="361">
        <v>65255.531390000004</v>
      </c>
    </row>
    <row r="887" spans="1:18" s="336" customFormat="1" ht="13.5">
      <c r="A887" s="362"/>
      <c r="B887" s="362"/>
      <c r="C887" s="362"/>
      <c r="D887" s="357" t="s">
        <v>73</v>
      </c>
      <c r="E887" s="358">
        <v>7</v>
      </c>
      <c r="F887" s="359">
        <v>180.30314999999999</v>
      </c>
      <c r="G887" s="360">
        <v>0</v>
      </c>
      <c r="H887" s="360">
        <v>180.30314999999999</v>
      </c>
      <c r="I887" s="360">
        <v>5715.8522999999996</v>
      </c>
      <c r="J887" s="360">
        <v>781.85413000000005</v>
      </c>
      <c r="K887" s="360">
        <v>6497.7064299999993</v>
      </c>
      <c r="L887" s="360">
        <v>23906.550789999998</v>
      </c>
      <c r="M887" s="360">
        <v>723.9076</v>
      </c>
      <c r="N887" s="360">
        <v>24630.45839</v>
      </c>
      <c r="O887" s="360">
        <v>31308.467969999998</v>
      </c>
      <c r="P887" s="360">
        <v>46432.442439999999</v>
      </c>
      <c r="Q887" s="360">
        <v>163.36584999999999</v>
      </c>
      <c r="R887" s="361">
        <v>46595.808290000001</v>
      </c>
    </row>
    <row r="888" spans="1:18" s="336" customFormat="1" ht="13.5">
      <c r="A888" s="362"/>
      <c r="B888" s="362"/>
      <c r="C888" s="362"/>
      <c r="D888" s="362"/>
      <c r="E888" s="363">
        <v>82</v>
      </c>
      <c r="F888" s="364">
        <v>0.1943</v>
      </c>
      <c r="G888" s="365">
        <v>0</v>
      </c>
      <c r="H888" s="365">
        <v>0.1943</v>
      </c>
      <c r="I888" s="365">
        <v>3523.4581699999999</v>
      </c>
      <c r="J888" s="365">
        <v>591.53624000000002</v>
      </c>
      <c r="K888" s="365">
        <v>4114.9944100000002</v>
      </c>
      <c r="L888" s="365">
        <v>13420.38061</v>
      </c>
      <c r="M888" s="365">
        <v>31.031119999999998</v>
      </c>
      <c r="N888" s="365">
        <v>13451.41173</v>
      </c>
      <c r="O888" s="365">
        <v>17566.600440000002</v>
      </c>
      <c r="P888" s="365">
        <v>59282.206490000004</v>
      </c>
      <c r="Q888" s="365">
        <v>0</v>
      </c>
      <c r="R888" s="366">
        <v>59282.206490000004</v>
      </c>
    </row>
    <row r="889" spans="1:18" s="336" customFormat="1" ht="13.5">
      <c r="A889" s="362"/>
      <c r="B889" s="362"/>
      <c r="C889" s="362"/>
      <c r="D889" s="362"/>
      <c r="E889" s="363">
        <v>379</v>
      </c>
      <c r="F889" s="364">
        <v>13.1515</v>
      </c>
      <c r="G889" s="365">
        <v>0</v>
      </c>
      <c r="H889" s="365">
        <v>13.1515</v>
      </c>
      <c r="I889" s="365">
        <v>2103.9850899999997</v>
      </c>
      <c r="J889" s="365">
        <v>249.41511</v>
      </c>
      <c r="K889" s="365">
        <v>2353.4002</v>
      </c>
      <c r="L889" s="365">
        <v>11000.309380000001</v>
      </c>
      <c r="M889" s="365">
        <v>226.59023999999999</v>
      </c>
      <c r="N889" s="365">
        <v>11226.899619999998</v>
      </c>
      <c r="O889" s="365">
        <v>13593.45132</v>
      </c>
      <c r="P889" s="365">
        <v>25421.71917</v>
      </c>
      <c r="Q889" s="365">
        <v>0</v>
      </c>
      <c r="R889" s="366">
        <v>25421.71917</v>
      </c>
    </row>
    <row r="890" spans="1:18" s="336" customFormat="1" ht="13.5">
      <c r="A890" s="362"/>
      <c r="B890" s="362"/>
      <c r="C890" s="362"/>
      <c r="D890" s="357" t="s">
        <v>78</v>
      </c>
      <c r="E890" s="358">
        <v>442</v>
      </c>
      <c r="F890" s="359">
        <v>0</v>
      </c>
      <c r="G890" s="360">
        <v>0</v>
      </c>
      <c r="H890" s="360">
        <v>0</v>
      </c>
      <c r="I890" s="360">
        <v>2800.2127999999998</v>
      </c>
      <c r="J890" s="360">
        <v>761.93805000000009</v>
      </c>
      <c r="K890" s="360">
        <v>3562.15085</v>
      </c>
      <c r="L890" s="360">
        <v>14587.787900000001</v>
      </c>
      <c r="M890" s="360">
        <v>422.60217</v>
      </c>
      <c r="N890" s="360">
        <v>15010.390069999999</v>
      </c>
      <c r="O890" s="360">
        <v>18572.540920000003</v>
      </c>
      <c r="P890" s="360">
        <v>18845.672180000001</v>
      </c>
      <c r="Q890" s="360">
        <v>0</v>
      </c>
      <c r="R890" s="361">
        <v>18845.672180000001</v>
      </c>
    </row>
    <row r="891" spans="1:18" s="336" customFormat="1" ht="13.5">
      <c r="A891" s="362"/>
      <c r="B891" s="362"/>
      <c r="C891" s="362"/>
      <c r="D891" s="357" t="s">
        <v>56</v>
      </c>
      <c r="E891" s="358">
        <v>65</v>
      </c>
      <c r="F891" s="359">
        <v>42.010800000000003</v>
      </c>
      <c r="G891" s="360">
        <v>0</v>
      </c>
      <c r="H891" s="360">
        <v>42.010800000000003</v>
      </c>
      <c r="I891" s="360">
        <v>5795.6226900000001</v>
      </c>
      <c r="J891" s="360">
        <v>1057.8020100000001</v>
      </c>
      <c r="K891" s="360">
        <v>6853.4247000000005</v>
      </c>
      <c r="L891" s="360">
        <v>9722.2149200000003</v>
      </c>
      <c r="M891" s="360">
        <v>1257.33872</v>
      </c>
      <c r="N891" s="360">
        <v>10979.55364</v>
      </c>
      <c r="O891" s="360">
        <v>17874.989140000001</v>
      </c>
      <c r="P891" s="360">
        <v>34165.197820000001</v>
      </c>
      <c r="Q891" s="360">
        <v>238.86458999999999</v>
      </c>
      <c r="R891" s="361">
        <v>34404.062409999999</v>
      </c>
    </row>
    <row r="892" spans="1:18" s="336" customFormat="1" ht="13.5">
      <c r="A892" s="362"/>
      <c r="B892" s="362"/>
      <c r="C892" s="362"/>
      <c r="D892" s="362"/>
      <c r="E892" s="363">
        <v>103</v>
      </c>
      <c r="F892" s="364">
        <v>2.10887</v>
      </c>
      <c r="G892" s="365">
        <v>4.2251000000000003</v>
      </c>
      <c r="H892" s="365">
        <v>6.3339699999999999</v>
      </c>
      <c r="I892" s="365">
        <v>8787.7549199999994</v>
      </c>
      <c r="J892" s="365">
        <v>1702.1524999999999</v>
      </c>
      <c r="K892" s="365">
        <v>10489.90742</v>
      </c>
      <c r="L892" s="365">
        <v>14539.42837</v>
      </c>
      <c r="M892" s="365">
        <v>1178.7080900000001</v>
      </c>
      <c r="N892" s="365">
        <v>15718.136460000002</v>
      </c>
      <c r="O892" s="365">
        <v>26214.377850000001</v>
      </c>
      <c r="P892" s="365">
        <v>71921.60196</v>
      </c>
      <c r="Q892" s="365">
        <v>498.31509</v>
      </c>
      <c r="R892" s="366">
        <v>72419.917050000004</v>
      </c>
    </row>
    <row r="893" spans="1:18" s="336" customFormat="1" ht="13.5">
      <c r="A893" s="362"/>
      <c r="B893" s="362"/>
      <c r="C893" s="362"/>
      <c r="D893" s="362"/>
      <c r="E893" s="363">
        <v>127</v>
      </c>
      <c r="F893" s="364">
        <v>409.36500999999998</v>
      </c>
      <c r="G893" s="365">
        <v>10.766780000000001</v>
      </c>
      <c r="H893" s="365">
        <v>420.13178999999997</v>
      </c>
      <c r="I893" s="365">
        <v>21902.665290000001</v>
      </c>
      <c r="J893" s="365">
        <v>3340.2669700000001</v>
      </c>
      <c r="K893" s="365">
        <v>25242.932260000001</v>
      </c>
      <c r="L893" s="365">
        <v>52722.79898</v>
      </c>
      <c r="M893" s="365">
        <v>2903.5841499999997</v>
      </c>
      <c r="N893" s="365">
        <v>55626.383130000002</v>
      </c>
      <c r="O893" s="365">
        <v>81289.447180000003</v>
      </c>
      <c r="P893" s="365">
        <v>123844.94477</v>
      </c>
      <c r="Q893" s="365">
        <v>982.59251000000006</v>
      </c>
      <c r="R893" s="366">
        <v>124827.53728</v>
      </c>
    </row>
    <row r="894" spans="1:18" s="336" customFormat="1" ht="13.5">
      <c r="A894" s="362"/>
      <c r="B894" s="362"/>
      <c r="C894" s="362"/>
      <c r="D894" s="357" t="s">
        <v>16</v>
      </c>
      <c r="E894" s="358">
        <v>26</v>
      </c>
      <c r="F894" s="359">
        <v>33.180660000000003</v>
      </c>
      <c r="G894" s="360">
        <v>68.869129999999998</v>
      </c>
      <c r="H894" s="360">
        <v>102.04978999999999</v>
      </c>
      <c r="I894" s="360">
        <v>12768.917449999999</v>
      </c>
      <c r="J894" s="360">
        <v>3061.06819</v>
      </c>
      <c r="K894" s="360">
        <v>15829.985640000001</v>
      </c>
      <c r="L894" s="360">
        <v>48458.796549999999</v>
      </c>
      <c r="M894" s="360">
        <v>3177.5527299999999</v>
      </c>
      <c r="N894" s="360">
        <v>51636.349280000002</v>
      </c>
      <c r="O894" s="360">
        <v>67568.384709999998</v>
      </c>
      <c r="P894" s="360">
        <v>104328.84617</v>
      </c>
      <c r="Q894" s="360">
        <v>3145.8407400000001</v>
      </c>
      <c r="R894" s="361">
        <v>107474.68690999999</v>
      </c>
    </row>
    <row r="895" spans="1:18" s="336" customFormat="1" ht="13.5">
      <c r="A895" s="362"/>
      <c r="B895" s="362"/>
      <c r="C895" s="362"/>
      <c r="D895" s="362"/>
      <c r="E895" s="363">
        <v>376</v>
      </c>
      <c r="F895" s="364">
        <v>11.870370000000001</v>
      </c>
      <c r="G895" s="365">
        <v>14.74009</v>
      </c>
      <c r="H895" s="365">
        <v>26.61046</v>
      </c>
      <c r="I895" s="365">
        <v>7318.7912400000005</v>
      </c>
      <c r="J895" s="365">
        <v>3075.8978999999999</v>
      </c>
      <c r="K895" s="365">
        <v>10394.68914</v>
      </c>
      <c r="L895" s="365">
        <v>30477.925930000001</v>
      </c>
      <c r="M895" s="365">
        <v>969.97074999999995</v>
      </c>
      <c r="N895" s="365">
        <v>31447.896679999998</v>
      </c>
      <c r="O895" s="365">
        <v>41869.196280000004</v>
      </c>
      <c r="P895" s="365">
        <v>72228.564360000004</v>
      </c>
      <c r="Q895" s="365">
        <v>67.407880000000006</v>
      </c>
      <c r="R895" s="366">
        <v>72295.972239999988</v>
      </c>
    </row>
    <row r="896" spans="1:18" s="336" customFormat="1" ht="13.5">
      <c r="A896" s="362"/>
      <c r="B896" s="362"/>
      <c r="C896" s="362"/>
      <c r="D896" s="357" t="s">
        <v>58</v>
      </c>
      <c r="E896" s="358">
        <v>11</v>
      </c>
      <c r="F896" s="359">
        <v>9.196299999999999</v>
      </c>
      <c r="G896" s="360">
        <v>7.0000000000000007E-5</v>
      </c>
      <c r="H896" s="360">
        <v>9.1963699999999999</v>
      </c>
      <c r="I896" s="360">
        <v>9636.4430700000012</v>
      </c>
      <c r="J896" s="360">
        <v>2556.7389399999997</v>
      </c>
      <c r="K896" s="360">
        <v>12193.18201</v>
      </c>
      <c r="L896" s="360">
        <v>44921.46903</v>
      </c>
      <c r="M896" s="360">
        <v>1082.4643500000002</v>
      </c>
      <c r="N896" s="360">
        <v>46003.933380000002</v>
      </c>
      <c r="O896" s="360">
        <v>58206.311759999997</v>
      </c>
      <c r="P896" s="360">
        <v>44522.571979999993</v>
      </c>
      <c r="Q896" s="360">
        <v>0</v>
      </c>
      <c r="R896" s="361">
        <v>44522.571979999993</v>
      </c>
    </row>
    <row r="897" spans="1:18" s="336" customFormat="1" ht="13.5">
      <c r="A897" s="362"/>
      <c r="B897" s="362"/>
      <c r="C897" s="362"/>
      <c r="D897" s="362"/>
      <c r="E897" s="363">
        <v>48</v>
      </c>
      <c r="F897" s="364">
        <v>28.039480000000001</v>
      </c>
      <c r="G897" s="365">
        <v>3.7583299999999999</v>
      </c>
      <c r="H897" s="365">
        <v>31.797810000000002</v>
      </c>
      <c r="I897" s="365">
        <v>4755.5381699999998</v>
      </c>
      <c r="J897" s="365">
        <v>1661.25809</v>
      </c>
      <c r="K897" s="365">
        <v>6416.7962600000001</v>
      </c>
      <c r="L897" s="365">
        <v>18116.98818</v>
      </c>
      <c r="M897" s="365">
        <v>599.05843999999991</v>
      </c>
      <c r="N897" s="365">
        <v>18716.046620000001</v>
      </c>
      <c r="O897" s="365">
        <v>25164.64069</v>
      </c>
      <c r="P897" s="365">
        <v>41496.470580000001</v>
      </c>
      <c r="Q897" s="365">
        <v>0</v>
      </c>
      <c r="R897" s="366">
        <v>41496.470580000001</v>
      </c>
    </row>
    <row r="898" spans="1:18" s="336" customFormat="1" ht="13.5">
      <c r="A898" s="362"/>
      <c r="B898" s="362"/>
      <c r="C898" s="362"/>
      <c r="D898" s="362"/>
      <c r="E898" s="363">
        <v>51</v>
      </c>
      <c r="F898" s="364">
        <v>20.774840000000001</v>
      </c>
      <c r="G898" s="365">
        <v>2.40137</v>
      </c>
      <c r="H898" s="365">
        <v>23.176209999999998</v>
      </c>
      <c r="I898" s="365">
        <v>6297.2265599999992</v>
      </c>
      <c r="J898" s="365">
        <v>1071.64679</v>
      </c>
      <c r="K898" s="365">
        <v>7368.8733499999998</v>
      </c>
      <c r="L898" s="365">
        <v>28485.693239999997</v>
      </c>
      <c r="M898" s="365">
        <v>1822.0518999999999</v>
      </c>
      <c r="N898" s="365">
        <v>30307.745139999999</v>
      </c>
      <c r="O898" s="365">
        <v>37699.794700000006</v>
      </c>
      <c r="P898" s="365">
        <v>37211.509610000001</v>
      </c>
      <c r="Q898" s="365">
        <v>0</v>
      </c>
      <c r="R898" s="366">
        <v>37211.509610000001</v>
      </c>
    </row>
    <row r="899" spans="1:18" s="336" customFormat="1" ht="13.5">
      <c r="A899" s="362"/>
      <c r="B899" s="362"/>
      <c r="C899" s="362"/>
      <c r="D899" s="362"/>
      <c r="E899" s="363">
        <v>54</v>
      </c>
      <c r="F899" s="364">
        <v>6.5592899999999998</v>
      </c>
      <c r="G899" s="365">
        <v>0</v>
      </c>
      <c r="H899" s="365">
        <v>6.5592899999999998</v>
      </c>
      <c r="I899" s="365">
        <v>4078.6276000000003</v>
      </c>
      <c r="J899" s="365">
        <v>257.97251</v>
      </c>
      <c r="K899" s="365">
        <v>4336.6001100000003</v>
      </c>
      <c r="L899" s="365">
        <v>5364.1837599999999</v>
      </c>
      <c r="M899" s="365">
        <v>117.60732</v>
      </c>
      <c r="N899" s="365">
        <v>5481.79108</v>
      </c>
      <c r="O899" s="365">
        <v>9824.9504800000013</v>
      </c>
      <c r="P899" s="365">
        <v>60617.649649999999</v>
      </c>
      <c r="Q899" s="365">
        <v>0</v>
      </c>
      <c r="R899" s="366">
        <v>60617.649649999999</v>
      </c>
    </row>
    <row r="900" spans="1:18" s="336" customFormat="1" ht="13.5">
      <c r="A900" s="362"/>
      <c r="B900" s="362"/>
      <c r="C900" s="362"/>
      <c r="D900" s="362"/>
      <c r="E900" s="363">
        <v>67</v>
      </c>
      <c r="F900" s="364">
        <v>89.485259999999997</v>
      </c>
      <c r="G900" s="365">
        <v>8.369999999999999E-3</v>
      </c>
      <c r="H900" s="365">
        <v>89.49363000000001</v>
      </c>
      <c r="I900" s="365">
        <v>8364.03701</v>
      </c>
      <c r="J900" s="365">
        <v>887.91498999999999</v>
      </c>
      <c r="K900" s="365">
        <v>9251.9519999999993</v>
      </c>
      <c r="L900" s="365">
        <v>26357.728899999998</v>
      </c>
      <c r="M900" s="365">
        <v>640.41201999999998</v>
      </c>
      <c r="N900" s="365">
        <v>26998.140920000002</v>
      </c>
      <c r="O900" s="365">
        <v>36339.58655</v>
      </c>
      <c r="P900" s="365">
        <v>84138.33653</v>
      </c>
      <c r="Q900" s="365">
        <v>0</v>
      </c>
      <c r="R900" s="366">
        <v>84138.33653</v>
      </c>
    </row>
    <row r="901" spans="1:18" s="336" customFormat="1" ht="13.5">
      <c r="A901" s="362"/>
      <c r="B901" s="362"/>
      <c r="C901" s="362"/>
      <c r="D901" s="357" t="s">
        <v>270</v>
      </c>
      <c r="E901" s="358">
        <v>15</v>
      </c>
      <c r="F901" s="359">
        <v>7.5000000000000002E-4</v>
      </c>
      <c r="G901" s="360">
        <v>0</v>
      </c>
      <c r="H901" s="360">
        <v>7.5000000000000002E-4</v>
      </c>
      <c r="I901" s="360">
        <v>5923.9026900000008</v>
      </c>
      <c r="J901" s="360">
        <v>832.62755000000004</v>
      </c>
      <c r="K901" s="360">
        <v>6756.53024</v>
      </c>
      <c r="L901" s="360">
        <v>22164.500909999999</v>
      </c>
      <c r="M901" s="360">
        <v>545.7478000000001</v>
      </c>
      <c r="N901" s="360">
        <v>22710.24871</v>
      </c>
      <c r="O901" s="360">
        <v>29466.779699999999</v>
      </c>
      <c r="P901" s="360">
        <v>49233.360189999999</v>
      </c>
      <c r="Q901" s="360">
        <v>0</v>
      </c>
      <c r="R901" s="361">
        <v>49233.360189999999</v>
      </c>
    </row>
    <row r="902" spans="1:18" s="336" customFormat="1" ht="13.5">
      <c r="A902" s="362"/>
      <c r="B902" s="362"/>
      <c r="C902" s="362"/>
      <c r="D902" s="362"/>
      <c r="E902" s="363">
        <v>343</v>
      </c>
      <c r="F902" s="364">
        <v>0</v>
      </c>
      <c r="G902" s="365">
        <v>0</v>
      </c>
      <c r="H902" s="365">
        <v>0</v>
      </c>
      <c r="I902" s="365">
        <v>2916.50902</v>
      </c>
      <c r="J902" s="365">
        <v>950.28431</v>
      </c>
      <c r="K902" s="365">
        <v>3866.79333</v>
      </c>
      <c r="L902" s="365">
        <v>4605.69848</v>
      </c>
      <c r="M902" s="365">
        <v>1.4440599999999999</v>
      </c>
      <c r="N902" s="365">
        <v>4607.1425399999998</v>
      </c>
      <c r="O902" s="365">
        <v>8473.9358699999993</v>
      </c>
      <c r="P902" s="365">
        <v>29667.68403</v>
      </c>
      <c r="Q902" s="365">
        <v>0</v>
      </c>
      <c r="R902" s="366">
        <v>29667.68403</v>
      </c>
    </row>
    <row r="903" spans="1:18" s="336" customFormat="1" ht="13.5">
      <c r="A903" s="362"/>
      <c r="B903" s="362"/>
      <c r="C903" s="362"/>
      <c r="D903" s="357" t="s">
        <v>271</v>
      </c>
      <c r="E903" s="358">
        <v>33</v>
      </c>
      <c r="F903" s="359">
        <v>522.35392999999999</v>
      </c>
      <c r="G903" s="360">
        <v>8.844100000000001</v>
      </c>
      <c r="H903" s="360">
        <v>531.19803000000002</v>
      </c>
      <c r="I903" s="360">
        <v>9722.8241300000009</v>
      </c>
      <c r="J903" s="360">
        <v>1051.03207</v>
      </c>
      <c r="K903" s="360">
        <v>10773.856199999998</v>
      </c>
      <c r="L903" s="360">
        <v>23977.55342</v>
      </c>
      <c r="M903" s="360">
        <v>621.23298</v>
      </c>
      <c r="N903" s="360">
        <v>24598.786399999997</v>
      </c>
      <c r="O903" s="360">
        <v>35903.840630000006</v>
      </c>
      <c r="P903" s="360">
        <v>81280.337339999998</v>
      </c>
      <c r="Q903" s="360">
        <v>0</v>
      </c>
      <c r="R903" s="361">
        <v>81280.337339999998</v>
      </c>
    </row>
    <row r="904" spans="1:18" s="336" customFormat="1" ht="13.5">
      <c r="A904" s="362"/>
      <c r="B904" s="362"/>
      <c r="C904" s="362"/>
      <c r="D904" s="357" t="s">
        <v>272</v>
      </c>
      <c r="E904" s="358">
        <v>64</v>
      </c>
      <c r="F904" s="359">
        <v>9.9336800000000007</v>
      </c>
      <c r="G904" s="360">
        <v>3.9426199999999998</v>
      </c>
      <c r="H904" s="360">
        <v>13.876299999999999</v>
      </c>
      <c r="I904" s="360">
        <v>8280.2606200000009</v>
      </c>
      <c r="J904" s="360">
        <v>2173.2860499999997</v>
      </c>
      <c r="K904" s="360">
        <v>10453.54667</v>
      </c>
      <c r="L904" s="360">
        <v>57548.713340000002</v>
      </c>
      <c r="M904" s="360">
        <v>3790.16066</v>
      </c>
      <c r="N904" s="360">
        <v>61338.874000000003</v>
      </c>
      <c r="O904" s="360">
        <v>71806.296969999996</v>
      </c>
      <c r="P904" s="360">
        <v>33218.41979</v>
      </c>
      <c r="Q904" s="360">
        <v>593.12583999999993</v>
      </c>
      <c r="R904" s="361">
        <v>33811.545630000001</v>
      </c>
    </row>
    <row r="905" spans="1:18" s="336" customFormat="1" ht="13.5">
      <c r="A905" s="362"/>
      <c r="B905" s="362"/>
      <c r="C905" s="362"/>
      <c r="D905" s="357" t="s">
        <v>60</v>
      </c>
      <c r="E905" s="358">
        <v>28</v>
      </c>
      <c r="F905" s="359">
        <v>188.38786999999999</v>
      </c>
      <c r="G905" s="360">
        <v>2763.0491099999999</v>
      </c>
      <c r="H905" s="360">
        <v>2951.4369799999999</v>
      </c>
      <c r="I905" s="360">
        <v>15154.550740000001</v>
      </c>
      <c r="J905" s="360">
        <v>3979.2349900000004</v>
      </c>
      <c r="K905" s="360">
        <v>19133.78573</v>
      </c>
      <c r="L905" s="360">
        <v>106612.50748999999</v>
      </c>
      <c r="M905" s="360">
        <v>8596.9308900000015</v>
      </c>
      <c r="N905" s="360">
        <v>115209.43837999999</v>
      </c>
      <c r="O905" s="360">
        <v>137294.66109000001</v>
      </c>
      <c r="P905" s="360">
        <v>33854.96067</v>
      </c>
      <c r="Q905" s="360">
        <v>333.75189</v>
      </c>
      <c r="R905" s="361">
        <v>34188.71256</v>
      </c>
    </row>
    <row r="906" spans="1:18" s="336" customFormat="1" ht="13.5">
      <c r="A906" s="362"/>
      <c r="B906" s="362"/>
      <c r="C906" s="362"/>
      <c r="D906" s="362"/>
      <c r="E906" s="363">
        <v>114</v>
      </c>
      <c r="F906" s="364">
        <v>2383.86231</v>
      </c>
      <c r="G906" s="365">
        <v>693.23229000000003</v>
      </c>
      <c r="H906" s="365">
        <v>3077.0945999999999</v>
      </c>
      <c r="I906" s="365">
        <v>83697.032510000005</v>
      </c>
      <c r="J906" s="365">
        <v>43698.75733</v>
      </c>
      <c r="K906" s="365">
        <v>127395.78984</v>
      </c>
      <c r="L906" s="365">
        <v>1207099.4449799999</v>
      </c>
      <c r="M906" s="365">
        <v>138850.64025999999</v>
      </c>
      <c r="N906" s="365">
        <v>1345950.0852399999</v>
      </c>
      <c r="O906" s="365">
        <v>1476422.9696800001</v>
      </c>
      <c r="P906" s="365">
        <v>0</v>
      </c>
      <c r="Q906" s="365">
        <v>0</v>
      </c>
      <c r="R906" s="366">
        <v>0</v>
      </c>
    </row>
    <row r="907" spans="1:18" s="336" customFormat="1" ht="13.5">
      <c r="A907" s="362"/>
      <c r="B907" s="362"/>
      <c r="C907" s="362"/>
      <c r="D907" s="357" t="s">
        <v>82</v>
      </c>
      <c r="E907" s="358">
        <v>17</v>
      </c>
      <c r="F907" s="359">
        <v>132.45776000000001</v>
      </c>
      <c r="G907" s="360">
        <v>0.33835999999999999</v>
      </c>
      <c r="H907" s="360">
        <v>132.79612</v>
      </c>
      <c r="I907" s="360">
        <v>11646.909619999999</v>
      </c>
      <c r="J907" s="360">
        <v>1247.1157599999999</v>
      </c>
      <c r="K907" s="360">
        <v>12894.025380000001</v>
      </c>
      <c r="L907" s="360">
        <v>37963.322169999999</v>
      </c>
      <c r="M907" s="360">
        <v>540.33944999999994</v>
      </c>
      <c r="N907" s="360">
        <v>38503.661619999999</v>
      </c>
      <c r="O907" s="360">
        <v>51530.483119999997</v>
      </c>
      <c r="P907" s="360">
        <v>102868.88795999999</v>
      </c>
      <c r="Q907" s="360">
        <v>0</v>
      </c>
      <c r="R907" s="361">
        <v>102868.88795999999</v>
      </c>
    </row>
    <row r="908" spans="1:18" s="336" customFormat="1" ht="13.5">
      <c r="A908" s="362"/>
      <c r="B908" s="362"/>
      <c r="C908" s="362"/>
      <c r="D908" s="362"/>
      <c r="E908" s="363">
        <v>366</v>
      </c>
      <c r="F908" s="364">
        <v>3.2519099999999996</v>
      </c>
      <c r="G908" s="365">
        <v>0</v>
      </c>
      <c r="H908" s="365">
        <v>3.2519099999999996</v>
      </c>
      <c r="I908" s="365">
        <v>3237.2514900000001</v>
      </c>
      <c r="J908" s="365">
        <v>179.38042999999999</v>
      </c>
      <c r="K908" s="365">
        <v>3416.6319199999998</v>
      </c>
      <c r="L908" s="365">
        <v>4206.7831999999999</v>
      </c>
      <c r="M908" s="365">
        <v>219.62664999999998</v>
      </c>
      <c r="N908" s="365">
        <v>4426.40985</v>
      </c>
      <c r="O908" s="365">
        <v>7846.2936799999998</v>
      </c>
      <c r="P908" s="365">
        <v>62605.772039999996</v>
      </c>
      <c r="Q908" s="365">
        <v>28.002669999999998</v>
      </c>
      <c r="R908" s="366">
        <v>62633.774709999998</v>
      </c>
    </row>
    <row r="909" spans="1:18" s="336" customFormat="1" ht="13.5">
      <c r="A909" s="362"/>
      <c r="B909" s="362"/>
      <c r="C909" s="362"/>
      <c r="D909" s="357" t="s">
        <v>64</v>
      </c>
      <c r="E909" s="358">
        <v>12</v>
      </c>
      <c r="F909" s="359">
        <v>0</v>
      </c>
      <c r="G909" s="360">
        <v>0</v>
      </c>
      <c r="H909" s="360">
        <v>0</v>
      </c>
      <c r="I909" s="360">
        <v>9471.9866199999997</v>
      </c>
      <c r="J909" s="360">
        <v>1075.0240700000002</v>
      </c>
      <c r="K909" s="360">
        <v>10547.010689999999</v>
      </c>
      <c r="L909" s="360">
        <v>30238.978520000001</v>
      </c>
      <c r="M909" s="360">
        <v>655.42975000000001</v>
      </c>
      <c r="N909" s="360">
        <v>30894.40827</v>
      </c>
      <c r="O909" s="360">
        <v>41441.418960000003</v>
      </c>
      <c r="P909" s="360">
        <v>45760.628960000002</v>
      </c>
      <c r="Q909" s="360">
        <v>0</v>
      </c>
      <c r="R909" s="361">
        <v>45760.628960000002</v>
      </c>
    </row>
    <row r="910" spans="1:18" s="336" customFormat="1" ht="13.5">
      <c r="A910" s="362"/>
      <c r="B910" s="362"/>
      <c r="C910" s="362"/>
      <c r="D910" s="362"/>
      <c r="E910" s="363">
        <v>27</v>
      </c>
      <c r="F910" s="364">
        <v>477.20686000000001</v>
      </c>
      <c r="G910" s="365">
        <v>0</v>
      </c>
      <c r="H910" s="365">
        <v>477.20686000000001</v>
      </c>
      <c r="I910" s="365">
        <v>12567.80877</v>
      </c>
      <c r="J910" s="365">
        <v>2403.8075400000002</v>
      </c>
      <c r="K910" s="365">
        <v>14971.616310000001</v>
      </c>
      <c r="L910" s="365">
        <v>49312.77276</v>
      </c>
      <c r="M910" s="365">
        <v>1400.3695299999999</v>
      </c>
      <c r="N910" s="365">
        <v>50713.142289999996</v>
      </c>
      <c r="O910" s="365">
        <v>66161.965460000007</v>
      </c>
      <c r="P910" s="365">
        <v>38988.894249999998</v>
      </c>
      <c r="Q910" s="365">
        <v>406.21433000000002</v>
      </c>
      <c r="R910" s="366">
        <v>39395.10858</v>
      </c>
    </row>
    <row r="911" spans="1:18" s="336" customFormat="1" ht="13.5">
      <c r="A911" s="362"/>
      <c r="B911" s="362"/>
      <c r="C911" s="362"/>
      <c r="D911" s="362"/>
      <c r="E911" s="363">
        <v>72</v>
      </c>
      <c r="F911" s="364">
        <v>210.06789000000001</v>
      </c>
      <c r="G911" s="365">
        <v>71.490940000000009</v>
      </c>
      <c r="H911" s="365">
        <v>281.55883</v>
      </c>
      <c r="I911" s="365">
        <v>7779.26332</v>
      </c>
      <c r="J911" s="365">
        <v>1063.24737</v>
      </c>
      <c r="K911" s="365">
        <v>8842.5106899999992</v>
      </c>
      <c r="L911" s="365">
        <v>30154.197030000003</v>
      </c>
      <c r="M911" s="365">
        <v>399.47368</v>
      </c>
      <c r="N911" s="365">
        <v>30553.670710000002</v>
      </c>
      <c r="O911" s="365">
        <v>39677.740229999996</v>
      </c>
      <c r="P911" s="365">
        <v>58332.930159999996</v>
      </c>
      <c r="Q911" s="365">
        <v>45.579190000000004</v>
      </c>
      <c r="R911" s="366">
        <v>58378.50935</v>
      </c>
    </row>
    <row r="912" spans="1:18" s="336" customFormat="1" ht="13.5">
      <c r="A912" s="362"/>
      <c r="B912" s="362"/>
      <c r="C912" s="362"/>
      <c r="D912" s="362"/>
      <c r="E912" s="363">
        <v>134</v>
      </c>
      <c r="F912" s="364">
        <v>218.23156</v>
      </c>
      <c r="G912" s="365">
        <v>581.47405000000003</v>
      </c>
      <c r="H912" s="365">
        <v>799.70560999999998</v>
      </c>
      <c r="I912" s="365">
        <v>5203.4199500000004</v>
      </c>
      <c r="J912" s="365">
        <v>136.28743</v>
      </c>
      <c r="K912" s="365">
        <v>5339.7073799999998</v>
      </c>
      <c r="L912" s="365">
        <v>3794.1437099999998</v>
      </c>
      <c r="M912" s="365">
        <v>16.63354</v>
      </c>
      <c r="N912" s="365">
        <v>3810.7772500000001</v>
      </c>
      <c r="O912" s="365">
        <v>9950.1902399999999</v>
      </c>
      <c r="P912" s="365">
        <v>68193.070989999993</v>
      </c>
      <c r="Q912" s="365">
        <v>0</v>
      </c>
      <c r="R912" s="366">
        <v>68193.070989999993</v>
      </c>
    </row>
    <row r="913" spans="1:18" s="336" customFormat="1" ht="13.5">
      <c r="A913" s="362"/>
      <c r="B913" s="362"/>
      <c r="C913" s="362"/>
      <c r="D913" s="362"/>
      <c r="E913" s="363">
        <v>210</v>
      </c>
      <c r="F913" s="364">
        <v>0</v>
      </c>
      <c r="G913" s="365">
        <v>0</v>
      </c>
      <c r="H913" s="365">
        <v>0</v>
      </c>
      <c r="I913" s="365">
        <v>2167.89581</v>
      </c>
      <c r="J913" s="365">
        <v>238.93951999999999</v>
      </c>
      <c r="K913" s="365">
        <v>2406.8353299999999</v>
      </c>
      <c r="L913" s="365">
        <v>4464.5833400000001</v>
      </c>
      <c r="M913" s="365">
        <v>111.02969999999999</v>
      </c>
      <c r="N913" s="365">
        <v>4575.6130400000002</v>
      </c>
      <c r="O913" s="365">
        <v>6982.4483700000001</v>
      </c>
      <c r="P913" s="365">
        <v>38673.836940000001</v>
      </c>
      <c r="Q913" s="365">
        <v>0</v>
      </c>
      <c r="R913" s="366">
        <v>38673.836940000001</v>
      </c>
    </row>
    <row r="914" spans="1:18" s="336" customFormat="1" ht="13.5">
      <c r="A914" s="362"/>
      <c r="B914" s="362"/>
      <c r="C914" s="362"/>
      <c r="D914" s="362"/>
      <c r="E914" s="363">
        <v>378</v>
      </c>
      <c r="F914" s="364">
        <v>0</v>
      </c>
      <c r="G914" s="365">
        <v>0</v>
      </c>
      <c r="H914" s="365">
        <v>0</v>
      </c>
      <c r="I914" s="365">
        <v>2726.2831099999999</v>
      </c>
      <c r="J914" s="365">
        <v>386.41561999999999</v>
      </c>
      <c r="K914" s="365">
        <v>3112.6987300000001</v>
      </c>
      <c r="L914" s="365">
        <v>8682.2659000000003</v>
      </c>
      <c r="M914" s="365">
        <v>20.31711</v>
      </c>
      <c r="N914" s="365">
        <v>8702.5830100000003</v>
      </c>
      <c r="O914" s="365">
        <v>11815.28174</v>
      </c>
      <c r="P914" s="365">
        <v>18570.655629999997</v>
      </c>
      <c r="Q914" s="365">
        <v>0</v>
      </c>
      <c r="R914" s="366">
        <v>18570.655629999997</v>
      </c>
    </row>
    <row r="915" spans="1:18" s="336" customFormat="1" ht="13.5">
      <c r="A915" s="362"/>
      <c r="B915" s="362"/>
      <c r="C915" s="362"/>
      <c r="D915" s="362"/>
      <c r="E915" s="363">
        <v>367</v>
      </c>
      <c r="F915" s="364">
        <v>0.13197</v>
      </c>
      <c r="G915" s="365">
        <v>8.5999999999999998E-4</v>
      </c>
      <c r="H915" s="365">
        <v>0.13283</v>
      </c>
      <c r="I915" s="365">
        <v>9178.4567999999999</v>
      </c>
      <c r="J915" s="365">
        <v>670.66234999999995</v>
      </c>
      <c r="K915" s="365">
        <v>9849.1191500000004</v>
      </c>
      <c r="L915" s="365">
        <v>20098.776320000001</v>
      </c>
      <c r="M915" s="365">
        <v>1185.1709799999999</v>
      </c>
      <c r="N915" s="365">
        <v>21283.9473</v>
      </c>
      <c r="O915" s="365">
        <v>31133.199280000001</v>
      </c>
      <c r="P915" s="365">
        <v>48893.56624</v>
      </c>
      <c r="Q915" s="365">
        <v>0</v>
      </c>
      <c r="R915" s="366">
        <v>48893.56624</v>
      </c>
    </row>
    <row r="916" spans="1:18" s="336" customFormat="1" ht="13.5">
      <c r="A916" s="362"/>
      <c r="B916" s="362"/>
      <c r="C916" s="362"/>
      <c r="D916" s="362"/>
      <c r="E916" s="363">
        <v>283</v>
      </c>
      <c r="F916" s="364">
        <v>10.71641</v>
      </c>
      <c r="G916" s="365">
        <v>5.8799099999999997</v>
      </c>
      <c r="H916" s="365">
        <v>16.596319999999999</v>
      </c>
      <c r="I916" s="365">
        <v>12811.634400000001</v>
      </c>
      <c r="J916" s="365">
        <v>2689.0178599999999</v>
      </c>
      <c r="K916" s="365">
        <v>15500.652259999999</v>
      </c>
      <c r="L916" s="365">
        <v>47691.29335</v>
      </c>
      <c r="M916" s="365">
        <v>2028.66329</v>
      </c>
      <c r="N916" s="365">
        <v>49719.956640000004</v>
      </c>
      <c r="O916" s="365">
        <v>65237.205219999996</v>
      </c>
      <c r="P916" s="365">
        <v>73646.881840000002</v>
      </c>
      <c r="Q916" s="365">
        <v>399.25140000000005</v>
      </c>
      <c r="R916" s="366">
        <v>74046.133239999996</v>
      </c>
    </row>
    <row r="917" spans="1:18" s="336" customFormat="1" ht="13.5">
      <c r="A917" s="362"/>
      <c r="B917" s="362"/>
      <c r="C917" s="362"/>
      <c r="D917" s="357" t="s">
        <v>84</v>
      </c>
      <c r="E917" s="358">
        <v>2</v>
      </c>
      <c r="F917" s="359">
        <v>0.43995999999999996</v>
      </c>
      <c r="G917" s="360">
        <v>0</v>
      </c>
      <c r="H917" s="360">
        <v>0.43995999999999996</v>
      </c>
      <c r="I917" s="360">
        <v>10877.39206</v>
      </c>
      <c r="J917" s="360">
        <v>1927.7392600000001</v>
      </c>
      <c r="K917" s="360">
        <v>12805.13132</v>
      </c>
      <c r="L917" s="360">
        <v>39708.886579999999</v>
      </c>
      <c r="M917" s="360">
        <v>1756.1952200000001</v>
      </c>
      <c r="N917" s="360">
        <v>41465.0818</v>
      </c>
      <c r="O917" s="360">
        <v>54270.653079999996</v>
      </c>
      <c r="P917" s="360">
        <v>76296.170310000001</v>
      </c>
      <c r="Q917" s="360">
        <v>475.93592000000001</v>
      </c>
      <c r="R917" s="361">
        <v>76772.106230000005</v>
      </c>
    </row>
    <row r="918" spans="1:18" s="336" customFormat="1" ht="13.5">
      <c r="A918" s="362"/>
      <c r="B918" s="362"/>
      <c r="C918" s="362"/>
      <c r="D918" s="362"/>
      <c r="E918" s="363">
        <v>46</v>
      </c>
      <c r="F918" s="364">
        <v>37.657260000000001</v>
      </c>
      <c r="G918" s="365">
        <v>8.059800000000001</v>
      </c>
      <c r="H918" s="365">
        <v>45.717059999999996</v>
      </c>
      <c r="I918" s="365">
        <v>8272.7885499999993</v>
      </c>
      <c r="J918" s="365">
        <v>1428.0825199999999</v>
      </c>
      <c r="K918" s="365">
        <v>9700.8710700000011</v>
      </c>
      <c r="L918" s="365">
        <v>30456.623</v>
      </c>
      <c r="M918" s="365">
        <v>813.38338999999996</v>
      </c>
      <c r="N918" s="365">
        <v>31270.006390000002</v>
      </c>
      <c r="O918" s="365">
        <v>41016.594520000006</v>
      </c>
      <c r="P918" s="365">
        <v>50053.614289999998</v>
      </c>
      <c r="Q918" s="365">
        <v>183.29795000000001</v>
      </c>
      <c r="R918" s="366">
        <v>50236.912240000005</v>
      </c>
    </row>
    <row r="919" spans="1:18" s="336" customFormat="1" ht="13.5">
      <c r="A919" s="362"/>
      <c r="B919" s="362"/>
      <c r="C919" s="362"/>
      <c r="D919" s="362"/>
      <c r="E919" s="363">
        <v>139</v>
      </c>
      <c r="F919" s="364">
        <v>0</v>
      </c>
      <c r="G919" s="365">
        <v>0</v>
      </c>
      <c r="H919" s="365">
        <v>0</v>
      </c>
      <c r="I919" s="365">
        <v>2263.6232300000001</v>
      </c>
      <c r="J919" s="365">
        <v>92.981560000000002</v>
      </c>
      <c r="K919" s="365">
        <v>2356.6047899999999</v>
      </c>
      <c r="L919" s="365">
        <v>2372.2366499999998</v>
      </c>
      <c r="M919" s="365">
        <v>55.385160000000006</v>
      </c>
      <c r="N919" s="365">
        <v>2427.6218100000001</v>
      </c>
      <c r="O919" s="365">
        <v>4784.2266</v>
      </c>
      <c r="P919" s="365">
        <v>40205.74667</v>
      </c>
      <c r="Q919" s="365">
        <v>230.59289000000001</v>
      </c>
      <c r="R919" s="366">
        <v>40436.33956</v>
      </c>
    </row>
    <row r="920" spans="1:18" s="336" customFormat="1" ht="13.5">
      <c r="A920" s="362"/>
      <c r="B920" s="362"/>
      <c r="C920" s="362"/>
      <c r="D920" s="362"/>
      <c r="E920" s="363">
        <v>160</v>
      </c>
      <c r="F920" s="364">
        <v>2.9999999999999997E-5</v>
      </c>
      <c r="G920" s="365">
        <v>0</v>
      </c>
      <c r="H920" s="365">
        <v>2.9999999999999997E-5</v>
      </c>
      <c r="I920" s="365">
        <v>8555.4262600000002</v>
      </c>
      <c r="J920" s="365">
        <v>1085.6258700000001</v>
      </c>
      <c r="K920" s="365">
        <v>9641.05213</v>
      </c>
      <c r="L920" s="365">
        <v>31562.426480000002</v>
      </c>
      <c r="M920" s="365">
        <v>388.40951000000001</v>
      </c>
      <c r="N920" s="365">
        <v>31950.83599</v>
      </c>
      <c r="O920" s="365">
        <v>41591.888149999999</v>
      </c>
      <c r="P920" s="365">
        <v>50290.257030000001</v>
      </c>
      <c r="Q920" s="365">
        <v>0</v>
      </c>
      <c r="R920" s="366">
        <v>50290.257030000001</v>
      </c>
    </row>
    <row r="921" spans="1:18" s="336" customFormat="1" ht="13.5">
      <c r="A921" s="362"/>
      <c r="B921" s="362"/>
      <c r="C921" s="362"/>
      <c r="D921" s="362"/>
      <c r="E921" s="363">
        <v>322</v>
      </c>
      <c r="F921" s="364">
        <v>0</v>
      </c>
      <c r="G921" s="365">
        <v>0</v>
      </c>
      <c r="H921" s="365">
        <v>0</v>
      </c>
      <c r="I921" s="365">
        <v>3226.7017500000002</v>
      </c>
      <c r="J921" s="365">
        <v>242.97494</v>
      </c>
      <c r="K921" s="365">
        <v>3469.6766899999998</v>
      </c>
      <c r="L921" s="365">
        <v>10045.159900000001</v>
      </c>
      <c r="M921" s="365">
        <v>264.94223</v>
      </c>
      <c r="N921" s="365">
        <v>10310.102130000001</v>
      </c>
      <c r="O921" s="365">
        <v>13779.77882</v>
      </c>
      <c r="P921" s="365">
        <v>23232.066210000001</v>
      </c>
      <c r="Q921" s="365">
        <v>0</v>
      </c>
      <c r="R921" s="366">
        <v>23232.066210000001</v>
      </c>
    </row>
    <row r="922" spans="1:18" s="336" customFormat="1" ht="13.5">
      <c r="A922" s="362"/>
      <c r="B922" s="362"/>
      <c r="C922" s="362"/>
      <c r="D922" s="357" t="s">
        <v>273</v>
      </c>
      <c r="E922" s="358">
        <v>18</v>
      </c>
      <c r="F922" s="359">
        <v>3.1362700000000001</v>
      </c>
      <c r="G922" s="360">
        <v>3.3999999999999998E-3</v>
      </c>
      <c r="H922" s="360">
        <v>3.1396700000000002</v>
      </c>
      <c r="I922" s="360">
        <v>10078.574689999999</v>
      </c>
      <c r="J922" s="360">
        <v>1767.971</v>
      </c>
      <c r="K922" s="360">
        <v>11846.545689999999</v>
      </c>
      <c r="L922" s="360">
        <v>33060.826139999997</v>
      </c>
      <c r="M922" s="360">
        <v>1162.74855</v>
      </c>
      <c r="N922" s="360">
        <v>34223.574689999994</v>
      </c>
      <c r="O922" s="360">
        <v>46073.260049999997</v>
      </c>
      <c r="P922" s="360">
        <v>92989.849819999989</v>
      </c>
      <c r="Q922" s="360">
        <v>91.579509999999999</v>
      </c>
      <c r="R922" s="361">
        <v>93081.429329999999</v>
      </c>
    </row>
    <row r="923" spans="1:18" s="336" customFormat="1" ht="13.5">
      <c r="A923" s="362"/>
      <c r="B923" s="362"/>
      <c r="C923" s="362"/>
      <c r="D923" s="362"/>
      <c r="E923" s="363">
        <v>373</v>
      </c>
      <c r="F923" s="364">
        <v>0.78042999999999996</v>
      </c>
      <c r="G923" s="365">
        <v>1.19354</v>
      </c>
      <c r="H923" s="365">
        <v>1.97397</v>
      </c>
      <c r="I923" s="365">
        <v>2609.6318700000002</v>
      </c>
      <c r="J923" s="365">
        <v>468.18423999999999</v>
      </c>
      <c r="K923" s="365">
        <v>3077.8161099999998</v>
      </c>
      <c r="L923" s="365">
        <v>5889.9071199999998</v>
      </c>
      <c r="M923" s="365">
        <v>131.25370000000001</v>
      </c>
      <c r="N923" s="365">
        <v>6021.1608200000001</v>
      </c>
      <c r="O923" s="365">
        <v>9100.9508999999998</v>
      </c>
      <c r="P923" s="365">
        <v>24600.099850000002</v>
      </c>
      <c r="Q923" s="365">
        <v>0</v>
      </c>
      <c r="R923" s="366">
        <v>24600.099850000002</v>
      </c>
    </row>
    <row r="924" spans="1:18" s="336" customFormat="1" ht="13.5">
      <c r="A924" s="362"/>
      <c r="B924" s="362"/>
      <c r="C924" s="362"/>
      <c r="D924" s="357" t="s">
        <v>69</v>
      </c>
      <c r="E924" s="358">
        <v>105</v>
      </c>
      <c r="F924" s="359">
        <v>547.98206999999991</v>
      </c>
      <c r="G924" s="360">
        <v>154.95291</v>
      </c>
      <c r="H924" s="360">
        <v>702.93498</v>
      </c>
      <c r="I924" s="360">
        <v>13334.11571</v>
      </c>
      <c r="J924" s="360">
        <v>1534.2069899999999</v>
      </c>
      <c r="K924" s="360">
        <v>14868.322699999999</v>
      </c>
      <c r="L924" s="360">
        <v>93572.64675</v>
      </c>
      <c r="M924" s="360">
        <v>5921.0779000000002</v>
      </c>
      <c r="N924" s="360">
        <v>99493.724650000004</v>
      </c>
      <c r="O924" s="360">
        <v>115064.98233</v>
      </c>
      <c r="P924" s="360">
        <v>16587.753290000001</v>
      </c>
      <c r="Q924" s="360">
        <v>79.32432</v>
      </c>
      <c r="R924" s="361">
        <v>16667.07761</v>
      </c>
    </row>
    <row r="925" spans="1:18" s="336" customFormat="1" ht="13.5">
      <c r="A925" s="362"/>
      <c r="B925" s="362"/>
      <c r="C925" s="362"/>
      <c r="D925" s="362"/>
      <c r="E925" s="363">
        <v>372</v>
      </c>
      <c r="F925" s="364">
        <v>659.26526999999999</v>
      </c>
      <c r="G925" s="365">
        <v>19.49053</v>
      </c>
      <c r="H925" s="365">
        <v>678.75580000000002</v>
      </c>
      <c r="I925" s="365">
        <v>4246.0745800000004</v>
      </c>
      <c r="J925" s="365">
        <v>1555.4361100000001</v>
      </c>
      <c r="K925" s="365">
        <v>5801.5106900000001</v>
      </c>
      <c r="L925" s="365">
        <v>21561.009309999998</v>
      </c>
      <c r="M925" s="365">
        <v>455.64037000000002</v>
      </c>
      <c r="N925" s="365">
        <v>22016.649679999999</v>
      </c>
      <c r="O925" s="365">
        <v>28496.91617</v>
      </c>
      <c r="P925" s="365">
        <v>28932.457579999998</v>
      </c>
      <c r="Q925" s="365">
        <v>0</v>
      </c>
      <c r="R925" s="366">
        <v>28932.457579999998</v>
      </c>
    </row>
    <row r="926" spans="1:18" s="336" customFormat="1" ht="13.5">
      <c r="A926" s="362"/>
      <c r="B926" s="362"/>
      <c r="C926" s="362"/>
      <c r="D926" s="357" t="s">
        <v>86</v>
      </c>
      <c r="E926" s="358">
        <v>5</v>
      </c>
      <c r="F926" s="359">
        <v>0.24221000000000001</v>
      </c>
      <c r="G926" s="360">
        <v>0.45550999999999997</v>
      </c>
      <c r="H926" s="360">
        <v>0.69772000000000001</v>
      </c>
      <c r="I926" s="360">
        <v>14186.463380000001</v>
      </c>
      <c r="J926" s="360">
        <v>1433.3328200000001</v>
      </c>
      <c r="K926" s="360">
        <v>15619.796199999999</v>
      </c>
      <c r="L926" s="360">
        <v>41287.675080000001</v>
      </c>
      <c r="M926" s="360">
        <v>818.61939000000007</v>
      </c>
      <c r="N926" s="360">
        <v>42106.294470000001</v>
      </c>
      <c r="O926" s="360">
        <v>57726.788390000002</v>
      </c>
      <c r="P926" s="360">
        <v>92816.800810000001</v>
      </c>
      <c r="Q926" s="360">
        <v>70.652760000000001</v>
      </c>
      <c r="R926" s="361">
        <v>92887.453569999998</v>
      </c>
    </row>
    <row r="927" spans="1:18" s="336" customFormat="1" ht="13.5">
      <c r="A927" s="362"/>
      <c r="B927" s="362"/>
      <c r="C927" s="362"/>
      <c r="D927" s="362"/>
      <c r="E927" s="363">
        <v>228</v>
      </c>
      <c r="F927" s="364">
        <v>3.7200000000000002E-3</v>
      </c>
      <c r="G927" s="365">
        <v>0</v>
      </c>
      <c r="H927" s="365">
        <v>3.7200000000000002E-3</v>
      </c>
      <c r="I927" s="365">
        <v>4800.5335300000006</v>
      </c>
      <c r="J927" s="365">
        <v>288.73528000000005</v>
      </c>
      <c r="K927" s="365">
        <v>5089.2688099999996</v>
      </c>
      <c r="L927" s="365">
        <v>7624.82942</v>
      </c>
      <c r="M927" s="365">
        <v>267.73687000000001</v>
      </c>
      <c r="N927" s="365">
        <v>7892.5662899999998</v>
      </c>
      <c r="O927" s="365">
        <v>12981.838820000001</v>
      </c>
      <c r="P927" s="365">
        <v>39302.98936</v>
      </c>
      <c r="Q927" s="365">
        <v>0</v>
      </c>
      <c r="R927" s="366">
        <v>39302.98936</v>
      </c>
    </row>
    <row r="928" spans="1:18" s="336" customFormat="1" ht="13.5">
      <c r="A928" s="362"/>
      <c r="B928" s="362"/>
      <c r="C928" s="362"/>
      <c r="D928" s="362"/>
      <c r="E928" s="363">
        <v>303</v>
      </c>
      <c r="F928" s="364">
        <v>16.13006</v>
      </c>
      <c r="G928" s="365">
        <v>0</v>
      </c>
      <c r="H928" s="365">
        <v>16.13006</v>
      </c>
      <c r="I928" s="365">
        <v>6716.1216299999996</v>
      </c>
      <c r="J928" s="365">
        <v>648.27648999999997</v>
      </c>
      <c r="K928" s="365">
        <v>7364.3981199999998</v>
      </c>
      <c r="L928" s="365">
        <v>14968.59798</v>
      </c>
      <c r="M928" s="365">
        <v>210.37378000000001</v>
      </c>
      <c r="N928" s="365">
        <v>15178.97176</v>
      </c>
      <c r="O928" s="365">
        <v>22559.499940000002</v>
      </c>
      <c r="P928" s="365">
        <v>50364.323939999995</v>
      </c>
      <c r="Q928" s="365">
        <v>0</v>
      </c>
      <c r="R928" s="366">
        <v>50364.323939999995</v>
      </c>
    </row>
    <row r="929" spans="1:18" s="336" customFormat="1" ht="13.5">
      <c r="A929" s="362"/>
      <c r="B929" s="362"/>
      <c r="C929" s="362"/>
      <c r="D929" s="362"/>
      <c r="E929" s="363">
        <v>345</v>
      </c>
      <c r="F929" s="364">
        <v>0.65971999999999997</v>
      </c>
      <c r="G929" s="365">
        <v>0</v>
      </c>
      <c r="H929" s="365">
        <v>0.65971999999999997</v>
      </c>
      <c r="I929" s="365">
        <v>3980.4187499999998</v>
      </c>
      <c r="J929" s="365">
        <v>632.84582</v>
      </c>
      <c r="K929" s="365">
        <v>4613.2645700000003</v>
      </c>
      <c r="L929" s="365">
        <v>10518.79854</v>
      </c>
      <c r="M929" s="365">
        <v>371.71431000000001</v>
      </c>
      <c r="N929" s="365">
        <v>10890.512849999999</v>
      </c>
      <c r="O929" s="365">
        <v>15504.43714</v>
      </c>
      <c r="P929" s="365">
        <v>56491.724710000002</v>
      </c>
      <c r="Q929" s="365">
        <v>0</v>
      </c>
      <c r="R929" s="366">
        <v>56491.724710000002</v>
      </c>
    </row>
    <row r="930" spans="1:18" s="336" customFormat="1" ht="13.5">
      <c r="A930" s="362"/>
      <c r="B930" s="362"/>
      <c r="C930" s="362"/>
      <c r="D930" s="357" t="s">
        <v>274</v>
      </c>
      <c r="E930" s="358">
        <v>10</v>
      </c>
      <c r="F930" s="359">
        <v>7.7000000000000007E-4</v>
      </c>
      <c r="G930" s="360">
        <v>0</v>
      </c>
      <c r="H930" s="360">
        <v>7.7000000000000007E-4</v>
      </c>
      <c r="I930" s="360">
        <v>11774.59175</v>
      </c>
      <c r="J930" s="360">
        <v>1157.80783</v>
      </c>
      <c r="K930" s="360">
        <v>12932.399579999999</v>
      </c>
      <c r="L930" s="360">
        <v>42180.522880000004</v>
      </c>
      <c r="M930" s="360">
        <v>1531.4494499999998</v>
      </c>
      <c r="N930" s="360">
        <v>43711.972329999997</v>
      </c>
      <c r="O930" s="360">
        <v>56644.37268</v>
      </c>
      <c r="P930" s="360">
        <v>56217.826509999999</v>
      </c>
      <c r="Q930" s="360">
        <v>36.171800000000005</v>
      </c>
      <c r="R930" s="361">
        <v>56253.998310000003</v>
      </c>
    </row>
    <row r="931" spans="1:18" s="336" customFormat="1" ht="13.5">
      <c r="A931" s="362"/>
      <c r="B931" s="362"/>
      <c r="C931" s="362"/>
      <c r="D931" s="362"/>
      <c r="E931" s="363">
        <v>47</v>
      </c>
      <c r="F931" s="364">
        <v>0.15146999999999999</v>
      </c>
      <c r="G931" s="365">
        <v>0</v>
      </c>
      <c r="H931" s="365">
        <v>0.15146999999999999</v>
      </c>
      <c r="I931" s="365">
        <v>7092.3679400000001</v>
      </c>
      <c r="J931" s="365">
        <v>1031.54997</v>
      </c>
      <c r="K931" s="365">
        <v>8123.9179100000001</v>
      </c>
      <c r="L931" s="365">
        <v>18268.076100000002</v>
      </c>
      <c r="M931" s="365">
        <v>1146.7024199999998</v>
      </c>
      <c r="N931" s="365">
        <v>19414.77852</v>
      </c>
      <c r="O931" s="365">
        <v>27538.847899999997</v>
      </c>
      <c r="P931" s="365">
        <v>49718.655700000003</v>
      </c>
      <c r="Q931" s="365">
        <v>0</v>
      </c>
      <c r="R931" s="366">
        <v>49718.655700000003</v>
      </c>
    </row>
    <row r="932" spans="1:18" s="336" customFormat="1" ht="13.5">
      <c r="A932" s="362"/>
      <c r="B932" s="362"/>
      <c r="C932" s="362"/>
      <c r="D932" s="362"/>
      <c r="E932" s="363">
        <v>349</v>
      </c>
      <c r="F932" s="364">
        <v>0</v>
      </c>
      <c r="G932" s="365">
        <v>0</v>
      </c>
      <c r="H932" s="365">
        <v>0</v>
      </c>
      <c r="I932" s="365">
        <v>3300.2162400000002</v>
      </c>
      <c r="J932" s="365">
        <v>262.90759000000003</v>
      </c>
      <c r="K932" s="365">
        <v>3563.12383</v>
      </c>
      <c r="L932" s="365">
        <v>7105.6191900000003</v>
      </c>
      <c r="M932" s="365">
        <v>79.637240000000006</v>
      </c>
      <c r="N932" s="365">
        <v>7185.2564299999995</v>
      </c>
      <c r="O932" s="365">
        <v>10748.38026</v>
      </c>
      <c r="P932" s="365">
        <v>34026.246249999997</v>
      </c>
      <c r="Q932" s="365">
        <v>0</v>
      </c>
      <c r="R932" s="366">
        <v>34026.246249999997</v>
      </c>
    </row>
    <row r="933" spans="1:18" s="336" customFormat="1" ht="13.5">
      <c r="A933" s="362"/>
      <c r="B933" s="362"/>
      <c r="C933" s="362"/>
      <c r="D933" s="362"/>
      <c r="E933" s="363">
        <v>276</v>
      </c>
      <c r="F933" s="364">
        <v>154.27204999999998</v>
      </c>
      <c r="G933" s="365">
        <v>0</v>
      </c>
      <c r="H933" s="365">
        <v>154.27204999999998</v>
      </c>
      <c r="I933" s="365">
        <v>4293.9090400000005</v>
      </c>
      <c r="J933" s="365">
        <v>323.26325000000003</v>
      </c>
      <c r="K933" s="365">
        <v>4617.1722900000004</v>
      </c>
      <c r="L933" s="365">
        <v>8778.0504199999996</v>
      </c>
      <c r="M933" s="365">
        <v>55.151050000000005</v>
      </c>
      <c r="N933" s="365">
        <v>8833.20147</v>
      </c>
      <c r="O933" s="365">
        <v>13604.64581</v>
      </c>
      <c r="P933" s="365">
        <v>31681.925670000001</v>
      </c>
      <c r="Q933" s="365">
        <v>0</v>
      </c>
      <c r="R933" s="366">
        <v>31681.925670000001</v>
      </c>
    </row>
    <row r="934" spans="1:18" s="336" customFormat="1" ht="13.5">
      <c r="A934" s="362"/>
      <c r="B934" s="362"/>
      <c r="C934" s="362"/>
      <c r="D934" s="357" t="s">
        <v>77</v>
      </c>
      <c r="E934" s="358">
        <v>21</v>
      </c>
      <c r="F934" s="359">
        <v>1.4499999999999999E-3</v>
      </c>
      <c r="G934" s="360">
        <v>0</v>
      </c>
      <c r="H934" s="360">
        <v>1.4499999999999999E-3</v>
      </c>
      <c r="I934" s="360">
        <v>8418.5803200000009</v>
      </c>
      <c r="J934" s="360">
        <v>1537.59447</v>
      </c>
      <c r="K934" s="360">
        <v>9956.1747899999991</v>
      </c>
      <c r="L934" s="360">
        <v>28421.995559999999</v>
      </c>
      <c r="M934" s="360">
        <v>797.08084999999994</v>
      </c>
      <c r="N934" s="360">
        <v>29219.076410000001</v>
      </c>
      <c r="O934" s="360">
        <v>39175.252649999995</v>
      </c>
      <c r="P934" s="360">
        <v>75474.183359999995</v>
      </c>
      <c r="Q934" s="360">
        <v>2058.5508500000001</v>
      </c>
      <c r="R934" s="361">
        <v>77532.734209999995</v>
      </c>
    </row>
    <row r="935" spans="1:18" s="336" customFormat="1" ht="13.5">
      <c r="A935" s="362"/>
      <c r="B935" s="362"/>
      <c r="C935" s="362"/>
      <c r="D935" s="357" t="s">
        <v>81</v>
      </c>
      <c r="E935" s="358">
        <v>98</v>
      </c>
      <c r="F935" s="359">
        <v>0.75984000000000007</v>
      </c>
      <c r="G935" s="360">
        <v>6.96244</v>
      </c>
      <c r="H935" s="360">
        <v>7.7222799999999996</v>
      </c>
      <c r="I935" s="360">
        <v>4613.80555</v>
      </c>
      <c r="J935" s="360">
        <v>223.67927</v>
      </c>
      <c r="K935" s="360">
        <v>4837.4848200000006</v>
      </c>
      <c r="L935" s="360">
        <v>8658.6933800000006</v>
      </c>
      <c r="M935" s="360">
        <v>117.82651</v>
      </c>
      <c r="N935" s="360">
        <v>8776.5198900000014</v>
      </c>
      <c r="O935" s="360">
        <v>13621.726990000001</v>
      </c>
      <c r="P935" s="360">
        <v>70641.32190000001</v>
      </c>
      <c r="Q935" s="360">
        <v>72.974500000000006</v>
      </c>
      <c r="R935" s="361">
        <v>70714.296400000007</v>
      </c>
    </row>
    <row r="936" spans="1:18" s="336" customFormat="1" ht="13.5">
      <c r="A936" s="362"/>
      <c r="B936" s="362"/>
      <c r="C936" s="362"/>
      <c r="D936" s="362"/>
      <c r="E936" s="363">
        <v>350</v>
      </c>
      <c r="F936" s="364">
        <v>0</v>
      </c>
      <c r="G936" s="365">
        <v>0</v>
      </c>
      <c r="H936" s="365">
        <v>0</v>
      </c>
      <c r="I936" s="365">
        <v>2811.6779200000001</v>
      </c>
      <c r="J936" s="365">
        <v>63.054079999999999</v>
      </c>
      <c r="K936" s="365">
        <v>2874.732</v>
      </c>
      <c r="L936" s="365">
        <v>3463.3242500000001</v>
      </c>
      <c r="M936" s="365">
        <v>19.50488</v>
      </c>
      <c r="N936" s="365">
        <v>3482.8291300000001</v>
      </c>
      <c r="O936" s="365">
        <v>6357.56113</v>
      </c>
      <c r="P936" s="365">
        <v>43570.964460000003</v>
      </c>
      <c r="Q936" s="365">
        <v>0</v>
      </c>
      <c r="R936" s="366">
        <v>43570.964460000003</v>
      </c>
    </row>
    <row r="937" spans="1:18" s="336" customFormat="1" ht="13.5">
      <c r="A937" s="362"/>
      <c r="B937" s="362"/>
      <c r="C937" s="362"/>
      <c r="D937" s="362"/>
      <c r="E937" s="363">
        <v>363</v>
      </c>
      <c r="F937" s="364">
        <v>3.375</v>
      </c>
      <c r="G937" s="365">
        <v>0</v>
      </c>
      <c r="H937" s="365">
        <v>3.375</v>
      </c>
      <c r="I937" s="365">
        <v>1874.8574699999999</v>
      </c>
      <c r="J937" s="365">
        <v>47.110169999999997</v>
      </c>
      <c r="K937" s="365">
        <v>1921.9676399999998</v>
      </c>
      <c r="L937" s="365">
        <v>3652.1517599999997</v>
      </c>
      <c r="M937" s="365">
        <v>199.39015000000001</v>
      </c>
      <c r="N937" s="365">
        <v>3851.5419100000004</v>
      </c>
      <c r="O937" s="365">
        <v>5776.8845499999998</v>
      </c>
      <c r="P937" s="365">
        <v>22617.65928</v>
      </c>
      <c r="Q937" s="365">
        <v>0</v>
      </c>
      <c r="R937" s="366">
        <v>22617.65928</v>
      </c>
    </row>
    <row r="938" spans="1:18" s="336" customFormat="1" ht="13.5">
      <c r="A938" s="362"/>
      <c r="B938" s="362"/>
      <c r="C938" s="362"/>
      <c r="D938" s="357" t="s">
        <v>54</v>
      </c>
      <c r="E938" s="358">
        <v>8</v>
      </c>
      <c r="F938" s="359">
        <v>99.785619999999994</v>
      </c>
      <c r="G938" s="360">
        <v>1.6820000000000002E-2</v>
      </c>
      <c r="H938" s="360">
        <v>99.802440000000004</v>
      </c>
      <c r="I938" s="360">
        <v>10520.821689999999</v>
      </c>
      <c r="J938" s="360">
        <v>1802.4074699999999</v>
      </c>
      <c r="K938" s="360">
        <v>12323.229160000001</v>
      </c>
      <c r="L938" s="360">
        <v>39264.170319999997</v>
      </c>
      <c r="M938" s="360">
        <v>1559.78935</v>
      </c>
      <c r="N938" s="360">
        <v>40823.959670000004</v>
      </c>
      <c r="O938" s="360">
        <v>53246.991270000006</v>
      </c>
      <c r="P938" s="360">
        <v>88591.752079999991</v>
      </c>
      <c r="Q938" s="360">
        <v>0</v>
      </c>
      <c r="R938" s="361">
        <v>88591.752079999991</v>
      </c>
    </row>
    <row r="939" spans="1:18" s="336" customFormat="1" ht="13.5">
      <c r="A939" s="362"/>
      <c r="B939" s="362"/>
      <c r="C939" s="362"/>
      <c r="D939" s="362"/>
      <c r="E939" s="363">
        <v>219</v>
      </c>
      <c r="F939" s="364">
        <v>717.70041000000003</v>
      </c>
      <c r="G939" s="365">
        <v>0</v>
      </c>
      <c r="H939" s="365">
        <v>717.70041000000003</v>
      </c>
      <c r="I939" s="365">
        <v>9165.8433599999989</v>
      </c>
      <c r="J939" s="365">
        <v>809.51800000000003</v>
      </c>
      <c r="K939" s="365">
        <v>9975.361359999999</v>
      </c>
      <c r="L939" s="365">
        <v>31684.514440000003</v>
      </c>
      <c r="M939" s="365">
        <v>90.137950000000004</v>
      </c>
      <c r="N939" s="365">
        <v>31774.652389999999</v>
      </c>
      <c r="O939" s="365">
        <v>42467.714159999996</v>
      </c>
      <c r="P939" s="365">
        <v>79991.298590000006</v>
      </c>
      <c r="Q939" s="365">
        <v>0</v>
      </c>
      <c r="R939" s="366">
        <v>79991.298590000006</v>
      </c>
    </row>
    <row r="940" spans="1:18" s="336" customFormat="1" ht="13.5">
      <c r="A940" s="362"/>
      <c r="B940" s="362"/>
      <c r="C940" s="362"/>
      <c r="D940" s="357" t="s">
        <v>276</v>
      </c>
      <c r="E940" s="358">
        <v>3</v>
      </c>
      <c r="F940" s="359">
        <v>3.0609999999999998E-2</v>
      </c>
      <c r="G940" s="360">
        <v>0</v>
      </c>
      <c r="H940" s="360">
        <v>3.0609999999999998E-2</v>
      </c>
      <c r="I940" s="360">
        <v>6055.1693499999992</v>
      </c>
      <c r="J940" s="360">
        <v>1691.8099499999998</v>
      </c>
      <c r="K940" s="360">
        <v>7746.9793</v>
      </c>
      <c r="L940" s="360">
        <v>15916.288630000001</v>
      </c>
      <c r="M940" s="360">
        <v>501.24397999999997</v>
      </c>
      <c r="N940" s="360">
        <v>16417.532609999998</v>
      </c>
      <c r="O940" s="360">
        <v>24164.542519999999</v>
      </c>
      <c r="P940" s="360">
        <v>49809.325299999997</v>
      </c>
      <c r="Q940" s="360">
        <v>348.65445</v>
      </c>
      <c r="R940" s="361">
        <v>50157.979749999999</v>
      </c>
    </row>
    <row r="941" spans="1:18" s="336" customFormat="1" ht="13.5">
      <c r="A941" s="362"/>
      <c r="B941" s="362"/>
      <c r="C941" s="362"/>
      <c r="D941" s="362"/>
      <c r="E941" s="363">
        <v>247</v>
      </c>
      <c r="F941" s="364">
        <v>0.51146000000000003</v>
      </c>
      <c r="G941" s="365">
        <v>0</v>
      </c>
      <c r="H941" s="365">
        <v>0.51146000000000003</v>
      </c>
      <c r="I941" s="365">
        <v>3554.9928199999999</v>
      </c>
      <c r="J941" s="365">
        <v>328.53275000000002</v>
      </c>
      <c r="K941" s="365">
        <v>3883.5255699999998</v>
      </c>
      <c r="L941" s="365">
        <v>10807.425310000001</v>
      </c>
      <c r="M941" s="365">
        <v>514.88945999999999</v>
      </c>
      <c r="N941" s="365">
        <v>11322.314769999999</v>
      </c>
      <c r="O941" s="365">
        <v>15206.3518</v>
      </c>
      <c r="P941" s="365">
        <v>37927.097829999999</v>
      </c>
      <c r="Q941" s="365">
        <v>0</v>
      </c>
      <c r="R941" s="366">
        <v>37927.097829999999</v>
      </c>
    </row>
    <row r="942" spans="1:18" s="336" customFormat="1" ht="13.5">
      <c r="A942" s="362"/>
      <c r="B942" s="362"/>
      <c r="C942" s="362"/>
      <c r="D942" s="357" t="s">
        <v>76</v>
      </c>
      <c r="E942" s="358">
        <v>87</v>
      </c>
      <c r="F942" s="359">
        <v>0.21226</v>
      </c>
      <c r="G942" s="360">
        <v>0</v>
      </c>
      <c r="H942" s="360">
        <v>0.21226</v>
      </c>
      <c r="I942" s="360">
        <v>12796.05</v>
      </c>
      <c r="J942" s="360">
        <v>1132.42643</v>
      </c>
      <c r="K942" s="360">
        <v>13928.476429999999</v>
      </c>
      <c r="L942" s="360">
        <v>38651.341650000002</v>
      </c>
      <c r="M942" s="360">
        <v>1655.7575400000001</v>
      </c>
      <c r="N942" s="360">
        <v>40307.099190000001</v>
      </c>
      <c r="O942" s="360">
        <v>54235.787880000003</v>
      </c>
      <c r="P942" s="360">
        <v>83269.436450000008</v>
      </c>
      <c r="Q942" s="360">
        <v>145.33337</v>
      </c>
      <c r="R942" s="361">
        <v>83414.769819999987</v>
      </c>
    </row>
    <row r="943" spans="1:18" s="336" customFormat="1" ht="13.5">
      <c r="A943" s="362"/>
      <c r="B943" s="362"/>
      <c r="C943" s="362"/>
      <c r="D943" s="357" t="s">
        <v>277</v>
      </c>
      <c r="E943" s="358">
        <v>100</v>
      </c>
      <c r="F943" s="359">
        <v>31.47109</v>
      </c>
      <c r="G943" s="360">
        <v>135.90829000000002</v>
      </c>
      <c r="H943" s="360">
        <v>167.37938</v>
      </c>
      <c r="I943" s="360">
        <v>10974.79788</v>
      </c>
      <c r="J943" s="360">
        <v>2732.77423</v>
      </c>
      <c r="K943" s="360">
        <v>13707.572109999999</v>
      </c>
      <c r="L943" s="360">
        <v>29859.378499999999</v>
      </c>
      <c r="M943" s="360">
        <v>1693.51358</v>
      </c>
      <c r="N943" s="360">
        <v>31552.892079999998</v>
      </c>
      <c r="O943" s="360">
        <v>45427.843569999997</v>
      </c>
      <c r="P943" s="360">
        <v>69569.017420000004</v>
      </c>
      <c r="Q943" s="360">
        <v>335.39350999999999</v>
      </c>
      <c r="R943" s="361">
        <v>69904.410930000013</v>
      </c>
    </row>
    <row r="944" spans="1:18" s="336" customFormat="1" ht="13.5">
      <c r="A944" s="362"/>
      <c r="B944" s="362"/>
      <c r="C944" s="362"/>
      <c r="D944" s="357" t="s">
        <v>409</v>
      </c>
      <c r="E944" s="358">
        <v>256</v>
      </c>
      <c r="F944" s="359">
        <v>0</v>
      </c>
      <c r="G944" s="360">
        <v>0</v>
      </c>
      <c r="H944" s="360">
        <v>0</v>
      </c>
      <c r="I944" s="360">
        <v>2538.3820499999997</v>
      </c>
      <c r="J944" s="360">
        <v>93.634079999999997</v>
      </c>
      <c r="K944" s="360">
        <v>2632.01613</v>
      </c>
      <c r="L944" s="360">
        <v>5223.8031300000002</v>
      </c>
      <c r="M944" s="360">
        <v>5.7199999999999994E-3</v>
      </c>
      <c r="N944" s="360">
        <v>5223.8088499999994</v>
      </c>
      <c r="O944" s="360">
        <v>7855.8249800000003</v>
      </c>
      <c r="P944" s="360">
        <v>36658.612439999997</v>
      </c>
      <c r="Q944" s="360">
        <v>0</v>
      </c>
      <c r="R944" s="361">
        <v>36658.612439999997</v>
      </c>
    </row>
    <row r="945" spans="1:18" s="336" customFormat="1" ht="13.5">
      <c r="A945" s="362"/>
      <c r="B945" s="362"/>
      <c r="C945" s="362"/>
      <c r="D945" s="357" t="s">
        <v>70</v>
      </c>
      <c r="E945" s="358">
        <v>1</v>
      </c>
      <c r="F945" s="359">
        <v>3825.0923299999999</v>
      </c>
      <c r="G945" s="360">
        <v>392.11487</v>
      </c>
      <c r="H945" s="360">
        <v>4217.2071999999998</v>
      </c>
      <c r="I945" s="360">
        <v>85894.791469999996</v>
      </c>
      <c r="J945" s="360">
        <v>4454.2179000000006</v>
      </c>
      <c r="K945" s="360">
        <v>90349.00937</v>
      </c>
      <c r="L945" s="360">
        <v>5063809.6797899995</v>
      </c>
      <c r="M945" s="360">
        <v>17405.837899999999</v>
      </c>
      <c r="N945" s="360">
        <v>5081215.5176899992</v>
      </c>
      <c r="O945" s="360">
        <v>5175781.7342600003</v>
      </c>
      <c r="P945" s="360">
        <v>48816.252110000001</v>
      </c>
      <c r="Q945" s="360">
        <v>636.35150999999996</v>
      </c>
      <c r="R945" s="361">
        <v>49452.603619999994</v>
      </c>
    </row>
    <row r="946" spans="1:18" s="336" customFormat="1" ht="13.5">
      <c r="A946" s="362"/>
      <c r="B946" s="362"/>
      <c r="C946" s="357" t="s">
        <v>410</v>
      </c>
      <c r="D946" s="357" t="s">
        <v>411</v>
      </c>
      <c r="E946" s="358">
        <v>315</v>
      </c>
      <c r="F946" s="359">
        <v>4.3539399999999997</v>
      </c>
      <c r="G946" s="360">
        <v>0</v>
      </c>
      <c r="H946" s="360">
        <v>4.3539399999999997</v>
      </c>
      <c r="I946" s="360">
        <v>2544.9419700000003</v>
      </c>
      <c r="J946" s="360">
        <v>62.711379999999998</v>
      </c>
      <c r="K946" s="360">
        <v>2607.65335</v>
      </c>
      <c r="L946" s="360">
        <v>4286.5202099999997</v>
      </c>
      <c r="M946" s="360">
        <v>64.304810000000003</v>
      </c>
      <c r="N946" s="360">
        <v>4350.8250199999993</v>
      </c>
      <c r="O946" s="360">
        <v>6962.8323099999998</v>
      </c>
      <c r="P946" s="360">
        <v>42276.915500000003</v>
      </c>
      <c r="Q946" s="360">
        <v>0</v>
      </c>
      <c r="R946" s="361">
        <v>42276.915500000003</v>
      </c>
    </row>
    <row r="947" spans="1:18" s="336" customFormat="1" ht="13.5">
      <c r="A947" s="362"/>
      <c r="B947" s="362"/>
      <c r="C947" s="362"/>
      <c r="D947" s="362"/>
      <c r="E947" s="363">
        <v>314</v>
      </c>
      <c r="F947" s="364">
        <v>4.0591299999999997</v>
      </c>
      <c r="G947" s="365">
        <v>0</v>
      </c>
      <c r="H947" s="365">
        <v>4.0591299999999997</v>
      </c>
      <c r="I947" s="365">
        <v>2389.1007999999997</v>
      </c>
      <c r="J947" s="365">
        <v>316.64499000000001</v>
      </c>
      <c r="K947" s="365">
        <v>2705.7457899999999</v>
      </c>
      <c r="L947" s="365">
        <v>4583.9498700000004</v>
      </c>
      <c r="M947" s="365">
        <v>119.616</v>
      </c>
      <c r="N947" s="365">
        <v>4703.5658700000004</v>
      </c>
      <c r="O947" s="365">
        <v>7413.3707899999999</v>
      </c>
      <c r="P947" s="365">
        <v>22960.00865</v>
      </c>
      <c r="Q947" s="365">
        <v>0</v>
      </c>
      <c r="R947" s="366">
        <v>22960.00865</v>
      </c>
    </row>
    <row r="948" spans="1:18" s="336" customFormat="1" ht="13.5">
      <c r="A948" s="362"/>
      <c r="B948" s="357" t="s">
        <v>17</v>
      </c>
      <c r="C948" s="357" t="s">
        <v>280</v>
      </c>
      <c r="D948" s="357" t="s">
        <v>281</v>
      </c>
      <c r="E948" s="358">
        <v>298</v>
      </c>
      <c r="F948" s="359">
        <v>0.19747000000000001</v>
      </c>
      <c r="G948" s="360">
        <v>1.4999999999999999E-4</v>
      </c>
      <c r="H948" s="360">
        <v>0.19762000000000002</v>
      </c>
      <c r="I948" s="360">
        <v>4183.2703000000001</v>
      </c>
      <c r="J948" s="360">
        <v>346.14309000000003</v>
      </c>
      <c r="K948" s="360">
        <v>4529.4133899999997</v>
      </c>
      <c r="L948" s="360">
        <v>3179.1129900000001</v>
      </c>
      <c r="M948" s="360">
        <v>40.380489999999995</v>
      </c>
      <c r="N948" s="360">
        <v>3219.4934800000001</v>
      </c>
      <c r="O948" s="360">
        <v>7749.1044900000006</v>
      </c>
      <c r="P948" s="360">
        <v>66348.300700000007</v>
      </c>
      <c r="Q948" s="360">
        <v>0</v>
      </c>
      <c r="R948" s="361">
        <v>66348.300700000007</v>
      </c>
    </row>
    <row r="949" spans="1:18" s="336" customFormat="1" ht="13.5">
      <c r="A949" s="362"/>
      <c r="B949" s="357" t="s">
        <v>18</v>
      </c>
      <c r="C949" s="357" t="s">
        <v>283</v>
      </c>
      <c r="D949" s="357" t="s">
        <v>283</v>
      </c>
      <c r="E949" s="358">
        <v>76</v>
      </c>
      <c r="F949" s="359">
        <v>6.5939999999999999E-2</v>
      </c>
      <c r="G949" s="360">
        <v>0.97655999999999998</v>
      </c>
      <c r="H949" s="360">
        <v>1.0425</v>
      </c>
      <c r="I949" s="360">
        <v>4703.3078299999997</v>
      </c>
      <c r="J949" s="360">
        <v>107.75972</v>
      </c>
      <c r="K949" s="360">
        <v>4811.0675499999998</v>
      </c>
      <c r="L949" s="360">
        <v>3651.6924700000004</v>
      </c>
      <c r="M949" s="360">
        <v>0</v>
      </c>
      <c r="N949" s="360">
        <v>3651.6924700000004</v>
      </c>
      <c r="O949" s="360">
        <v>8463.8025199999993</v>
      </c>
      <c r="P949" s="360">
        <v>40011.11692</v>
      </c>
      <c r="Q949" s="360">
        <v>0</v>
      </c>
      <c r="R949" s="361">
        <v>40011.11692</v>
      </c>
    </row>
    <row r="950" spans="1:18" s="336" customFormat="1" ht="13.5">
      <c r="A950" s="362"/>
      <c r="B950" s="357" t="s">
        <v>19</v>
      </c>
      <c r="C950" s="357" t="s">
        <v>284</v>
      </c>
      <c r="D950" s="357" t="s">
        <v>284</v>
      </c>
      <c r="E950" s="358">
        <v>71</v>
      </c>
      <c r="F950" s="359">
        <v>3.9411999999999998</v>
      </c>
      <c r="G950" s="360">
        <v>0</v>
      </c>
      <c r="H950" s="360">
        <v>3.9411999999999998</v>
      </c>
      <c r="I950" s="360">
        <v>3046.0830899999996</v>
      </c>
      <c r="J950" s="360">
        <v>110.5354</v>
      </c>
      <c r="K950" s="360">
        <v>3156.6184900000003</v>
      </c>
      <c r="L950" s="360">
        <v>6183.9985700000007</v>
      </c>
      <c r="M950" s="360">
        <v>24.741779999999999</v>
      </c>
      <c r="N950" s="360">
        <v>6208.74035</v>
      </c>
      <c r="O950" s="360">
        <v>9369.3000399999983</v>
      </c>
      <c r="P950" s="360">
        <v>38192.209860000003</v>
      </c>
      <c r="Q950" s="360">
        <v>0</v>
      </c>
      <c r="R950" s="361">
        <v>38192.209860000003</v>
      </c>
    </row>
    <row r="951" spans="1:18" s="336" customFormat="1" ht="13.5">
      <c r="A951" s="362"/>
      <c r="B951" s="362"/>
      <c r="C951" s="362"/>
      <c r="D951" s="362"/>
      <c r="E951" s="363">
        <v>308</v>
      </c>
      <c r="F951" s="364">
        <v>0</v>
      </c>
      <c r="G951" s="365">
        <v>0</v>
      </c>
      <c r="H951" s="365">
        <v>0</v>
      </c>
      <c r="I951" s="365">
        <v>2023.6249800000001</v>
      </c>
      <c r="J951" s="365">
        <v>128.14663999999999</v>
      </c>
      <c r="K951" s="365">
        <v>2151.77162</v>
      </c>
      <c r="L951" s="365">
        <v>2033.79709</v>
      </c>
      <c r="M951" s="365">
        <v>2.00413</v>
      </c>
      <c r="N951" s="365">
        <v>2035.8012200000001</v>
      </c>
      <c r="O951" s="365">
        <v>4187.5728399999998</v>
      </c>
      <c r="P951" s="365">
        <v>61058.108719999997</v>
      </c>
      <c r="Q951" s="365">
        <v>0</v>
      </c>
      <c r="R951" s="366">
        <v>61058.108719999997</v>
      </c>
    </row>
    <row r="952" spans="1:18" s="336" customFormat="1" ht="13.5">
      <c r="A952" s="362"/>
      <c r="B952" s="362"/>
      <c r="C952" s="357" t="s">
        <v>286</v>
      </c>
      <c r="D952" s="357" t="s">
        <v>19</v>
      </c>
      <c r="E952" s="358">
        <v>339</v>
      </c>
      <c r="F952" s="359">
        <v>0</v>
      </c>
      <c r="G952" s="360">
        <v>0</v>
      </c>
      <c r="H952" s="360">
        <v>0</v>
      </c>
      <c r="I952" s="360">
        <v>1516.44145</v>
      </c>
      <c r="J952" s="360">
        <v>64.451350000000005</v>
      </c>
      <c r="K952" s="360">
        <v>1580.8928000000001</v>
      </c>
      <c r="L952" s="360">
        <v>1896.86337</v>
      </c>
      <c r="M952" s="360">
        <v>0</v>
      </c>
      <c r="N952" s="360">
        <v>1896.86337</v>
      </c>
      <c r="O952" s="360">
        <v>3477.7561700000001</v>
      </c>
      <c r="P952" s="360">
        <v>65361.784509999998</v>
      </c>
      <c r="Q952" s="360">
        <v>0</v>
      </c>
      <c r="R952" s="361">
        <v>65361.784509999998</v>
      </c>
    </row>
    <row r="953" spans="1:18" s="336" customFormat="1" ht="13.5">
      <c r="A953" s="362"/>
      <c r="B953" s="357" t="s">
        <v>20</v>
      </c>
      <c r="C953" s="357" t="s">
        <v>288</v>
      </c>
      <c r="D953" s="357" t="s">
        <v>288</v>
      </c>
      <c r="E953" s="358">
        <v>341</v>
      </c>
      <c r="F953" s="359">
        <v>0</v>
      </c>
      <c r="G953" s="360">
        <v>0</v>
      </c>
      <c r="H953" s="360">
        <v>0</v>
      </c>
      <c r="I953" s="360">
        <v>2116.0051200000003</v>
      </c>
      <c r="J953" s="360">
        <v>92.024119999999996</v>
      </c>
      <c r="K953" s="360">
        <v>2208.0292400000003</v>
      </c>
      <c r="L953" s="360">
        <v>2104.82116</v>
      </c>
      <c r="M953" s="360">
        <v>0</v>
      </c>
      <c r="N953" s="360">
        <v>2104.82116</v>
      </c>
      <c r="O953" s="360">
        <v>4312.8504000000003</v>
      </c>
      <c r="P953" s="360">
        <v>38869.437279999998</v>
      </c>
      <c r="Q953" s="360">
        <v>0</v>
      </c>
      <c r="R953" s="361">
        <v>38869.437279999998</v>
      </c>
    </row>
    <row r="954" spans="1:18" s="336" customFormat="1" ht="13.5">
      <c r="A954" s="362"/>
      <c r="B954" s="362"/>
      <c r="C954" s="362"/>
      <c r="D954" s="357" t="s">
        <v>412</v>
      </c>
      <c r="E954" s="358">
        <v>382</v>
      </c>
      <c r="F954" s="359">
        <v>0</v>
      </c>
      <c r="G954" s="360">
        <v>0</v>
      </c>
      <c r="H954" s="360">
        <v>0</v>
      </c>
      <c r="I954" s="360">
        <v>2063.2276299999999</v>
      </c>
      <c r="J954" s="360">
        <v>46.499300000000005</v>
      </c>
      <c r="K954" s="360">
        <v>2109.7269300000003</v>
      </c>
      <c r="L954" s="360">
        <v>1605.1032399999999</v>
      </c>
      <c r="M954" s="360">
        <v>0</v>
      </c>
      <c r="N954" s="360">
        <v>1605.1032399999999</v>
      </c>
      <c r="O954" s="360">
        <v>3714.8301699999997</v>
      </c>
      <c r="P954" s="360">
        <v>25403.74814</v>
      </c>
      <c r="Q954" s="360">
        <v>0</v>
      </c>
      <c r="R954" s="361">
        <v>25403.74814</v>
      </c>
    </row>
    <row r="955" spans="1:18" s="336" customFormat="1" ht="13.5">
      <c r="A955" s="362"/>
      <c r="B955" s="362"/>
      <c r="C955" s="357" t="s">
        <v>20</v>
      </c>
      <c r="D955" s="357" t="s">
        <v>325</v>
      </c>
      <c r="E955" s="358">
        <v>409</v>
      </c>
      <c r="F955" s="359">
        <v>0</v>
      </c>
      <c r="G955" s="360">
        <v>0</v>
      </c>
      <c r="H955" s="360">
        <v>0</v>
      </c>
      <c r="I955" s="360">
        <v>1277.6501499999999</v>
      </c>
      <c r="J955" s="360">
        <v>48.955480000000001</v>
      </c>
      <c r="K955" s="360">
        <v>1326.6056299999998</v>
      </c>
      <c r="L955" s="360">
        <v>2080.5531000000001</v>
      </c>
      <c r="M955" s="360">
        <v>0</v>
      </c>
      <c r="N955" s="360">
        <v>2080.5531000000001</v>
      </c>
      <c r="O955" s="360">
        <v>3407.1587300000001</v>
      </c>
      <c r="P955" s="360">
        <v>23608.01453</v>
      </c>
      <c r="Q955" s="360">
        <v>0</v>
      </c>
      <c r="R955" s="361">
        <v>23608.01453</v>
      </c>
    </row>
    <row r="956" spans="1:18" s="336" customFormat="1" ht="13.5">
      <c r="A956" s="362"/>
      <c r="B956" s="357" t="s">
        <v>21</v>
      </c>
      <c r="C956" s="357" t="s">
        <v>413</v>
      </c>
      <c r="D956" s="357" t="s">
        <v>413</v>
      </c>
      <c r="E956" s="358">
        <v>277</v>
      </c>
      <c r="F956" s="359">
        <v>0</v>
      </c>
      <c r="G956" s="360">
        <v>0</v>
      </c>
      <c r="H956" s="360">
        <v>0</v>
      </c>
      <c r="I956" s="360">
        <v>630.30366000000004</v>
      </c>
      <c r="J956" s="360">
        <v>74.670670000000001</v>
      </c>
      <c r="K956" s="360">
        <v>704.97433000000001</v>
      </c>
      <c r="L956" s="360">
        <v>1352.55765</v>
      </c>
      <c r="M956" s="360">
        <v>0</v>
      </c>
      <c r="N956" s="360">
        <v>1352.55765</v>
      </c>
      <c r="O956" s="360">
        <v>2057.5319800000002</v>
      </c>
      <c r="P956" s="360">
        <v>18118.692879999999</v>
      </c>
      <c r="Q956" s="360">
        <v>0</v>
      </c>
      <c r="R956" s="361">
        <v>18118.692879999999</v>
      </c>
    </row>
    <row r="957" spans="1:18" s="336" customFormat="1" ht="13.5">
      <c r="A957" s="362"/>
      <c r="B957" s="362"/>
      <c r="C957" s="362"/>
      <c r="D957" s="357" t="s">
        <v>414</v>
      </c>
      <c r="E957" s="358">
        <v>264</v>
      </c>
      <c r="F957" s="359">
        <v>0</v>
      </c>
      <c r="G957" s="360">
        <v>0</v>
      </c>
      <c r="H957" s="360">
        <v>0</v>
      </c>
      <c r="I957" s="360">
        <v>54.300989999999999</v>
      </c>
      <c r="J957" s="360">
        <v>1.9000000000000001E-4</v>
      </c>
      <c r="K957" s="360">
        <v>54.301180000000002</v>
      </c>
      <c r="L957" s="360">
        <v>1.0000499999999999</v>
      </c>
      <c r="M957" s="360">
        <v>0</v>
      </c>
      <c r="N957" s="360">
        <v>1.0000499999999999</v>
      </c>
      <c r="O957" s="360">
        <v>55.301230000000004</v>
      </c>
      <c r="P957" s="360">
        <v>13637.80258</v>
      </c>
      <c r="Q957" s="360">
        <v>0</v>
      </c>
      <c r="R957" s="361">
        <v>13637.80258</v>
      </c>
    </row>
    <row r="958" spans="1:18" s="336" customFormat="1" ht="13.5">
      <c r="A958" s="362"/>
      <c r="B958" s="362"/>
      <c r="C958" s="357" t="s">
        <v>415</v>
      </c>
      <c r="D958" s="357" t="s">
        <v>415</v>
      </c>
      <c r="E958" s="358">
        <v>170</v>
      </c>
      <c r="F958" s="359">
        <v>89.677630000000008</v>
      </c>
      <c r="G958" s="360">
        <v>0</v>
      </c>
      <c r="H958" s="360">
        <v>89.677630000000008</v>
      </c>
      <c r="I958" s="360">
        <v>1681.0123500000002</v>
      </c>
      <c r="J958" s="360">
        <v>16.133209999999998</v>
      </c>
      <c r="K958" s="360">
        <v>1697.1455600000002</v>
      </c>
      <c r="L958" s="360">
        <v>2193.8538900000003</v>
      </c>
      <c r="M958" s="360">
        <v>74.89143</v>
      </c>
      <c r="N958" s="360">
        <v>2268.74532</v>
      </c>
      <c r="O958" s="360">
        <v>4055.5685099999996</v>
      </c>
      <c r="P958" s="360">
        <v>19665.656760000002</v>
      </c>
      <c r="Q958" s="360">
        <v>0</v>
      </c>
      <c r="R958" s="361">
        <v>19665.656760000002</v>
      </c>
    </row>
    <row r="959" spans="1:18" s="336" customFormat="1" ht="13.5">
      <c r="A959" s="362"/>
      <c r="B959" s="362"/>
      <c r="C959" s="362"/>
      <c r="D959" s="357" t="s">
        <v>416</v>
      </c>
      <c r="E959" s="358">
        <v>289</v>
      </c>
      <c r="F959" s="359">
        <v>84.570329999999998</v>
      </c>
      <c r="G959" s="360">
        <v>0</v>
      </c>
      <c r="H959" s="360">
        <v>84.570329999999998</v>
      </c>
      <c r="I959" s="360">
        <v>216.50342999999998</v>
      </c>
      <c r="J959" s="360">
        <v>4.0219999999999999E-2</v>
      </c>
      <c r="K959" s="360">
        <v>216.54364999999999</v>
      </c>
      <c r="L959" s="360">
        <v>740.35646999999994</v>
      </c>
      <c r="M959" s="360">
        <v>0</v>
      </c>
      <c r="N959" s="360">
        <v>740.35646999999994</v>
      </c>
      <c r="O959" s="360">
        <v>1041.47045</v>
      </c>
      <c r="P959" s="360">
        <v>10478.756310000001</v>
      </c>
      <c r="Q959" s="360">
        <v>0</v>
      </c>
      <c r="R959" s="361">
        <v>10478.756310000001</v>
      </c>
    </row>
    <row r="960" spans="1:18" s="336" customFormat="1" ht="13.5">
      <c r="A960" s="362"/>
      <c r="B960" s="362"/>
      <c r="C960" s="357" t="s">
        <v>290</v>
      </c>
      <c r="D960" s="357" t="s">
        <v>291</v>
      </c>
      <c r="E960" s="358">
        <v>149</v>
      </c>
      <c r="F960" s="359">
        <v>0.14000000000000001</v>
      </c>
      <c r="G960" s="360">
        <v>0</v>
      </c>
      <c r="H960" s="360">
        <v>0.14000000000000001</v>
      </c>
      <c r="I960" s="360">
        <v>2618.8543799999998</v>
      </c>
      <c r="J960" s="360">
        <v>63.93815</v>
      </c>
      <c r="K960" s="360">
        <v>2682.7925299999997</v>
      </c>
      <c r="L960" s="360">
        <v>4701.6337100000001</v>
      </c>
      <c r="M960" s="360">
        <v>0</v>
      </c>
      <c r="N960" s="360">
        <v>4701.6337100000001</v>
      </c>
      <c r="O960" s="360">
        <v>7384.5662400000001</v>
      </c>
      <c r="P960" s="360">
        <v>68422.617590000009</v>
      </c>
      <c r="Q960" s="360">
        <v>0</v>
      </c>
      <c r="R960" s="361">
        <v>68422.617590000009</v>
      </c>
    </row>
    <row r="961" spans="1:18" s="336" customFormat="1" ht="13.5">
      <c r="A961" s="362"/>
      <c r="B961" s="362"/>
      <c r="C961" s="362"/>
      <c r="D961" s="357" t="s">
        <v>290</v>
      </c>
      <c r="E961" s="358">
        <v>164</v>
      </c>
      <c r="F961" s="359">
        <v>0</v>
      </c>
      <c r="G961" s="360">
        <v>0</v>
      </c>
      <c r="H961" s="360">
        <v>0</v>
      </c>
      <c r="I961" s="360">
        <v>475.09120000000001</v>
      </c>
      <c r="J961" s="360">
        <v>4.4600000000000001E-2</v>
      </c>
      <c r="K961" s="360">
        <v>475.13579999999996</v>
      </c>
      <c r="L961" s="360">
        <v>1040.9788900000001</v>
      </c>
      <c r="M961" s="360">
        <v>0</v>
      </c>
      <c r="N961" s="360">
        <v>1040.9788900000001</v>
      </c>
      <c r="O961" s="360">
        <v>1516.1146899999999</v>
      </c>
      <c r="P961" s="360">
        <v>20712.396719999997</v>
      </c>
      <c r="Q961" s="360">
        <v>0</v>
      </c>
      <c r="R961" s="361">
        <v>20712.396719999997</v>
      </c>
    </row>
    <row r="962" spans="1:18" s="336" customFormat="1" ht="13.5">
      <c r="A962" s="362"/>
      <c r="B962" s="362"/>
      <c r="C962" s="362"/>
      <c r="D962" s="357" t="s">
        <v>417</v>
      </c>
      <c r="E962" s="358">
        <v>203</v>
      </c>
      <c r="F962" s="359">
        <v>0</v>
      </c>
      <c r="G962" s="360">
        <v>0</v>
      </c>
      <c r="H962" s="360">
        <v>0</v>
      </c>
      <c r="I962" s="360">
        <v>8.1992799999999999</v>
      </c>
      <c r="J962" s="360">
        <v>0</v>
      </c>
      <c r="K962" s="360">
        <v>8.1992799999999999</v>
      </c>
      <c r="L962" s="360">
        <v>16.6935</v>
      </c>
      <c r="M962" s="360">
        <v>0</v>
      </c>
      <c r="N962" s="360">
        <v>16.6935</v>
      </c>
      <c r="O962" s="360">
        <v>24.892779999999998</v>
      </c>
      <c r="P962" s="360">
        <v>7501.7714400000004</v>
      </c>
      <c r="Q962" s="360">
        <v>0</v>
      </c>
      <c r="R962" s="361">
        <v>7501.7714400000004</v>
      </c>
    </row>
    <row r="963" spans="1:18" s="336" customFormat="1" ht="13.5">
      <c r="A963" s="362"/>
      <c r="B963" s="362"/>
      <c r="C963" s="357" t="s">
        <v>292</v>
      </c>
      <c r="D963" s="357" t="s">
        <v>292</v>
      </c>
      <c r="E963" s="358">
        <v>288</v>
      </c>
      <c r="F963" s="359">
        <v>48.54569</v>
      </c>
      <c r="G963" s="360">
        <v>0</v>
      </c>
      <c r="H963" s="360">
        <v>48.54569</v>
      </c>
      <c r="I963" s="360">
        <v>610.04412000000002</v>
      </c>
      <c r="J963" s="360">
        <v>4.2871499999999996</v>
      </c>
      <c r="K963" s="360">
        <v>614.33127000000002</v>
      </c>
      <c r="L963" s="360">
        <v>1000.82232</v>
      </c>
      <c r="M963" s="360">
        <v>0</v>
      </c>
      <c r="N963" s="360">
        <v>1000.82232</v>
      </c>
      <c r="O963" s="360">
        <v>1663.69928</v>
      </c>
      <c r="P963" s="360">
        <v>28708.826269999998</v>
      </c>
      <c r="Q963" s="360">
        <v>0</v>
      </c>
      <c r="R963" s="361">
        <v>28708.826269999998</v>
      </c>
    </row>
    <row r="964" spans="1:18" s="336" customFormat="1" ht="13.5">
      <c r="A964" s="362"/>
      <c r="B964" s="362"/>
      <c r="C964" s="362"/>
      <c r="D964" s="357" t="s">
        <v>418</v>
      </c>
      <c r="E964" s="358">
        <v>202</v>
      </c>
      <c r="F964" s="359">
        <v>0</v>
      </c>
      <c r="G964" s="360">
        <v>0</v>
      </c>
      <c r="H964" s="360">
        <v>0</v>
      </c>
      <c r="I964" s="360">
        <v>18.358720000000002</v>
      </c>
      <c r="J964" s="360">
        <v>6.3499999999999997E-3</v>
      </c>
      <c r="K964" s="360">
        <v>18.365069999999999</v>
      </c>
      <c r="L964" s="360">
        <v>75.5137</v>
      </c>
      <c r="M964" s="360">
        <v>0</v>
      </c>
      <c r="N964" s="360">
        <v>75.5137</v>
      </c>
      <c r="O964" s="360">
        <v>93.878770000000003</v>
      </c>
      <c r="P964" s="360">
        <v>4800.1426900000006</v>
      </c>
      <c r="Q964" s="360">
        <v>0</v>
      </c>
      <c r="R964" s="361">
        <v>4800.1426900000006</v>
      </c>
    </row>
    <row r="965" spans="1:18" s="336" customFormat="1" ht="13.5">
      <c r="A965" s="362"/>
      <c r="B965" s="362"/>
      <c r="C965" s="357" t="s">
        <v>21</v>
      </c>
      <c r="D965" s="357" t="s">
        <v>293</v>
      </c>
      <c r="E965" s="358">
        <v>97</v>
      </c>
      <c r="F965" s="359">
        <v>1.86277</v>
      </c>
      <c r="G965" s="360">
        <v>2.9999999999999997E-4</v>
      </c>
      <c r="H965" s="360">
        <v>1.86307</v>
      </c>
      <c r="I965" s="360">
        <v>3229.74494</v>
      </c>
      <c r="J965" s="360">
        <v>295.69333</v>
      </c>
      <c r="K965" s="360">
        <v>3525.4382700000001</v>
      </c>
      <c r="L965" s="360">
        <v>8877.11859</v>
      </c>
      <c r="M965" s="360">
        <v>74.967449999999999</v>
      </c>
      <c r="N965" s="360">
        <v>8952.0860399999983</v>
      </c>
      <c r="O965" s="360">
        <v>12479.38738</v>
      </c>
      <c r="P965" s="360">
        <v>81759.112120000005</v>
      </c>
      <c r="Q965" s="360">
        <v>0</v>
      </c>
      <c r="R965" s="361">
        <v>81759.112120000005</v>
      </c>
    </row>
    <row r="966" spans="1:18" s="336" customFormat="1" ht="13.5">
      <c r="A966" s="362"/>
      <c r="B966" s="362"/>
      <c r="C966" s="362"/>
      <c r="D966" s="357" t="s">
        <v>419</v>
      </c>
      <c r="E966" s="358">
        <v>187</v>
      </c>
      <c r="F966" s="359">
        <v>0</v>
      </c>
      <c r="G966" s="360">
        <v>0</v>
      </c>
      <c r="H966" s="360">
        <v>0</v>
      </c>
      <c r="I966" s="360">
        <v>448.58679999999998</v>
      </c>
      <c r="J966" s="360">
        <v>34.122080000000004</v>
      </c>
      <c r="K966" s="360">
        <v>482.70888000000002</v>
      </c>
      <c r="L966" s="360">
        <v>399.89094</v>
      </c>
      <c r="M966" s="360">
        <v>0</v>
      </c>
      <c r="N966" s="360">
        <v>399.89094</v>
      </c>
      <c r="O966" s="360">
        <v>882.59981999999991</v>
      </c>
      <c r="P966" s="360">
        <v>22074.423420000003</v>
      </c>
      <c r="Q966" s="360">
        <v>0</v>
      </c>
      <c r="R966" s="361">
        <v>22074.423420000003</v>
      </c>
    </row>
    <row r="967" spans="1:18" s="336" customFormat="1" ht="13.5">
      <c r="A967" s="362"/>
      <c r="B967" s="362"/>
      <c r="C967" s="362"/>
      <c r="D967" s="357" t="s">
        <v>21</v>
      </c>
      <c r="E967" s="358">
        <v>42</v>
      </c>
      <c r="F967" s="359">
        <v>10.69421</v>
      </c>
      <c r="G967" s="360">
        <v>0</v>
      </c>
      <c r="H967" s="360">
        <v>10.69421</v>
      </c>
      <c r="I967" s="360">
        <v>3724.4680499999999</v>
      </c>
      <c r="J967" s="360">
        <v>80.684399999999997</v>
      </c>
      <c r="K967" s="360">
        <v>3805.15245</v>
      </c>
      <c r="L967" s="360">
        <v>5603.3251700000001</v>
      </c>
      <c r="M967" s="360">
        <v>0</v>
      </c>
      <c r="N967" s="360">
        <v>5603.3251700000001</v>
      </c>
      <c r="O967" s="360">
        <v>9419.1718299999993</v>
      </c>
      <c r="P967" s="360">
        <v>143896.38569999998</v>
      </c>
      <c r="Q967" s="360">
        <v>0</v>
      </c>
      <c r="R967" s="361">
        <v>143896.38569999998</v>
      </c>
    </row>
    <row r="968" spans="1:18" s="336" customFormat="1" ht="13.5">
      <c r="A968" s="362"/>
      <c r="B968" s="362"/>
      <c r="C968" s="362"/>
      <c r="D968" s="362"/>
      <c r="E968" s="363">
        <v>360</v>
      </c>
      <c r="F968" s="364">
        <v>0</v>
      </c>
      <c r="G968" s="365">
        <v>0</v>
      </c>
      <c r="H968" s="365">
        <v>0</v>
      </c>
      <c r="I968" s="365">
        <v>2716.68984</v>
      </c>
      <c r="J968" s="365">
        <v>8.8137299999999996</v>
      </c>
      <c r="K968" s="365">
        <v>2725.5035699999999</v>
      </c>
      <c r="L968" s="365">
        <v>1745.0994900000001</v>
      </c>
      <c r="M968" s="365">
        <v>0</v>
      </c>
      <c r="N968" s="365">
        <v>1745.0994900000001</v>
      </c>
      <c r="O968" s="365">
        <v>4470.6030599999995</v>
      </c>
      <c r="P968" s="365">
        <v>64247.126609999999</v>
      </c>
      <c r="Q968" s="365">
        <v>0</v>
      </c>
      <c r="R968" s="366">
        <v>64247.126609999999</v>
      </c>
    </row>
    <row r="969" spans="1:18" s="336" customFormat="1" ht="13.5">
      <c r="A969" s="362"/>
      <c r="B969" s="362"/>
      <c r="C969" s="362"/>
      <c r="D969" s="357" t="s">
        <v>294</v>
      </c>
      <c r="E969" s="358">
        <v>188</v>
      </c>
      <c r="F969" s="359">
        <v>0</v>
      </c>
      <c r="G969" s="360">
        <v>0</v>
      </c>
      <c r="H969" s="360">
        <v>0</v>
      </c>
      <c r="I969" s="360">
        <v>607.69857999999999</v>
      </c>
      <c r="J969" s="360">
        <v>2.66486</v>
      </c>
      <c r="K969" s="360">
        <v>610.36343999999997</v>
      </c>
      <c r="L969" s="360">
        <v>2174.0830799999999</v>
      </c>
      <c r="M969" s="360">
        <v>0</v>
      </c>
      <c r="N969" s="360">
        <v>2174.0830799999999</v>
      </c>
      <c r="O969" s="360">
        <v>2784.44652</v>
      </c>
      <c r="P969" s="360">
        <v>50661.923340000001</v>
      </c>
      <c r="Q969" s="360">
        <v>0</v>
      </c>
      <c r="R969" s="361">
        <v>50661.923340000001</v>
      </c>
    </row>
    <row r="970" spans="1:18" s="336" customFormat="1" ht="13.5">
      <c r="A970" s="362"/>
      <c r="B970" s="362"/>
      <c r="C970" s="357" t="s">
        <v>295</v>
      </c>
      <c r="D970" s="357" t="s">
        <v>295</v>
      </c>
      <c r="E970" s="358">
        <v>218</v>
      </c>
      <c r="F970" s="359">
        <v>0</v>
      </c>
      <c r="G970" s="360">
        <v>0</v>
      </c>
      <c r="H970" s="360">
        <v>0</v>
      </c>
      <c r="I970" s="360">
        <v>654.59743000000003</v>
      </c>
      <c r="J970" s="360">
        <v>0.56674000000000002</v>
      </c>
      <c r="K970" s="360">
        <v>655.16417000000001</v>
      </c>
      <c r="L970" s="360">
        <v>1135.2328799999998</v>
      </c>
      <c r="M970" s="360">
        <v>0</v>
      </c>
      <c r="N970" s="360">
        <v>1135.2328799999998</v>
      </c>
      <c r="O970" s="360">
        <v>1790.39705</v>
      </c>
      <c r="P970" s="360">
        <v>38642.866679999999</v>
      </c>
      <c r="Q970" s="360">
        <v>0</v>
      </c>
      <c r="R970" s="361">
        <v>38642.866679999999</v>
      </c>
    </row>
    <row r="971" spans="1:18" s="336" customFormat="1" ht="13.5">
      <c r="A971" s="362"/>
      <c r="B971" s="362"/>
      <c r="C971" s="357" t="s">
        <v>296</v>
      </c>
      <c r="D971" s="357" t="s">
        <v>296</v>
      </c>
      <c r="E971" s="358">
        <v>96</v>
      </c>
      <c r="F971" s="359">
        <v>6.1270000000000005E-2</v>
      </c>
      <c r="G971" s="360">
        <v>0</v>
      </c>
      <c r="H971" s="360">
        <v>6.1270000000000005E-2</v>
      </c>
      <c r="I971" s="360">
        <v>1319.5417399999999</v>
      </c>
      <c r="J971" s="360">
        <v>47.301699999999997</v>
      </c>
      <c r="K971" s="360">
        <v>1366.8434399999999</v>
      </c>
      <c r="L971" s="360">
        <v>2510.7311099999997</v>
      </c>
      <c r="M971" s="360">
        <v>0</v>
      </c>
      <c r="N971" s="360">
        <v>2510.7311099999997</v>
      </c>
      <c r="O971" s="360">
        <v>3877.63582</v>
      </c>
      <c r="P971" s="360">
        <v>50867.711499999998</v>
      </c>
      <c r="Q971" s="360">
        <v>0</v>
      </c>
      <c r="R971" s="361">
        <v>50867.711499999998</v>
      </c>
    </row>
    <row r="972" spans="1:18" s="336" customFormat="1" ht="13.5">
      <c r="A972" s="362"/>
      <c r="B972" s="362"/>
      <c r="C972" s="362"/>
      <c r="D972" s="362"/>
      <c r="E972" s="363">
        <v>222</v>
      </c>
      <c r="F972" s="364">
        <v>1.8600000000000001E-3</v>
      </c>
      <c r="G972" s="365">
        <v>0</v>
      </c>
      <c r="H972" s="365">
        <v>1.8600000000000001E-3</v>
      </c>
      <c r="I972" s="365">
        <v>1228.16597</v>
      </c>
      <c r="J972" s="365">
        <v>6.2721999999999998</v>
      </c>
      <c r="K972" s="365">
        <v>1234.4381699999999</v>
      </c>
      <c r="L972" s="365">
        <v>2584.43318</v>
      </c>
      <c r="M972" s="365">
        <v>0</v>
      </c>
      <c r="N972" s="365">
        <v>2584.43318</v>
      </c>
      <c r="O972" s="365">
        <v>3818.8732099999997</v>
      </c>
      <c r="P972" s="365">
        <v>56290.116170000001</v>
      </c>
      <c r="Q972" s="365">
        <v>0</v>
      </c>
      <c r="R972" s="366">
        <v>56290.116170000001</v>
      </c>
    </row>
    <row r="973" spans="1:18" s="336" customFormat="1" ht="13.5">
      <c r="A973" s="362"/>
      <c r="B973" s="362"/>
      <c r="C973" s="362"/>
      <c r="D973" s="357" t="s">
        <v>420</v>
      </c>
      <c r="E973" s="358">
        <v>310</v>
      </c>
      <c r="F973" s="359">
        <v>0</v>
      </c>
      <c r="G973" s="360">
        <v>0</v>
      </c>
      <c r="H973" s="360">
        <v>0</v>
      </c>
      <c r="I973" s="360">
        <v>258.91995000000003</v>
      </c>
      <c r="J973" s="360">
        <v>13.89298</v>
      </c>
      <c r="K973" s="360">
        <v>272.81292999999999</v>
      </c>
      <c r="L973" s="360">
        <v>620.56320999999991</v>
      </c>
      <c r="M973" s="360">
        <v>0</v>
      </c>
      <c r="N973" s="360">
        <v>620.56320999999991</v>
      </c>
      <c r="O973" s="360">
        <v>893.37613999999996</v>
      </c>
      <c r="P973" s="360">
        <v>16267.148429999999</v>
      </c>
      <c r="Q973" s="360">
        <v>0</v>
      </c>
      <c r="R973" s="361">
        <v>16267.148429999999</v>
      </c>
    </row>
    <row r="974" spans="1:18" s="336" customFormat="1" ht="13.5">
      <c r="A974" s="362"/>
      <c r="B974" s="362"/>
      <c r="C974" s="357" t="s">
        <v>297</v>
      </c>
      <c r="D974" s="357" t="s">
        <v>421</v>
      </c>
      <c r="E974" s="358">
        <v>309</v>
      </c>
      <c r="F974" s="359">
        <v>0</v>
      </c>
      <c r="G974" s="360">
        <v>0</v>
      </c>
      <c r="H974" s="360">
        <v>0</v>
      </c>
      <c r="I974" s="360">
        <v>877.72483</v>
      </c>
      <c r="J974" s="360">
        <v>81.950240000000008</v>
      </c>
      <c r="K974" s="360">
        <v>959.67507000000001</v>
      </c>
      <c r="L974" s="360">
        <v>619.10427000000004</v>
      </c>
      <c r="M974" s="360">
        <v>0</v>
      </c>
      <c r="N974" s="360">
        <v>619.10427000000004</v>
      </c>
      <c r="O974" s="360">
        <v>1578.77934</v>
      </c>
      <c r="P974" s="360">
        <v>20211.848760000001</v>
      </c>
      <c r="Q974" s="360">
        <v>0</v>
      </c>
      <c r="R974" s="361">
        <v>20211.848760000001</v>
      </c>
    </row>
    <row r="975" spans="1:18" s="336" customFormat="1" ht="13.5">
      <c r="A975" s="362"/>
      <c r="B975" s="362"/>
      <c r="C975" s="362"/>
      <c r="D975" s="357" t="s">
        <v>298</v>
      </c>
      <c r="E975" s="358">
        <v>109</v>
      </c>
      <c r="F975" s="359">
        <v>2.8900000000000002E-3</v>
      </c>
      <c r="G975" s="360">
        <v>0</v>
      </c>
      <c r="H975" s="360">
        <v>2.8900000000000002E-3</v>
      </c>
      <c r="I975" s="360">
        <v>534.69043000000011</v>
      </c>
      <c r="J975" s="360">
        <v>14.126209999999999</v>
      </c>
      <c r="K975" s="360">
        <v>548.81664000000001</v>
      </c>
      <c r="L975" s="360">
        <v>1735.8417400000001</v>
      </c>
      <c r="M975" s="360">
        <v>30.042310000000001</v>
      </c>
      <c r="N975" s="360">
        <v>1765.8840500000001</v>
      </c>
      <c r="O975" s="360">
        <v>2314.7035799999999</v>
      </c>
      <c r="P975" s="360">
        <v>14832.20709</v>
      </c>
      <c r="Q975" s="360">
        <v>0</v>
      </c>
      <c r="R975" s="361">
        <v>14832.20709</v>
      </c>
    </row>
    <row r="976" spans="1:18" s="336" customFormat="1" ht="13.5">
      <c r="A976" s="362"/>
      <c r="B976" s="357" t="s">
        <v>22</v>
      </c>
      <c r="C976" s="357" t="s">
        <v>422</v>
      </c>
      <c r="D976" s="357" t="s">
        <v>423</v>
      </c>
      <c r="E976" s="358">
        <v>166</v>
      </c>
      <c r="F976" s="359">
        <v>0</v>
      </c>
      <c r="G976" s="360">
        <v>0</v>
      </c>
      <c r="H976" s="360">
        <v>0</v>
      </c>
      <c r="I976" s="360">
        <v>782.49871999999993</v>
      </c>
      <c r="J976" s="360">
        <v>336.01326</v>
      </c>
      <c r="K976" s="360">
        <v>1118.51198</v>
      </c>
      <c r="L976" s="360">
        <v>847.09244999999999</v>
      </c>
      <c r="M976" s="360">
        <v>82.236000000000004</v>
      </c>
      <c r="N976" s="360">
        <v>929.32844999999998</v>
      </c>
      <c r="O976" s="360">
        <v>2047.84043</v>
      </c>
      <c r="P976" s="360">
        <v>25788.92124</v>
      </c>
      <c r="Q976" s="360">
        <v>0</v>
      </c>
      <c r="R976" s="361">
        <v>25788.92124</v>
      </c>
    </row>
    <row r="977" spans="1:18" s="336" customFormat="1" ht="13.5">
      <c r="A977" s="362"/>
      <c r="B977" s="362"/>
      <c r="C977" s="362"/>
      <c r="D977" s="357" t="s">
        <v>424</v>
      </c>
      <c r="E977" s="358">
        <v>204</v>
      </c>
      <c r="F977" s="359">
        <v>0</v>
      </c>
      <c r="G977" s="360">
        <v>0</v>
      </c>
      <c r="H977" s="360">
        <v>0</v>
      </c>
      <c r="I977" s="360">
        <v>216.31849</v>
      </c>
      <c r="J977" s="360">
        <v>0.34275</v>
      </c>
      <c r="K977" s="360">
        <v>216.66123999999999</v>
      </c>
      <c r="L977" s="360">
        <v>683.34729000000004</v>
      </c>
      <c r="M977" s="360">
        <v>0</v>
      </c>
      <c r="N977" s="360">
        <v>683.34729000000004</v>
      </c>
      <c r="O977" s="360">
        <v>900.00853000000006</v>
      </c>
      <c r="P977" s="360">
        <v>18698.506879999997</v>
      </c>
      <c r="Q977" s="360">
        <v>0</v>
      </c>
      <c r="R977" s="361">
        <v>18698.506879999997</v>
      </c>
    </row>
    <row r="978" spans="1:18" s="336" customFormat="1" ht="13.5">
      <c r="A978" s="362"/>
      <c r="B978" s="362"/>
      <c r="C978" s="357" t="s">
        <v>425</v>
      </c>
      <c r="D978" s="357" t="s">
        <v>426</v>
      </c>
      <c r="E978" s="358">
        <v>282</v>
      </c>
      <c r="F978" s="359">
        <v>0</v>
      </c>
      <c r="G978" s="360">
        <v>0</v>
      </c>
      <c r="H978" s="360">
        <v>0</v>
      </c>
      <c r="I978" s="360">
        <v>911.22759999999994</v>
      </c>
      <c r="J978" s="360">
        <v>40.126589999999993</v>
      </c>
      <c r="K978" s="360">
        <v>951.3541899999999</v>
      </c>
      <c r="L978" s="360">
        <v>1754.6735000000001</v>
      </c>
      <c r="M978" s="360">
        <v>0</v>
      </c>
      <c r="N978" s="360">
        <v>1754.6735000000001</v>
      </c>
      <c r="O978" s="360">
        <v>2706.0276899999999</v>
      </c>
      <c r="P978" s="360">
        <v>39911.409140000003</v>
      </c>
      <c r="Q978" s="360">
        <v>41.76408</v>
      </c>
      <c r="R978" s="361">
        <v>39953.173219999997</v>
      </c>
    </row>
    <row r="979" spans="1:18" s="336" customFormat="1" ht="13.5">
      <c r="A979" s="362"/>
      <c r="B979" s="362"/>
      <c r="C979" s="357" t="s">
        <v>22</v>
      </c>
      <c r="D979" s="357" t="s">
        <v>22</v>
      </c>
      <c r="E979" s="358">
        <v>145</v>
      </c>
      <c r="F979" s="359">
        <v>0</v>
      </c>
      <c r="G979" s="360">
        <v>0</v>
      </c>
      <c r="H979" s="360">
        <v>0</v>
      </c>
      <c r="I979" s="360">
        <v>3630.56068</v>
      </c>
      <c r="J979" s="360">
        <v>1006.2692900000001</v>
      </c>
      <c r="K979" s="360">
        <v>4636.8299699999998</v>
      </c>
      <c r="L979" s="360">
        <v>15950.74727</v>
      </c>
      <c r="M979" s="360">
        <v>715.45416</v>
      </c>
      <c r="N979" s="360">
        <v>16666.201430000001</v>
      </c>
      <c r="O979" s="360">
        <v>21303.0314</v>
      </c>
      <c r="P979" s="360">
        <v>57025.106619999999</v>
      </c>
      <c r="Q979" s="360">
        <v>0</v>
      </c>
      <c r="R979" s="361">
        <v>57025.106619999999</v>
      </c>
    </row>
    <row r="980" spans="1:18" s="336" customFormat="1" ht="13.5">
      <c r="A980" s="362"/>
      <c r="B980" s="362"/>
      <c r="C980" s="362"/>
      <c r="D980" s="362"/>
      <c r="E980" s="363">
        <v>182</v>
      </c>
      <c r="F980" s="364">
        <v>0</v>
      </c>
      <c r="G980" s="365">
        <v>0</v>
      </c>
      <c r="H980" s="365">
        <v>0</v>
      </c>
      <c r="I980" s="365">
        <v>1791.7140099999999</v>
      </c>
      <c r="J980" s="365">
        <v>18.29121</v>
      </c>
      <c r="K980" s="365">
        <v>1810.00522</v>
      </c>
      <c r="L980" s="365">
        <v>4054.1334500000003</v>
      </c>
      <c r="M980" s="365">
        <v>263.13123999999999</v>
      </c>
      <c r="N980" s="365">
        <v>4317.26469</v>
      </c>
      <c r="O980" s="365">
        <v>6127.26991</v>
      </c>
      <c r="P980" s="365">
        <v>50635.205450000001</v>
      </c>
      <c r="Q980" s="365">
        <v>0</v>
      </c>
      <c r="R980" s="366">
        <v>50635.205450000001</v>
      </c>
    </row>
    <row r="981" spans="1:18" s="336" customFormat="1" ht="13.5">
      <c r="A981" s="362"/>
      <c r="B981" s="362"/>
      <c r="C981" s="362"/>
      <c r="D981" s="362"/>
      <c r="E981" s="363">
        <v>279</v>
      </c>
      <c r="F981" s="364">
        <v>0</v>
      </c>
      <c r="G981" s="365">
        <v>0</v>
      </c>
      <c r="H981" s="365">
        <v>0</v>
      </c>
      <c r="I981" s="365">
        <v>1099.6675500000001</v>
      </c>
      <c r="J981" s="365">
        <v>99.774640000000005</v>
      </c>
      <c r="K981" s="365">
        <v>1199.44219</v>
      </c>
      <c r="L981" s="365">
        <v>3043.9333199999996</v>
      </c>
      <c r="M981" s="365">
        <v>237.73679999999999</v>
      </c>
      <c r="N981" s="365">
        <v>3281.6701200000002</v>
      </c>
      <c r="O981" s="365">
        <v>4481.1123099999995</v>
      </c>
      <c r="P981" s="365">
        <v>57431.797740000002</v>
      </c>
      <c r="Q981" s="365">
        <v>0</v>
      </c>
      <c r="R981" s="366">
        <v>57431.797740000002</v>
      </c>
    </row>
    <row r="982" spans="1:18" s="336" customFormat="1" ht="13.5">
      <c r="A982" s="362"/>
      <c r="B982" s="362"/>
      <c r="C982" s="362"/>
      <c r="D982" s="357" t="s">
        <v>427</v>
      </c>
      <c r="E982" s="358">
        <v>321</v>
      </c>
      <c r="F982" s="359">
        <v>0</v>
      </c>
      <c r="G982" s="360">
        <v>0</v>
      </c>
      <c r="H982" s="360">
        <v>0</v>
      </c>
      <c r="I982" s="360">
        <v>316.20549</v>
      </c>
      <c r="J982" s="360">
        <v>7.8840000000000007E-2</v>
      </c>
      <c r="K982" s="360">
        <v>316.28433000000001</v>
      </c>
      <c r="L982" s="360">
        <v>658.33020999999997</v>
      </c>
      <c r="M982" s="360">
        <v>0</v>
      </c>
      <c r="N982" s="360">
        <v>658.33020999999997</v>
      </c>
      <c r="O982" s="360">
        <v>974.61454000000003</v>
      </c>
      <c r="P982" s="360">
        <v>16903.871340000002</v>
      </c>
      <c r="Q982" s="360">
        <v>0</v>
      </c>
      <c r="R982" s="361">
        <v>16903.871340000002</v>
      </c>
    </row>
    <row r="983" spans="1:18" s="336" customFormat="1" ht="13.5">
      <c r="A983" s="362"/>
      <c r="B983" s="362"/>
      <c r="C983" s="357" t="s">
        <v>299</v>
      </c>
      <c r="D983" s="357" t="s">
        <v>300</v>
      </c>
      <c r="E983" s="358">
        <v>50</v>
      </c>
      <c r="F983" s="359">
        <v>1.96705</v>
      </c>
      <c r="G983" s="360">
        <v>0</v>
      </c>
      <c r="H983" s="360">
        <v>1.96705</v>
      </c>
      <c r="I983" s="360">
        <v>2620.8916400000003</v>
      </c>
      <c r="J983" s="360">
        <v>230.36677</v>
      </c>
      <c r="K983" s="360">
        <v>2851.2584100000004</v>
      </c>
      <c r="L983" s="360">
        <v>5731.9409999999998</v>
      </c>
      <c r="M983" s="360">
        <v>160.92818</v>
      </c>
      <c r="N983" s="360">
        <v>5892.8691799999997</v>
      </c>
      <c r="O983" s="360">
        <v>8746.0946400000012</v>
      </c>
      <c r="P983" s="360">
        <v>66999.438609999997</v>
      </c>
      <c r="Q983" s="360">
        <v>0</v>
      </c>
      <c r="R983" s="361">
        <v>66999.438609999997</v>
      </c>
    </row>
    <row r="984" spans="1:18" s="336" customFormat="1" ht="13.5">
      <c r="A984" s="362"/>
      <c r="B984" s="362"/>
      <c r="C984" s="362"/>
      <c r="D984" s="362"/>
      <c r="E984" s="363">
        <v>181</v>
      </c>
      <c r="F984" s="364">
        <v>18.126169999999998</v>
      </c>
      <c r="G984" s="365">
        <v>0</v>
      </c>
      <c r="H984" s="365">
        <v>18.126169999999998</v>
      </c>
      <c r="I984" s="365">
        <v>1332.9199799999999</v>
      </c>
      <c r="J984" s="365">
        <v>2.98333</v>
      </c>
      <c r="K984" s="365">
        <v>1335.9033100000001</v>
      </c>
      <c r="L984" s="365">
        <v>2688.5177200000003</v>
      </c>
      <c r="M984" s="365">
        <v>18.618009999999998</v>
      </c>
      <c r="N984" s="365">
        <v>2707.13573</v>
      </c>
      <c r="O984" s="365">
        <v>4061.1652100000001</v>
      </c>
      <c r="P984" s="365">
        <v>55444.652820000003</v>
      </c>
      <c r="Q984" s="365">
        <v>0</v>
      </c>
      <c r="R984" s="366">
        <v>55444.652820000003</v>
      </c>
    </row>
    <row r="985" spans="1:18" s="336" customFormat="1" ht="13.5">
      <c r="A985" s="362"/>
      <c r="B985" s="362"/>
      <c r="C985" s="362"/>
      <c r="D985" s="362"/>
      <c r="E985" s="363">
        <v>224</v>
      </c>
      <c r="F985" s="364">
        <v>3.3399999999999997E-3</v>
      </c>
      <c r="G985" s="365">
        <v>0</v>
      </c>
      <c r="H985" s="365">
        <v>3.3399999999999997E-3</v>
      </c>
      <c r="I985" s="365">
        <v>2711.8139200000001</v>
      </c>
      <c r="J985" s="365">
        <v>284.31584999999995</v>
      </c>
      <c r="K985" s="365">
        <v>2996.12977</v>
      </c>
      <c r="L985" s="365">
        <v>3124.8820900000001</v>
      </c>
      <c r="M985" s="365">
        <v>0</v>
      </c>
      <c r="N985" s="365">
        <v>3124.8820900000001</v>
      </c>
      <c r="O985" s="365">
        <v>6121.0151999999998</v>
      </c>
      <c r="P985" s="365">
        <v>65518.595829999998</v>
      </c>
      <c r="Q985" s="365">
        <v>0</v>
      </c>
      <c r="R985" s="366">
        <v>65518.595829999998</v>
      </c>
    </row>
    <row r="986" spans="1:18" s="336" customFormat="1" ht="13.5">
      <c r="A986" s="362"/>
      <c r="B986" s="362"/>
      <c r="C986" s="362"/>
      <c r="D986" s="362"/>
      <c r="E986" s="363">
        <v>348</v>
      </c>
      <c r="F986" s="364">
        <v>8.539999999999999E-3</v>
      </c>
      <c r="G986" s="365">
        <v>0</v>
      </c>
      <c r="H986" s="365">
        <v>8.539999999999999E-3</v>
      </c>
      <c r="I986" s="365">
        <v>1050.0791499999998</v>
      </c>
      <c r="J986" s="365">
        <v>69.762600000000006</v>
      </c>
      <c r="K986" s="365">
        <v>1119.84175</v>
      </c>
      <c r="L986" s="365">
        <v>1653.19831</v>
      </c>
      <c r="M986" s="365">
        <v>0</v>
      </c>
      <c r="N986" s="365">
        <v>1653.19831</v>
      </c>
      <c r="O986" s="365">
        <v>2773.0486000000001</v>
      </c>
      <c r="P986" s="365">
        <v>35416.016960000001</v>
      </c>
      <c r="Q986" s="365">
        <v>0</v>
      </c>
      <c r="R986" s="366">
        <v>35416.016960000001</v>
      </c>
    </row>
    <row r="987" spans="1:18" s="336" customFormat="1" ht="13.5">
      <c r="A987" s="362"/>
      <c r="B987" s="362"/>
      <c r="C987" s="362"/>
      <c r="D987" s="362"/>
      <c r="E987" s="363">
        <v>329</v>
      </c>
      <c r="F987" s="364">
        <v>2.3120000000000002E-2</v>
      </c>
      <c r="G987" s="365">
        <v>0</v>
      </c>
      <c r="H987" s="365">
        <v>2.3120000000000002E-2</v>
      </c>
      <c r="I987" s="365">
        <v>2988.1219700000001</v>
      </c>
      <c r="J987" s="365">
        <v>174.25325000000001</v>
      </c>
      <c r="K987" s="365">
        <v>3162.3752200000004</v>
      </c>
      <c r="L987" s="365">
        <v>2314.8075600000002</v>
      </c>
      <c r="M987" s="365">
        <v>0</v>
      </c>
      <c r="N987" s="365">
        <v>2314.8075600000002</v>
      </c>
      <c r="O987" s="365">
        <v>5477.2058999999999</v>
      </c>
      <c r="P987" s="365">
        <v>81891.634749999997</v>
      </c>
      <c r="Q987" s="365">
        <v>0</v>
      </c>
      <c r="R987" s="366">
        <v>81891.634749999997</v>
      </c>
    </row>
    <row r="988" spans="1:18" s="336" customFormat="1" ht="13.5">
      <c r="A988" s="362"/>
      <c r="B988" s="362"/>
      <c r="C988" s="362"/>
      <c r="D988" s="362"/>
      <c r="E988" s="363">
        <v>333</v>
      </c>
      <c r="F988" s="364">
        <v>0</v>
      </c>
      <c r="G988" s="365">
        <v>0</v>
      </c>
      <c r="H988" s="365">
        <v>0</v>
      </c>
      <c r="I988" s="365">
        <v>1480.8469599999999</v>
      </c>
      <c r="J988" s="365">
        <v>9.1079799999999995</v>
      </c>
      <c r="K988" s="365">
        <v>1489.9549399999999</v>
      </c>
      <c r="L988" s="365">
        <v>1473.5493200000001</v>
      </c>
      <c r="M988" s="365">
        <v>0</v>
      </c>
      <c r="N988" s="365">
        <v>1473.5493200000001</v>
      </c>
      <c r="O988" s="365">
        <v>2963.5042599999997</v>
      </c>
      <c r="P988" s="365">
        <v>56232.274709999998</v>
      </c>
      <c r="Q988" s="365">
        <v>0</v>
      </c>
      <c r="R988" s="366">
        <v>56232.274709999998</v>
      </c>
    </row>
    <row r="989" spans="1:18" s="336" customFormat="1" ht="13.5">
      <c r="A989" s="362"/>
      <c r="B989" s="362"/>
      <c r="C989" s="357" t="s">
        <v>428</v>
      </c>
      <c r="D989" s="357" t="s">
        <v>428</v>
      </c>
      <c r="E989" s="358">
        <v>162</v>
      </c>
      <c r="F989" s="359">
        <v>0</v>
      </c>
      <c r="G989" s="360">
        <v>0</v>
      </c>
      <c r="H989" s="360">
        <v>0</v>
      </c>
      <c r="I989" s="360">
        <v>1204.13032</v>
      </c>
      <c r="J989" s="360">
        <v>147.42391000000001</v>
      </c>
      <c r="K989" s="360">
        <v>1351.55423</v>
      </c>
      <c r="L989" s="360">
        <v>1145.22298</v>
      </c>
      <c r="M989" s="360">
        <v>37.380000000000003</v>
      </c>
      <c r="N989" s="360">
        <v>1182.6029799999999</v>
      </c>
      <c r="O989" s="360">
        <v>2534.1572099999998</v>
      </c>
      <c r="P989" s="360">
        <v>31553.242190000001</v>
      </c>
      <c r="Q989" s="360">
        <v>0</v>
      </c>
      <c r="R989" s="361">
        <v>31553.242190000001</v>
      </c>
    </row>
    <row r="990" spans="1:18" s="336" customFormat="1" ht="13.5">
      <c r="A990" s="362"/>
      <c r="B990" s="362"/>
      <c r="C990" s="357" t="s">
        <v>429</v>
      </c>
      <c r="D990" s="357" t="s">
        <v>429</v>
      </c>
      <c r="E990" s="358">
        <v>227</v>
      </c>
      <c r="F990" s="359">
        <v>0</v>
      </c>
      <c r="G990" s="360">
        <v>0</v>
      </c>
      <c r="H990" s="360">
        <v>0</v>
      </c>
      <c r="I990" s="360">
        <v>281.86840000000001</v>
      </c>
      <c r="J990" s="360">
        <v>7.1118300000000003</v>
      </c>
      <c r="K990" s="360">
        <v>288.98023000000001</v>
      </c>
      <c r="L990" s="360">
        <v>658.24118999999996</v>
      </c>
      <c r="M990" s="360">
        <v>0</v>
      </c>
      <c r="N990" s="360">
        <v>658.24118999999996</v>
      </c>
      <c r="O990" s="360">
        <v>947.22142000000008</v>
      </c>
      <c r="P990" s="360">
        <v>18328.035500000002</v>
      </c>
      <c r="Q990" s="360">
        <v>0</v>
      </c>
      <c r="R990" s="361">
        <v>18328.035500000002</v>
      </c>
    </row>
    <row r="991" spans="1:18" s="336" customFormat="1" ht="13.5">
      <c r="A991" s="362"/>
      <c r="B991" s="362"/>
      <c r="C991" s="357" t="s">
        <v>430</v>
      </c>
      <c r="D991" s="357" t="s">
        <v>430</v>
      </c>
      <c r="E991" s="358">
        <v>396</v>
      </c>
      <c r="F991" s="359">
        <v>0</v>
      </c>
      <c r="G991" s="360">
        <v>0</v>
      </c>
      <c r="H991" s="360">
        <v>0</v>
      </c>
      <c r="I991" s="360">
        <v>736.34406000000001</v>
      </c>
      <c r="J991" s="360">
        <v>4.5810000000000003E-2</v>
      </c>
      <c r="K991" s="360">
        <v>736.38986999999997</v>
      </c>
      <c r="L991" s="360">
        <v>691.31002000000001</v>
      </c>
      <c r="M991" s="360">
        <v>0</v>
      </c>
      <c r="N991" s="360">
        <v>691.31002000000001</v>
      </c>
      <c r="O991" s="360">
        <v>1427.6998899999999</v>
      </c>
      <c r="P991" s="360">
        <v>18244.401489999997</v>
      </c>
      <c r="Q991" s="360">
        <v>0</v>
      </c>
      <c r="R991" s="361">
        <v>18244.401489999997</v>
      </c>
    </row>
    <row r="992" spans="1:18" s="336" customFormat="1" ht="13.5">
      <c r="A992" s="362"/>
      <c r="B992" s="362"/>
      <c r="C992" s="357" t="s">
        <v>431</v>
      </c>
      <c r="D992" s="357" t="s">
        <v>432</v>
      </c>
      <c r="E992" s="358">
        <v>408</v>
      </c>
      <c r="F992" s="359">
        <v>0</v>
      </c>
      <c r="G992" s="360">
        <v>0</v>
      </c>
      <c r="H992" s="360">
        <v>0</v>
      </c>
      <c r="I992" s="360">
        <v>768.05777999999998</v>
      </c>
      <c r="J992" s="360">
        <v>349.69650999999999</v>
      </c>
      <c r="K992" s="360">
        <v>1117.7542900000001</v>
      </c>
      <c r="L992" s="360">
        <v>1250.0798</v>
      </c>
      <c r="M992" s="360">
        <v>30.667450000000002</v>
      </c>
      <c r="N992" s="360">
        <v>1280.7472499999999</v>
      </c>
      <c r="O992" s="360">
        <v>2398.5015400000002</v>
      </c>
      <c r="P992" s="360">
        <v>19982.016660000001</v>
      </c>
      <c r="Q992" s="360">
        <v>0</v>
      </c>
      <c r="R992" s="361">
        <v>19982.016660000001</v>
      </c>
    </row>
    <row r="993" spans="1:18" s="336" customFormat="1" ht="13.5">
      <c r="A993" s="362"/>
      <c r="B993" s="357" t="s">
        <v>301</v>
      </c>
      <c r="C993" s="357" t="s">
        <v>302</v>
      </c>
      <c r="D993" s="357" t="s">
        <v>303</v>
      </c>
      <c r="E993" s="358">
        <v>356</v>
      </c>
      <c r="F993" s="359">
        <v>0</v>
      </c>
      <c r="G993" s="360">
        <v>0</v>
      </c>
      <c r="H993" s="360">
        <v>0</v>
      </c>
      <c r="I993" s="360">
        <v>1377.1297400000001</v>
      </c>
      <c r="J993" s="360">
        <v>3.39032</v>
      </c>
      <c r="K993" s="360">
        <v>1380.5200600000001</v>
      </c>
      <c r="L993" s="360">
        <v>937.64283</v>
      </c>
      <c r="M993" s="360">
        <v>0</v>
      </c>
      <c r="N993" s="360">
        <v>937.64283</v>
      </c>
      <c r="O993" s="360">
        <v>2318.1628900000001</v>
      </c>
      <c r="P993" s="360">
        <v>28679.712909999998</v>
      </c>
      <c r="Q993" s="360">
        <v>0</v>
      </c>
      <c r="R993" s="361">
        <v>28679.712909999998</v>
      </c>
    </row>
    <row r="994" spans="1:18" s="336" customFormat="1" ht="13.5">
      <c r="A994" s="362"/>
      <c r="B994" s="362"/>
      <c r="C994" s="357" t="s">
        <v>304</v>
      </c>
      <c r="D994" s="357" t="s">
        <v>304</v>
      </c>
      <c r="E994" s="358">
        <v>78</v>
      </c>
      <c r="F994" s="359">
        <v>0.36708999999999997</v>
      </c>
      <c r="G994" s="360">
        <v>0</v>
      </c>
      <c r="H994" s="360">
        <v>0.36708999999999997</v>
      </c>
      <c r="I994" s="360">
        <v>1973.05034</v>
      </c>
      <c r="J994" s="360">
        <v>0.97463999999999995</v>
      </c>
      <c r="K994" s="360">
        <v>1974.0249799999999</v>
      </c>
      <c r="L994" s="360">
        <v>2516.7256899999998</v>
      </c>
      <c r="M994" s="360">
        <v>0</v>
      </c>
      <c r="N994" s="360">
        <v>2516.7256899999998</v>
      </c>
      <c r="O994" s="360">
        <v>4491.1177600000001</v>
      </c>
      <c r="P994" s="360">
        <v>46166.947840000001</v>
      </c>
      <c r="Q994" s="360">
        <v>0</v>
      </c>
      <c r="R994" s="361">
        <v>46166.947840000001</v>
      </c>
    </row>
    <row r="995" spans="1:18" s="336" customFormat="1" ht="13.5">
      <c r="A995" s="362"/>
      <c r="B995" s="362"/>
      <c r="C995" s="357" t="s">
        <v>305</v>
      </c>
      <c r="D995" s="357" t="s">
        <v>306</v>
      </c>
      <c r="E995" s="358">
        <v>388</v>
      </c>
      <c r="F995" s="359">
        <v>53.756070000000001</v>
      </c>
      <c r="G995" s="360">
        <v>0</v>
      </c>
      <c r="H995" s="360">
        <v>53.756070000000001</v>
      </c>
      <c r="I995" s="360">
        <v>1944.3383899999999</v>
      </c>
      <c r="J995" s="360">
        <v>1.1332800000000001</v>
      </c>
      <c r="K995" s="360">
        <v>1945.4716699999999</v>
      </c>
      <c r="L995" s="360">
        <v>1467.2063999999998</v>
      </c>
      <c r="M995" s="360">
        <v>0</v>
      </c>
      <c r="N995" s="360">
        <v>1467.2063999999998</v>
      </c>
      <c r="O995" s="360">
        <v>3466.4341400000003</v>
      </c>
      <c r="P995" s="360">
        <v>40727.668189999997</v>
      </c>
      <c r="Q995" s="360">
        <v>0</v>
      </c>
      <c r="R995" s="361">
        <v>40727.668189999997</v>
      </c>
    </row>
    <row r="996" spans="1:18" s="336" customFormat="1" ht="13.5">
      <c r="A996" s="362"/>
      <c r="B996" s="362"/>
      <c r="C996" s="357" t="s">
        <v>301</v>
      </c>
      <c r="D996" s="357" t="s">
        <v>307</v>
      </c>
      <c r="E996" s="358">
        <v>117</v>
      </c>
      <c r="F996" s="359">
        <v>1.65E-3</v>
      </c>
      <c r="G996" s="360">
        <v>0</v>
      </c>
      <c r="H996" s="360">
        <v>1.65E-3</v>
      </c>
      <c r="I996" s="360">
        <v>4260.7482599999994</v>
      </c>
      <c r="J996" s="360">
        <v>78.390079999999998</v>
      </c>
      <c r="K996" s="360">
        <v>4339.1383399999995</v>
      </c>
      <c r="L996" s="360">
        <v>1411.0557800000001</v>
      </c>
      <c r="M996" s="360">
        <v>0</v>
      </c>
      <c r="N996" s="360">
        <v>1411.0557800000001</v>
      </c>
      <c r="O996" s="360">
        <v>5750.1957699999994</v>
      </c>
      <c r="P996" s="360">
        <v>94000.076790000006</v>
      </c>
      <c r="Q996" s="360">
        <v>0</v>
      </c>
      <c r="R996" s="361">
        <v>94000.076790000006</v>
      </c>
    </row>
    <row r="997" spans="1:18" s="336" customFormat="1" ht="13.5">
      <c r="A997" s="362"/>
      <c r="B997" s="362"/>
      <c r="C997" s="362"/>
      <c r="D997" s="362"/>
      <c r="E997" s="363">
        <v>220</v>
      </c>
      <c r="F997" s="364">
        <v>25.234869999999997</v>
      </c>
      <c r="G997" s="365">
        <v>1.20326</v>
      </c>
      <c r="H997" s="365">
        <v>26.438130000000001</v>
      </c>
      <c r="I997" s="365">
        <v>3014.2013999999999</v>
      </c>
      <c r="J997" s="365">
        <v>155.41654</v>
      </c>
      <c r="K997" s="365">
        <v>3169.6179400000001</v>
      </c>
      <c r="L997" s="365">
        <v>3258.7854600000001</v>
      </c>
      <c r="M997" s="365">
        <v>3.4227699999999999</v>
      </c>
      <c r="N997" s="365">
        <v>3262.2082300000002</v>
      </c>
      <c r="O997" s="365">
        <v>6458.2642999999998</v>
      </c>
      <c r="P997" s="365">
        <v>88666.236739999993</v>
      </c>
      <c r="Q997" s="365">
        <v>0</v>
      </c>
      <c r="R997" s="366">
        <v>88666.236739999993</v>
      </c>
    </row>
    <row r="998" spans="1:18" s="336" customFormat="1" ht="13.5">
      <c r="A998" s="362"/>
      <c r="B998" s="362"/>
      <c r="C998" s="357" t="s">
        <v>433</v>
      </c>
      <c r="D998" s="357" t="s">
        <v>434</v>
      </c>
      <c r="E998" s="358">
        <v>267</v>
      </c>
      <c r="F998" s="359">
        <v>0</v>
      </c>
      <c r="G998" s="360">
        <v>0</v>
      </c>
      <c r="H998" s="360">
        <v>0</v>
      </c>
      <c r="I998" s="360">
        <v>10.238389999999999</v>
      </c>
      <c r="J998" s="360">
        <v>0</v>
      </c>
      <c r="K998" s="360">
        <v>10.238389999999999</v>
      </c>
      <c r="L998" s="360">
        <v>0</v>
      </c>
      <c r="M998" s="360">
        <v>0</v>
      </c>
      <c r="N998" s="360">
        <v>0</v>
      </c>
      <c r="O998" s="360">
        <v>10.238389999999999</v>
      </c>
      <c r="P998" s="360">
        <v>5097.4851600000002</v>
      </c>
      <c r="Q998" s="360">
        <v>0</v>
      </c>
      <c r="R998" s="361">
        <v>5097.4851600000002</v>
      </c>
    </row>
    <row r="999" spans="1:18" s="336" customFormat="1" ht="13.5">
      <c r="A999" s="362"/>
      <c r="B999" s="362"/>
      <c r="C999" s="357" t="s">
        <v>435</v>
      </c>
      <c r="D999" s="357" t="s">
        <v>436</v>
      </c>
      <c r="E999" s="358">
        <v>268</v>
      </c>
      <c r="F999" s="359">
        <v>0</v>
      </c>
      <c r="G999" s="360">
        <v>0</v>
      </c>
      <c r="H999" s="360">
        <v>0</v>
      </c>
      <c r="I999" s="360">
        <v>6.7002100000000002</v>
      </c>
      <c r="J999" s="360">
        <v>0</v>
      </c>
      <c r="K999" s="360">
        <v>6.7002100000000002</v>
      </c>
      <c r="L999" s="360">
        <v>0</v>
      </c>
      <c r="M999" s="360">
        <v>0</v>
      </c>
      <c r="N999" s="360">
        <v>0</v>
      </c>
      <c r="O999" s="360">
        <v>6.7002100000000002</v>
      </c>
      <c r="P999" s="360">
        <v>4958.7893199999999</v>
      </c>
      <c r="Q999" s="360">
        <v>0</v>
      </c>
      <c r="R999" s="361">
        <v>4958.7893199999999</v>
      </c>
    </row>
    <row r="1000" spans="1:18" s="336" customFormat="1" ht="13.5">
      <c r="A1000" s="362"/>
      <c r="B1000" s="362"/>
      <c r="C1000" s="357" t="s">
        <v>437</v>
      </c>
      <c r="D1000" s="357" t="s">
        <v>437</v>
      </c>
      <c r="E1000" s="358">
        <v>391</v>
      </c>
      <c r="F1000" s="359">
        <v>1.06064</v>
      </c>
      <c r="G1000" s="360">
        <v>0</v>
      </c>
      <c r="H1000" s="360">
        <v>1.06064</v>
      </c>
      <c r="I1000" s="360">
        <v>1388.0900100000001</v>
      </c>
      <c r="J1000" s="360">
        <v>364.08542999999997</v>
      </c>
      <c r="K1000" s="360">
        <v>1752.17544</v>
      </c>
      <c r="L1000" s="360">
        <v>1233.45019</v>
      </c>
      <c r="M1000" s="360">
        <v>0</v>
      </c>
      <c r="N1000" s="360">
        <v>1233.45019</v>
      </c>
      <c r="O1000" s="360">
        <v>2986.6862700000001</v>
      </c>
      <c r="P1000" s="360">
        <v>25802.191500000001</v>
      </c>
      <c r="Q1000" s="360">
        <v>0</v>
      </c>
      <c r="R1000" s="361">
        <v>25802.191500000001</v>
      </c>
    </row>
    <row r="1001" spans="1:18" s="336" customFormat="1" ht="13.5">
      <c r="A1001" s="362"/>
      <c r="B1001" s="357" t="s">
        <v>24</v>
      </c>
      <c r="C1001" s="357" t="s">
        <v>24</v>
      </c>
      <c r="D1001" s="357" t="s">
        <v>438</v>
      </c>
      <c r="E1001" s="358">
        <v>290</v>
      </c>
      <c r="F1001" s="359">
        <v>0</v>
      </c>
      <c r="G1001" s="360">
        <v>0</v>
      </c>
      <c r="H1001" s="360">
        <v>0</v>
      </c>
      <c r="I1001" s="360">
        <v>949.36400000000003</v>
      </c>
      <c r="J1001" s="360">
        <v>173.01517999999999</v>
      </c>
      <c r="K1001" s="360">
        <v>1122.3791799999999</v>
      </c>
      <c r="L1001" s="360">
        <v>1437.6989599999999</v>
      </c>
      <c r="M1001" s="360">
        <v>179.17224999999999</v>
      </c>
      <c r="N1001" s="360">
        <v>1616.87121</v>
      </c>
      <c r="O1001" s="360">
        <v>2739.2503900000002</v>
      </c>
      <c r="P1001" s="360">
        <v>39885.116770000001</v>
      </c>
      <c r="Q1001" s="360">
        <v>0</v>
      </c>
      <c r="R1001" s="361">
        <v>39885.116770000001</v>
      </c>
    </row>
    <row r="1002" spans="1:18" s="336" customFormat="1" ht="13.5">
      <c r="A1002" s="362"/>
      <c r="B1002" s="362"/>
      <c r="C1002" s="362"/>
      <c r="D1002" s="357" t="s">
        <v>439</v>
      </c>
      <c r="E1002" s="358">
        <v>265</v>
      </c>
      <c r="F1002" s="359">
        <v>5.0000000000000001E-4</v>
      </c>
      <c r="G1002" s="360">
        <v>0</v>
      </c>
      <c r="H1002" s="360">
        <v>5.0000000000000001E-4</v>
      </c>
      <c r="I1002" s="360">
        <v>2541.3852000000002</v>
      </c>
      <c r="J1002" s="360">
        <v>160.3955</v>
      </c>
      <c r="K1002" s="360">
        <v>2701.7807000000003</v>
      </c>
      <c r="L1002" s="360">
        <v>2876.0956900000001</v>
      </c>
      <c r="M1002" s="360">
        <v>7.5124499999999994</v>
      </c>
      <c r="N1002" s="360">
        <v>2883.6081400000003</v>
      </c>
      <c r="O1002" s="360">
        <v>5585.3893399999997</v>
      </c>
      <c r="P1002" s="360">
        <v>73359.302540000004</v>
      </c>
      <c r="Q1002" s="360">
        <v>0</v>
      </c>
      <c r="R1002" s="361">
        <v>73359.302540000004</v>
      </c>
    </row>
    <row r="1003" spans="1:18" s="336" customFormat="1" ht="13.5">
      <c r="A1003" s="362"/>
      <c r="B1003" s="362"/>
      <c r="C1003" s="362"/>
      <c r="D1003" s="357" t="s">
        <v>24</v>
      </c>
      <c r="E1003" s="358">
        <v>74</v>
      </c>
      <c r="F1003" s="359">
        <v>1.737E-2</v>
      </c>
      <c r="G1003" s="360">
        <v>4.3400000000000001E-3</v>
      </c>
      <c r="H1003" s="360">
        <v>2.171E-2</v>
      </c>
      <c r="I1003" s="360">
        <v>2633.50918</v>
      </c>
      <c r="J1003" s="360">
        <v>589.76568999999995</v>
      </c>
      <c r="K1003" s="360">
        <v>3223.2748700000002</v>
      </c>
      <c r="L1003" s="360">
        <v>3765.5432999999998</v>
      </c>
      <c r="M1003" s="360">
        <v>220.67234999999999</v>
      </c>
      <c r="N1003" s="360">
        <v>3986.2156500000001</v>
      </c>
      <c r="O1003" s="360">
        <v>7209.5122300000003</v>
      </c>
      <c r="P1003" s="360">
        <v>48885.036060000006</v>
      </c>
      <c r="Q1003" s="360">
        <v>0</v>
      </c>
      <c r="R1003" s="361">
        <v>48885.036060000006</v>
      </c>
    </row>
    <row r="1004" spans="1:18" s="336" customFormat="1" ht="13.5">
      <c r="A1004" s="362"/>
      <c r="B1004" s="362"/>
      <c r="C1004" s="362"/>
      <c r="D1004" s="362"/>
      <c r="E1004" s="363">
        <v>121</v>
      </c>
      <c r="F1004" s="364">
        <v>0.57859000000000005</v>
      </c>
      <c r="G1004" s="365">
        <v>0</v>
      </c>
      <c r="H1004" s="365">
        <v>0.57859000000000005</v>
      </c>
      <c r="I1004" s="365">
        <v>4139.4244200000003</v>
      </c>
      <c r="J1004" s="365">
        <v>1115.9867400000001</v>
      </c>
      <c r="K1004" s="365">
        <v>5255.4111600000006</v>
      </c>
      <c r="L1004" s="365">
        <v>6287.31333</v>
      </c>
      <c r="M1004" s="365">
        <v>292.11502000000002</v>
      </c>
      <c r="N1004" s="365">
        <v>6579.4283499999992</v>
      </c>
      <c r="O1004" s="365">
        <v>11835.418099999999</v>
      </c>
      <c r="P1004" s="365">
        <v>88342.894780000002</v>
      </c>
      <c r="Q1004" s="365">
        <v>202.20255</v>
      </c>
      <c r="R1004" s="366">
        <v>88545.097330000004</v>
      </c>
    </row>
    <row r="1005" spans="1:18" s="336" customFormat="1" ht="13.5">
      <c r="A1005" s="362"/>
      <c r="B1005" s="357" t="s">
        <v>25</v>
      </c>
      <c r="C1005" s="357" t="s">
        <v>440</v>
      </c>
      <c r="D1005" s="357" t="s">
        <v>441</v>
      </c>
      <c r="E1005" s="358">
        <v>295</v>
      </c>
      <c r="F1005" s="359">
        <v>0</v>
      </c>
      <c r="G1005" s="360">
        <v>0</v>
      </c>
      <c r="H1005" s="360">
        <v>0</v>
      </c>
      <c r="I1005" s="360">
        <v>146.21079999999998</v>
      </c>
      <c r="J1005" s="360">
        <v>4.0920000000000005E-2</v>
      </c>
      <c r="K1005" s="360">
        <v>146.25172000000001</v>
      </c>
      <c r="L1005" s="360">
        <v>11.99597</v>
      </c>
      <c r="M1005" s="360">
        <v>0</v>
      </c>
      <c r="N1005" s="360">
        <v>11.99597</v>
      </c>
      <c r="O1005" s="360">
        <v>158.24769000000001</v>
      </c>
      <c r="P1005" s="360">
        <v>7020.4865799999998</v>
      </c>
      <c r="Q1005" s="360">
        <v>0</v>
      </c>
      <c r="R1005" s="361">
        <v>7020.4865799999998</v>
      </c>
    </row>
    <row r="1006" spans="1:18" s="336" customFormat="1" ht="13.5">
      <c r="A1006" s="362"/>
      <c r="B1006" s="362"/>
      <c r="C1006" s="357" t="s">
        <v>25</v>
      </c>
      <c r="D1006" s="357" t="s">
        <v>25</v>
      </c>
      <c r="E1006" s="358">
        <v>60</v>
      </c>
      <c r="F1006" s="359">
        <v>28.535540000000001</v>
      </c>
      <c r="G1006" s="360">
        <v>0</v>
      </c>
      <c r="H1006" s="360">
        <v>28.535540000000001</v>
      </c>
      <c r="I1006" s="360">
        <v>2919.4463500000002</v>
      </c>
      <c r="J1006" s="360">
        <v>104.41038999999999</v>
      </c>
      <c r="K1006" s="360">
        <v>3023.8567400000002</v>
      </c>
      <c r="L1006" s="360">
        <v>3631.3407900000002</v>
      </c>
      <c r="M1006" s="360">
        <v>59.815480000000001</v>
      </c>
      <c r="N1006" s="360">
        <v>3691.1562699999999</v>
      </c>
      <c r="O1006" s="360">
        <v>6743.5485499999995</v>
      </c>
      <c r="P1006" s="360">
        <v>61782.384180000001</v>
      </c>
      <c r="Q1006" s="360">
        <v>0</v>
      </c>
      <c r="R1006" s="361">
        <v>61782.384180000001</v>
      </c>
    </row>
    <row r="1007" spans="1:18" s="336" customFormat="1" ht="13.5">
      <c r="A1007" s="362"/>
      <c r="B1007" s="362"/>
      <c r="C1007" s="362"/>
      <c r="D1007" s="362"/>
      <c r="E1007" s="363">
        <v>352</v>
      </c>
      <c r="F1007" s="364">
        <v>0.87275000000000003</v>
      </c>
      <c r="G1007" s="365">
        <v>0</v>
      </c>
      <c r="H1007" s="365">
        <v>0.87275000000000003</v>
      </c>
      <c r="I1007" s="365">
        <v>641.75483999999994</v>
      </c>
      <c r="J1007" s="365">
        <v>68.854929999999996</v>
      </c>
      <c r="K1007" s="365">
        <v>710.60977000000003</v>
      </c>
      <c r="L1007" s="365">
        <v>823.82306999999992</v>
      </c>
      <c r="M1007" s="365">
        <v>0</v>
      </c>
      <c r="N1007" s="365">
        <v>823.82306999999992</v>
      </c>
      <c r="O1007" s="365">
        <v>1535.3055900000002</v>
      </c>
      <c r="P1007" s="365">
        <v>19914.231489999998</v>
      </c>
      <c r="Q1007" s="365">
        <v>33.183720000000001</v>
      </c>
      <c r="R1007" s="366">
        <v>19947.415209999999</v>
      </c>
    </row>
    <row r="1008" spans="1:18" s="336" customFormat="1" ht="13.5">
      <c r="A1008" s="362"/>
      <c r="B1008" s="357" t="s">
        <v>26</v>
      </c>
      <c r="C1008" s="357" t="s">
        <v>310</v>
      </c>
      <c r="D1008" s="357" t="s">
        <v>312</v>
      </c>
      <c r="E1008" s="358">
        <v>45</v>
      </c>
      <c r="F1008" s="359">
        <v>84.839470000000006</v>
      </c>
      <c r="G1008" s="360">
        <v>0</v>
      </c>
      <c r="H1008" s="360">
        <v>84.839470000000006</v>
      </c>
      <c r="I1008" s="360">
        <v>5919.1544999999996</v>
      </c>
      <c r="J1008" s="360">
        <v>120.11642999999999</v>
      </c>
      <c r="K1008" s="360">
        <v>6039.2709299999997</v>
      </c>
      <c r="L1008" s="360">
        <v>7333.6881299999995</v>
      </c>
      <c r="M1008" s="360">
        <v>84.394469999999998</v>
      </c>
      <c r="N1008" s="360">
        <v>7418.0825999999997</v>
      </c>
      <c r="O1008" s="360">
        <v>13542.192999999999</v>
      </c>
      <c r="P1008" s="360">
        <v>106776.28776000001</v>
      </c>
      <c r="Q1008" s="360">
        <v>0</v>
      </c>
      <c r="R1008" s="361">
        <v>106776.28776000001</v>
      </c>
    </row>
    <row r="1009" spans="1:18" s="336" customFormat="1" ht="13.5">
      <c r="A1009" s="362"/>
      <c r="B1009" s="362"/>
      <c r="C1009" s="357" t="s">
        <v>442</v>
      </c>
      <c r="D1009" s="357" t="s">
        <v>442</v>
      </c>
      <c r="E1009" s="358">
        <v>431</v>
      </c>
      <c r="F1009" s="359">
        <v>0</v>
      </c>
      <c r="G1009" s="360">
        <v>0</v>
      </c>
      <c r="H1009" s="360">
        <v>0</v>
      </c>
      <c r="I1009" s="360">
        <v>95.705490000000012</v>
      </c>
      <c r="J1009" s="360">
        <v>2.06E-2</v>
      </c>
      <c r="K1009" s="360">
        <v>95.726089999999999</v>
      </c>
      <c r="L1009" s="360">
        <v>40</v>
      </c>
      <c r="M1009" s="360">
        <v>0</v>
      </c>
      <c r="N1009" s="360">
        <v>40</v>
      </c>
      <c r="O1009" s="360">
        <v>135.72609</v>
      </c>
      <c r="P1009" s="360">
        <v>12899.40184</v>
      </c>
      <c r="Q1009" s="360">
        <v>0</v>
      </c>
      <c r="R1009" s="361">
        <v>12899.40184</v>
      </c>
    </row>
    <row r="1010" spans="1:18" s="336" customFormat="1" ht="13.5">
      <c r="A1010" s="357" t="s">
        <v>443</v>
      </c>
      <c r="B1010" s="357" t="s">
        <v>5</v>
      </c>
      <c r="C1010" s="357" t="s">
        <v>5</v>
      </c>
      <c r="D1010" s="357" t="s">
        <v>205</v>
      </c>
      <c r="E1010" s="358">
        <v>15</v>
      </c>
      <c r="F1010" s="359">
        <v>460.10165999999998</v>
      </c>
      <c r="G1010" s="360">
        <v>259.36054999999999</v>
      </c>
      <c r="H1010" s="360">
        <v>719.46220999999991</v>
      </c>
      <c r="I1010" s="360">
        <v>22855.745139999999</v>
      </c>
      <c r="J1010" s="360">
        <v>11047.58525</v>
      </c>
      <c r="K1010" s="360">
        <v>33903.330390000003</v>
      </c>
      <c r="L1010" s="360">
        <v>24145.877140000001</v>
      </c>
      <c r="M1010" s="360">
        <v>18983.825809999998</v>
      </c>
      <c r="N1010" s="360">
        <v>43129.702950000006</v>
      </c>
      <c r="O1010" s="360">
        <v>77752.495549999992</v>
      </c>
      <c r="P1010" s="360">
        <v>1784.65184</v>
      </c>
      <c r="Q1010" s="360">
        <v>0</v>
      </c>
      <c r="R1010" s="361">
        <v>1784.65184</v>
      </c>
    </row>
    <row r="1011" spans="1:18" s="336" customFormat="1" ht="13.5">
      <c r="A1011" s="362"/>
      <c r="B1011" s="357" t="s">
        <v>14</v>
      </c>
      <c r="C1011" s="357" t="s">
        <v>253</v>
      </c>
      <c r="D1011" s="357" t="s">
        <v>253</v>
      </c>
      <c r="E1011" s="358">
        <v>25</v>
      </c>
      <c r="F1011" s="359">
        <v>367.36301000000003</v>
      </c>
      <c r="G1011" s="360">
        <v>589.39748999999995</v>
      </c>
      <c r="H1011" s="360">
        <v>956.76049999999998</v>
      </c>
      <c r="I1011" s="360">
        <v>24932.034199999998</v>
      </c>
      <c r="J1011" s="360">
        <v>8178.1535300000005</v>
      </c>
      <c r="K1011" s="360">
        <v>33110.187729999998</v>
      </c>
      <c r="L1011" s="360">
        <v>33614.643240000005</v>
      </c>
      <c r="M1011" s="360">
        <v>9685.85707</v>
      </c>
      <c r="N1011" s="360">
        <v>43300.500310000003</v>
      </c>
      <c r="O1011" s="360">
        <v>77367.448540000012</v>
      </c>
      <c r="P1011" s="360">
        <v>1178.64257</v>
      </c>
      <c r="Q1011" s="360">
        <v>237.75398999999999</v>
      </c>
      <c r="R1011" s="361">
        <v>1416.3965600000001</v>
      </c>
    </row>
    <row r="1012" spans="1:18" s="336" customFormat="1" ht="13.5">
      <c r="A1012" s="362"/>
      <c r="B1012" s="357" t="s">
        <v>15</v>
      </c>
      <c r="C1012" s="357" t="s">
        <v>256</v>
      </c>
      <c r="D1012" s="357" t="s">
        <v>256</v>
      </c>
      <c r="E1012" s="358">
        <v>19</v>
      </c>
      <c r="F1012" s="359">
        <v>182.14476999999999</v>
      </c>
      <c r="G1012" s="360">
        <v>64.362750000000005</v>
      </c>
      <c r="H1012" s="360">
        <v>246.50752</v>
      </c>
      <c r="I1012" s="360">
        <v>16313.188539999999</v>
      </c>
      <c r="J1012" s="360">
        <v>4841.8766599999999</v>
      </c>
      <c r="K1012" s="360">
        <v>21155.065200000001</v>
      </c>
      <c r="L1012" s="360">
        <v>24682.956129999999</v>
      </c>
      <c r="M1012" s="360">
        <v>8319.8136699999995</v>
      </c>
      <c r="N1012" s="360">
        <v>33002.769800000002</v>
      </c>
      <c r="O1012" s="360">
        <v>54404.342520000006</v>
      </c>
      <c r="P1012" s="360">
        <v>736.25891000000001</v>
      </c>
      <c r="Q1012" s="360">
        <v>0</v>
      </c>
      <c r="R1012" s="361">
        <v>736.25891000000001</v>
      </c>
    </row>
    <row r="1013" spans="1:18" s="336" customFormat="1" ht="13.5">
      <c r="A1013" s="362"/>
      <c r="B1013" s="357" t="s">
        <v>16</v>
      </c>
      <c r="C1013" s="357" t="s">
        <v>16</v>
      </c>
      <c r="D1013" s="357" t="s">
        <v>16</v>
      </c>
      <c r="E1013" s="358">
        <v>22</v>
      </c>
      <c r="F1013" s="359">
        <v>439.16107</v>
      </c>
      <c r="G1013" s="360">
        <v>4083.4669800000001</v>
      </c>
      <c r="H1013" s="360">
        <v>4522.6280500000003</v>
      </c>
      <c r="I1013" s="360">
        <v>83372.342359999995</v>
      </c>
      <c r="J1013" s="360">
        <v>15986.504000000001</v>
      </c>
      <c r="K1013" s="360">
        <v>99358.846359999996</v>
      </c>
      <c r="L1013" s="360">
        <v>44790.610549999998</v>
      </c>
      <c r="M1013" s="360">
        <v>8054.0098699999999</v>
      </c>
      <c r="N1013" s="360">
        <v>52844.620419999999</v>
      </c>
      <c r="O1013" s="360">
        <v>156726.09483000002</v>
      </c>
      <c r="P1013" s="360">
        <v>11812.542650000001</v>
      </c>
      <c r="Q1013" s="360">
        <v>1945.89885</v>
      </c>
      <c r="R1013" s="361">
        <v>13758.441500000001</v>
      </c>
    </row>
    <row r="1014" spans="1:18" s="336" customFormat="1" ht="13.5">
      <c r="A1014" s="362"/>
      <c r="B1014" s="362"/>
      <c r="C1014" s="362"/>
      <c r="D1014" s="357" t="s">
        <v>58</v>
      </c>
      <c r="E1014" s="358">
        <v>9</v>
      </c>
      <c r="F1014" s="359">
        <v>1.9317800000000001</v>
      </c>
      <c r="G1014" s="360">
        <v>60.429220000000001</v>
      </c>
      <c r="H1014" s="360">
        <v>62.360999999999997</v>
      </c>
      <c r="I1014" s="360">
        <v>57359.661329999995</v>
      </c>
      <c r="J1014" s="360">
        <v>14695.482400000001</v>
      </c>
      <c r="K1014" s="360">
        <v>72055.143730000011</v>
      </c>
      <c r="L1014" s="360">
        <v>40838.065820000003</v>
      </c>
      <c r="M1014" s="360">
        <v>9871.6702399999995</v>
      </c>
      <c r="N1014" s="360">
        <v>50709.736060000003</v>
      </c>
      <c r="O1014" s="360">
        <v>122827.24079000001</v>
      </c>
      <c r="P1014" s="360">
        <v>2064.4687899999999</v>
      </c>
      <c r="Q1014" s="360">
        <v>273.19878999999997</v>
      </c>
      <c r="R1014" s="361">
        <v>2337.6675800000003</v>
      </c>
    </row>
    <row r="1015" spans="1:18" s="336" customFormat="1" ht="13.5">
      <c r="A1015" s="362"/>
      <c r="B1015" s="362"/>
      <c r="C1015" s="362"/>
      <c r="D1015" s="357" t="s">
        <v>60</v>
      </c>
      <c r="E1015" s="358">
        <v>20</v>
      </c>
      <c r="F1015" s="359">
        <v>35.224309999999996</v>
      </c>
      <c r="G1015" s="360">
        <v>944.12705000000005</v>
      </c>
      <c r="H1015" s="360">
        <v>979.35136</v>
      </c>
      <c r="I1015" s="360">
        <v>77613.486090000006</v>
      </c>
      <c r="J1015" s="360">
        <v>40484.794540000003</v>
      </c>
      <c r="K1015" s="360">
        <v>118098.28062999999</v>
      </c>
      <c r="L1015" s="360">
        <v>80261.633870000005</v>
      </c>
      <c r="M1015" s="360">
        <v>37850.014219999997</v>
      </c>
      <c r="N1015" s="360">
        <v>118111.64809</v>
      </c>
      <c r="O1015" s="360">
        <v>237189.28008000003</v>
      </c>
      <c r="P1015" s="360">
        <v>2857.3667</v>
      </c>
      <c r="Q1015" s="360">
        <v>1620.5062800000001</v>
      </c>
      <c r="R1015" s="361">
        <v>4477.8729800000001</v>
      </c>
    </row>
    <row r="1016" spans="1:18" s="336" customFormat="1" ht="13.5">
      <c r="A1016" s="362"/>
      <c r="B1016" s="362"/>
      <c r="C1016" s="362"/>
      <c r="D1016" s="357" t="s">
        <v>63</v>
      </c>
      <c r="E1016" s="358">
        <v>1</v>
      </c>
      <c r="F1016" s="359">
        <v>202995.19083000001</v>
      </c>
      <c r="G1016" s="360">
        <v>36170.091780000002</v>
      </c>
      <c r="H1016" s="360">
        <v>239165.28261000002</v>
      </c>
      <c r="I1016" s="360">
        <v>32364.60298</v>
      </c>
      <c r="J1016" s="360">
        <v>423.26244000000003</v>
      </c>
      <c r="K1016" s="360">
        <v>32787.865420000002</v>
      </c>
      <c r="L1016" s="360">
        <v>1705945.63632</v>
      </c>
      <c r="M1016" s="360">
        <v>101855.48639000001</v>
      </c>
      <c r="N1016" s="360">
        <v>1807801.12271</v>
      </c>
      <c r="O1016" s="360">
        <v>2079754.2707400001</v>
      </c>
      <c r="P1016" s="360">
        <v>2902450.8114099996</v>
      </c>
      <c r="Q1016" s="360">
        <v>747319.40970000008</v>
      </c>
      <c r="R1016" s="361">
        <v>3649770.2211100003</v>
      </c>
    </row>
    <row r="1017" spans="1:18" s="336" customFormat="1" ht="13.5">
      <c r="A1017" s="362"/>
      <c r="B1017" s="362"/>
      <c r="C1017" s="362"/>
      <c r="D1017" s="362"/>
      <c r="E1017" s="363">
        <v>8</v>
      </c>
      <c r="F1017" s="364">
        <v>402.23735999999997</v>
      </c>
      <c r="G1017" s="365">
        <v>110.12586</v>
      </c>
      <c r="H1017" s="365">
        <v>512.36321999999996</v>
      </c>
      <c r="I1017" s="365">
        <v>143904.27118000001</v>
      </c>
      <c r="J1017" s="365">
        <v>79707.376209999988</v>
      </c>
      <c r="K1017" s="365">
        <v>223611.64739</v>
      </c>
      <c r="L1017" s="365">
        <v>296366.80569999997</v>
      </c>
      <c r="M1017" s="365">
        <v>183831.87663999997</v>
      </c>
      <c r="N1017" s="365">
        <v>480198.68234</v>
      </c>
      <c r="O1017" s="365">
        <v>704322.69295000006</v>
      </c>
      <c r="P1017" s="365">
        <v>4269.1689900000001</v>
      </c>
      <c r="Q1017" s="365">
        <v>741.77787000000001</v>
      </c>
      <c r="R1017" s="366">
        <v>5010.94686</v>
      </c>
    </row>
    <row r="1018" spans="1:18" s="336" customFormat="1" ht="13.5">
      <c r="A1018" s="362"/>
      <c r="B1018" s="362"/>
      <c r="C1018" s="362"/>
      <c r="D1018" s="357" t="s">
        <v>68</v>
      </c>
      <c r="E1018" s="358">
        <v>10</v>
      </c>
      <c r="F1018" s="359">
        <v>493.75140999999996</v>
      </c>
      <c r="G1018" s="360">
        <v>7.9243900000000007</v>
      </c>
      <c r="H1018" s="360">
        <v>501.67579999999998</v>
      </c>
      <c r="I1018" s="360">
        <v>77975.741739999998</v>
      </c>
      <c r="J1018" s="360">
        <v>26161.652690000003</v>
      </c>
      <c r="K1018" s="360">
        <v>104137.39443</v>
      </c>
      <c r="L1018" s="360">
        <v>89468.366999999998</v>
      </c>
      <c r="M1018" s="360">
        <v>26031.35367</v>
      </c>
      <c r="N1018" s="360">
        <v>115499.72067</v>
      </c>
      <c r="O1018" s="360">
        <v>220138.79089999999</v>
      </c>
      <c r="P1018" s="360">
        <v>3947.02918</v>
      </c>
      <c r="Q1018" s="360">
        <v>350.79328999999996</v>
      </c>
      <c r="R1018" s="361">
        <v>4297.8224700000001</v>
      </c>
    </row>
    <row r="1019" spans="1:18" s="336" customFormat="1" ht="13.5">
      <c r="A1019" s="362"/>
      <c r="B1019" s="362"/>
      <c r="C1019" s="362"/>
      <c r="D1019" s="357" t="s">
        <v>69</v>
      </c>
      <c r="E1019" s="358">
        <v>7</v>
      </c>
      <c r="F1019" s="359">
        <v>192.44752</v>
      </c>
      <c r="G1019" s="360">
        <v>46.219900000000003</v>
      </c>
      <c r="H1019" s="360">
        <v>238.66742000000002</v>
      </c>
      <c r="I1019" s="360">
        <v>86316.599930000011</v>
      </c>
      <c r="J1019" s="360">
        <v>56509.484049999999</v>
      </c>
      <c r="K1019" s="360">
        <v>142826.08398</v>
      </c>
      <c r="L1019" s="360">
        <v>109991.63123</v>
      </c>
      <c r="M1019" s="360">
        <v>66244.55558</v>
      </c>
      <c r="N1019" s="360">
        <v>176236.18681000001</v>
      </c>
      <c r="O1019" s="360">
        <v>319300.93820999999</v>
      </c>
      <c r="P1019" s="360">
        <v>4336.2657499999996</v>
      </c>
      <c r="Q1019" s="360">
        <v>2260.0221699999997</v>
      </c>
      <c r="R1019" s="361">
        <v>6596.2879199999998</v>
      </c>
    </row>
    <row r="1020" spans="1:18" s="336" customFormat="1" ht="13.5">
      <c r="A1020" s="362"/>
      <c r="B1020" s="357" t="s">
        <v>21</v>
      </c>
      <c r="C1020" s="357" t="s">
        <v>21</v>
      </c>
      <c r="D1020" s="357" t="s">
        <v>21</v>
      </c>
      <c r="E1020" s="358">
        <v>24</v>
      </c>
      <c r="F1020" s="359">
        <v>108.36386</v>
      </c>
      <c r="G1020" s="360">
        <v>173.45255</v>
      </c>
      <c r="H1020" s="360">
        <v>281.81640999999996</v>
      </c>
      <c r="I1020" s="360">
        <v>12345.13276</v>
      </c>
      <c r="J1020" s="360">
        <v>3303.8463199999997</v>
      </c>
      <c r="K1020" s="360">
        <v>15648.979080000001</v>
      </c>
      <c r="L1020" s="360">
        <v>15448.87155</v>
      </c>
      <c r="M1020" s="360">
        <v>5194.6580300000005</v>
      </c>
      <c r="N1020" s="360">
        <v>20643.529579999999</v>
      </c>
      <c r="O1020" s="360">
        <v>36574.325069999999</v>
      </c>
      <c r="P1020" s="360">
        <v>1065.4081899999999</v>
      </c>
      <c r="Q1020" s="360">
        <v>0</v>
      </c>
      <c r="R1020" s="361">
        <v>1065.4081899999999</v>
      </c>
    </row>
    <row r="1021" spans="1:18" s="336" customFormat="1" ht="13.5">
      <c r="A1021" s="357" t="s">
        <v>444</v>
      </c>
      <c r="B1021" s="357" t="s">
        <v>3</v>
      </c>
      <c r="C1021" s="357" t="s">
        <v>200</v>
      </c>
      <c r="D1021" s="357" t="s">
        <v>201</v>
      </c>
      <c r="E1021" s="358">
        <v>68</v>
      </c>
      <c r="F1021" s="359">
        <v>0</v>
      </c>
      <c r="G1021" s="360">
        <v>0</v>
      </c>
      <c r="H1021" s="360">
        <v>0</v>
      </c>
      <c r="I1021" s="360">
        <v>5435.7349899999999</v>
      </c>
      <c r="J1021" s="360">
        <v>484.43938000000003</v>
      </c>
      <c r="K1021" s="360">
        <v>5920.1743699999997</v>
      </c>
      <c r="L1021" s="360">
        <v>15668.55674</v>
      </c>
      <c r="M1021" s="360">
        <v>1904.4704099999999</v>
      </c>
      <c r="N1021" s="360">
        <v>17573.027149999998</v>
      </c>
      <c r="O1021" s="360">
        <v>23493.201519999999</v>
      </c>
      <c r="P1021" s="360">
        <v>38895.026560000006</v>
      </c>
      <c r="Q1021" s="360">
        <v>0</v>
      </c>
      <c r="R1021" s="361">
        <v>38895.026560000006</v>
      </c>
    </row>
    <row r="1022" spans="1:18" s="336" customFormat="1" ht="13.5">
      <c r="A1022" s="362"/>
      <c r="B1022" s="357" t="s">
        <v>5</v>
      </c>
      <c r="C1022" s="357" t="s">
        <v>5</v>
      </c>
      <c r="D1022" s="357" t="s">
        <v>5</v>
      </c>
      <c r="E1022" s="358">
        <v>131</v>
      </c>
      <c r="F1022" s="359">
        <v>0</v>
      </c>
      <c r="G1022" s="360">
        <v>0</v>
      </c>
      <c r="H1022" s="360">
        <v>0</v>
      </c>
      <c r="I1022" s="360">
        <v>1142.6812199999999</v>
      </c>
      <c r="J1022" s="360">
        <v>467.39828999999997</v>
      </c>
      <c r="K1022" s="360">
        <v>1610.07951</v>
      </c>
      <c r="L1022" s="360">
        <v>6946.2742400000006</v>
      </c>
      <c r="M1022" s="360">
        <v>3383.1443300000001</v>
      </c>
      <c r="N1022" s="360">
        <v>10329.41857</v>
      </c>
      <c r="O1022" s="360">
        <v>11939.498079999999</v>
      </c>
      <c r="P1022" s="360">
        <v>5781.8976700000003</v>
      </c>
      <c r="Q1022" s="360">
        <v>0</v>
      </c>
      <c r="R1022" s="361">
        <v>5781.8976700000003</v>
      </c>
    </row>
    <row r="1023" spans="1:18" s="336" customFormat="1" ht="13.5">
      <c r="A1023" s="362"/>
      <c r="B1023" s="362"/>
      <c r="C1023" s="362"/>
      <c r="D1023" s="357" t="s">
        <v>205</v>
      </c>
      <c r="E1023" s="358">
        <v>12</v>
      </c>
      <c r="F1023" s="359">
        <v>0</v>
      </c>
      <c r="G1023" s="360">
        <v>0</v>
      </c>
      <c r="H1023" s="360">
        <v>0</v>
      </c>
      <c r="I1023" s="360">
        <v>7123.4843000000001</v>
      </c>
      <c r="J1023" s="360">
        <v>1145.2806599999999</v>
      </c>
      <c r="K1023" s="360">
        <v>8268.7649600000004</v>
      </c>
      <c r="L1023" s="360">
        <v>27133.77691</v>
      </c>
      <c r="M1023" s="360">
        <v>8101.3821699999999</v>
      </c>
      <c r="N1023" s="360">
        <v>35235.159079999998</v>
      </c>
      <c r="O1023" s="360">
        <v>43503.924039999998</v>
      </c>
      <c r="P1023" s="360">
        <v>84402.870750000002</v>
      </c>
      <c r="Q1023" s="360">
        <v>0</v>
      </c>
      <c r="R1023" s="361">
        <v>84402.870750000002</v>
      </c>
    </row>
    <row r="1024" spans="1:18" s="336" customFormat="1" ht="13.5">
      <c r="A1024" s="362"/>
      <c r="B1024" s="362"/>
      <c r="C1024" s="362"/>
      <c r="D1024" s="357" t="s">
        <v>208</v>
      </c>
      <c r="E1024" s="358">
        <v>56</v>
      </c>
      <c r="F1024" s="359">
        <v>0</v>
      </c>
      <c r="G1024" s="360">
        <v>0</v>
      </c>
      <c r="H1024" s="360">
        <v>0</v>
      </c>
      <c r="I1024" s="360">
        <v>10359.66886</v>
      </c>
      <c r="J1024" s="360">
        <v>1374.5245</v>
      </c>
      <c r="K1024" s="360">
        <v>11734.193359999999</v>
      </c>
      <c r="L1024" s="360">
        <v>30586.631089999999</v>
      </c>
      <c r="M1024" s="360">
        <v>7006.9474199999995</v>
      </c>
      <c r="N1024" s="360">
        <v>37593.578509999999</v>
      </c>
      <c r="O1024" s="360">
        <v>49327.771869999997</v>
      </c>
      <c r="P1024" s="360">
        <v>51685.178890000003</v>
      </c>
      <c r="Q1024" s="360">
        <v>0</v>
      </c>
      <c r="R1024" s="361">
        <v>51685.178890000003</v>
      </c>
    </row>
    <row r="1025" spans="1:18" s="336" customFormat="1" ht="13.5">
      <c r="A1025" s="362"/>
      <c r="B1025" s="357" t="s">
        <v>7</v>
      </c>
      <c r="C1025" s="357" t="s">
        <v>7</v>
      </c>
      <c r="D1025" s="357" t="s">
        <v>7</v>
      </c>
      <c r="E1025" s="358">
        <v>24</v>
      </c>
      <c r="F1025" s="359">
        <v>0</v>
      </c>
      <c r="G1025" s="360">
        <v>0</v>
      </c>
      <c r="H1025" s="360">
        <v>0</v>
      </c>
      <c r="I1025" s="360">
        <v>4822.7998699999998</v>
      </c>
      <c r="J1025" s="360">
        <v>421.62427000000002</v>
      </c>
      <c r="K1025" s="360">
        <v>5244.4241400000001</v>
      </c>
      <c r="L1025" s="360">
        <v>16075.21703</v>
      </c>
      <c r="M1025" s="360">
        <v>1628.94119</v>
      </c>
      <c r="N1025" s="360">
        <v>17704.158219999998</v>
      </c>
      <c r="O1025" s="360">
        <v>22948.58236</v>
      </c>
      <c r="P1025" s="360">
        <v>31192.103030000002</v>
      </c>
      <c r="Q1025" s="360">
        <v>0</v>
      </c>
      <c r="R1025" s="361">
        <v>31192.103030000002</v>
      </c>
    </row>
    <row r="1026" spans="1:18" s="336" customFormat="1" ht="13.5">
      <c r="A1026" s="362"/>
      <c r="B1026" s="357" t="s">
        <v>8</v>
      </c>
      <c r="C1026" s="357" t="s">
        <v>221</v>
      </c>
      <c r="D1026" s="357" t="s">
        <v>89</v>
      </c>
      <c r="E1026" s="358">
        <v>48</v>
      </c>
      <c r="F1026" s="359">
        <v>0</v>
      </c>
      <c r="G1026" s="360">
        <v>0</v>
      </c>
      <c r="H1026" s="360">
        <v>0</v>
      </c>
      <c r="I1026" s="360">
        <v>12469.414919999999</v>
      </c>
      <c r="J1026" s="360">
        <v>1819.2038200000002</v>
      </c>
      <c r="K1026" s="360">
        <v>14288.61874</v>
      </c>
      <c r="L1026" s="360">
        <v>48454.821659999994</v>
      </c>
      <c r="M1026" s="360">
        <v>7047.2654899999998</v>
      </c>
      <c r="N1026" s="360">
        <v>55502.087149999999</v>
      </c>
      <c r="O1026" s="360">
        <v>69790.705889999997</v>
      </c>
      <c r="P1026" s="360">
        <v>52166.682770000007</v>
      </c>
      <c r="Q1026" s="360">
        <v>0</v>
      </c>
      <c r="R1026" s="361">
        <v>52166.682770000007</v>
      </c>
    </row>
    <row r="1027" spans="1:18" s="336" customFormat="1" ht="13.5">
      <c r="A1027" s="362"/>
      <c r="B1027" s="362"/>
      <c r="C1027" s="362"/>
      <c r="D1027" s="357" t="s">
        <v>8</v>
      </c>
      <c r="E1027" s="358">
        <v>43</v>
      </c>
      <c r="F1027" s="359">
        <v>0</v>
      </c>
      <c r="G1027" s="360">
        <v>0</v>
      </c>
      <c r="H1027" s="360">
        <v>0</v>
      </c>
      <c r="I1027" s="360">
        <v>11460.431909999999</v>
      </c>
      <c r="J1027" s="360">
        <v>1768.3172299999999</v>
      </c>
      <c r="K1027" s="360">
        <v>13228.74914</v>
      </c>
      <c r="L1027" s="360">
        <v>34179.809990000002</v>
      </c>
      <c r="M1027" s="360">
        <v>5102.3170300000002</v>
      </c>
      <c r="N1027" s="360">
        <v>39282.12702</v>
      </c>
      <c r="O1027" s="360">
        <v>52510.87616</v>
      </c>
      <c r="P1027" s="360">
        <v>46306.937189999997</v>
      </c>
      <c r="Q1027" s="360">
        <v>22.691230000000001</v>
      </c>
      <c r="R1027" s="361">
        <v>46329.628420000001</v>
      </c>
    </row>
    <row r="1028" spans="1:18" s="336" customFormat="1" ht="13.5">
      <c r="A1028" s="362"/>
      <c r="B1028" s="357" t="s">
        <v>9</v>
      </c>
      <c r="C1028" s="357" t="s">
        <v>9</v>
      </c>
      <c r="D1028" s="357" t="s">
        <v>9</v>
      </c>
      <c r="E1028" s="358">
        <v>134</v>
      </c>
      <c r="F1028" s="359">
        <v>0</v>
      </c>
      <c r="G1028" s="360">
        <v>0</v>
      </c>
      <c r="H1028" s="360">
        <v>0</v>
      </c>
      <c r="I1028" s="360">
        <v>1397.22551</v>
      </c>
      <c r="J1028" s="360">
        <v>670.00221999999997</v>
      </c>
      <c r="K1028" s="360">
        <v>2067.2277300000001</v>
      </c>
      <c r="L1028" s="360">
        <v>3734.94751</v>
      </c>
      <c r="M1028" s="360">
        <v>2371.6433299999999</v>
      </c>
      <c r="N1028" s="360">
        <v>6106.5908399999998</v>
      </c>
      <c r="O1028" s="360">
        <v>8173.8185700000004</v>
      </c>
      <c r="P1028" s="360">
        <v>12931.056349999999</v>
      </c>
      <c r="Q1028" s="360">
        <v>0</v>
      </c>
      <c r="R1028" s="361">
        <v>12931.056349999999</v>
      </c>
    </row>
    <row r="1029" spans="1:18" s="336" customFormat="1" ht="13.5">
      <c r="A1029" s="362"/>
      <c r="B1029" s="357" t="s">
        <v>231</v>
      </c>
      <c r="C1029" s="357" t="s">
        <v>231</v>
      </c>
      <c r="D1029" s="357" t="s">
        <v>231</v>
      </c>
      <c r="E1029" s="358">
        <v>85</v>
      </c>
      <c r="F1029" s="359">
        <v>0</v>
      </c>
      <c r="G1029" s="360">
        <v>0</v>
      </c>
      <c r="H1029" s="360">
        <v>0</v>
      </c>
      <c r="I1029" s="360">
        <v>1142.8434299999999</v>
      </c>
      <c r="J1029" s="360">
        <v>51.25273</v>
      </c>
      <c r="K1029" s="360">
        <v>1194.0961599999998</v>
      </c>
      <c r="L1029" s="360">
        <v>2447.5418399999999</v>
      </c>
      <c r="M1029" s="360">
        <v>283.02262999999999</v>
      </c>
      <c r="N1029" s="360">
        <v>2730.5644700000003</v>
      </c>
      <c r="O1029" s="360">
        <v>3924.6606299999999</v>
      </c>
      <c r="P1029" s="360">
        <v>11118.973910000001</v>
      </c>
      <c r="Q1029" s="360">
        <v>0</v>
      </c>
      <c r="R1029" s="361">
        <v>11118.973910000001</v>
      </c>
    </row>
    <row r="1030" spans="1:18" s="336" customFormat="1" ht="13.5">
      <c r="A1030" s="362"/>
      <c r="B1030" s="357" t="s">
        <v>12</v>
      </c>
      <c r="C1030" s="357" t="s">
        <v>234</v>
      </c>
      <c r="D1030" s="357" t="s">
        <v>235</v>
      </c>
      <c r="E1030" s="358">
        <v>65</v>
      </c>
      <c r="F1030" s="359">
        <v>0</v>
      </c>
      <c r="G1030" s="360">
        <v>0</v>
      </c>
      <c r="H1030" s="360">
        <v>0</v>
      </c>
      <c r="I1030" s="360">
        <v>1217.38309</v>
      </c>
      <c r="J1030" s="360">
        <v>33.113190000000003</v>
      </c>
      <c r="K1030" s="360">
        <v>1250.4962800000001</v>
      </c>
      <c r="L1030" s="360">
        <v>3648.78143</v>
      </c>
      <c r="M1030" s="360">
        <v>121.89811999999999</v>
      </c>
      <c r="N1030" s="360">
        <v>3770.6795499999998</v>
      </c>
      <c r="O1030" s="360">
        <v>5021.1758300000001</v>
      </c>
      <c r="P1030" s="360">
        <v>13752.314980000001</v>
      </c>
      <c r="Q1030" s="360">
        <v>0</v>
      </c>
      <c r="R1030" s="361">
        <v>13752.314980000001</v>
      </c>
    </row>
    <row r="1031" spans="1:18" s="336" customFormat="1" ht="13.5">
      <c r="A1031" s="362"/>
      <c r="B1031" s="362"/>
      <c r="C1031" s="357" t="s">
        <v>12</v>
      </c>
      <c r="D1031" s="357" t="s">
        <v>12</v>
      </c>
      <c r="E1031" s="358">
        <v>26</v>
      </c>
      <c r="F1031" s="359">
        <v>0</v>
      </c>
      <c r="G1031" s="360">
        <v>0</v>
      </c>
      <c r="H1031" s="360">
        <v>0</v>
      </c>
      <c r="I1031" s="360">
        <v>3375.7139700000002</v>
      </c>
      <c r="J1031" s="360">
        <v>205.25773000000001</v>
      </c>
      <c r="K1031" s="360">
        <v>3580.9717000000001</v>
      </c>
      <c r="L1031" s="360">
        <v>7132.6657999999998</v>
      </c>
      <c r="M1031" s="360">
        <v>1235.6905099999999</v>
      </c>
      <c r="N1031" s="360">
        <v>8368.3563099999992</v>
      </c>
      <c r="O1031" s="360">
        <v>11949.328009999999</v>
      </c>
      <c r="P1031" s="360">
        <v>46133.964100000005</v>
      </c>
      <c r="Q1031" s="360">
        <v>0</v>
      </c>
      <c r="R1031" s="361">
        <v>46133.964100000005</v>
      </c>
    </row>
    <row r="1032" spans="1:18" s="336" customFormat="1" ht="13.5">
      <c r="A1032" s="362"/>
      <c r="B1032" s="357" t="s">
        <v>239</v>
      </c>
      <c r="C1032" s="357" t="s">
        <v>242</v>
      </c>
      <c r="D1032" s="357" t="s">
        <v>242</v>
      </c>
      <c r="E1032" s="358">
        <v>125</v>
      </c>
      <c r="F1032" s="359">
        <v>0</v>
      </c>
      <c r="G1032" s="360">
        <v>0</v>
      </c>
      <c r="H1032" s="360">
        <v>0</v>
      </c>
      <c r="I1032" s="360">
        <v>2518.84474</v>
      </c>
      <c r="J1032" s="360">
        <v>397.10223999999999</v>
      </c>
      <c r="K1032" s="360">
        <v>2915.9469800000002</v>
      </c>
      <c r="L1032" s="360">
        <v>6063.5298899999998</v>
      </c>
      <c r="M1032" s="360">
        <v>1336.7746299999999</v>
      </c>
      <c r="N1032" s="360">
        <v>7400.3045199999997</v>
      </c>
      <c r="O1032" s="360">
        <v>10316.2515</v>
      </c>
      <c r="P1032" s="360">
        <v>26694.13537</v>
      </c>
      <c r="Q1032" s="360">
        <v>0</v>
      </c>
      <c r="R1032" s="361">
        <v>26694.13537</v>
      </c>
    </row>
    <row r="1033" spans="1:18" s="336" customFormat="1" ht="13.5">
      <c r="A1033" s="362"/>
      <c r="B1033" s="357" t="s">
        <v>14</v>
      </c>
      <c r="C1033" s="357" t="s">
        <v>250</v>
      </c>
      <c r="D1033" s="357" t="s">
        <v>250</v>
      </c>
      <c r="E1033" s="358">
        <v>84</v>
      </c>
      <c r="F1033" s="359">
        <v>0</v>
      </c>
      <c r="G1033" s="360">
        <v>0</v>
      </c>
      <c r="H1033" s="360">
        <v>0</v>
      </c>
      <c r="I1033" s="360">
        <v>48.523600000000002</v>
      </c>
      <c r="J1033" s="360">
        <v>0</v>
      </c>
      <c r="K1033" s="360">
        <v>48.523600000000002</v>
      </c>
      <c r="L1033" s="360">
        <v>7.0072799999999997</v>
      </c>
      <c r="M1033" s="360">
        <v>0</v>
      </c>
      <c r="N1033" s="360">
        <v>7.0072799999999997</v>
      </c>
      <c r="O1033" s="360">
        <v>55.530879999999996</v>
      </c>
      <c r="P1033" s="360">
        <v>3322.4556499999999</v>
      </c>
      <c r="Q1033" s="360">
        <v>0</v>
      </c>
      <c r="R1033" s="361">
        <v>3322.4556499999999</v>
      </c>
    </row>
    <row r="1034" spans="1:18" s="336" customFormat="1" ht="13.5">
      <c r="A1034" s="362"/>
      <c r="B1034" s="362"/>
      <c r="C1034" s="357" t="s">
        <v>253</v>
      </c>
      <c r="D1034" s="357" t="s">
        <v>253</v>
      </c>
      <c r="E1034" s="358">
        <v>35</v>
      </c>
      <c r="F1034" s="359">
        <v>0</v>
      </c>
      <c r="G1034" s="360">
        <v>0</v>
      </c>
      <c r="H1034" s="360">
        <v>0</v>
      </c>
      <c r="I1034" s="360">
        <v>11081.104640000001</v>
      </c>
      <c r="J1034" s="360">
        <v>1646.30502</v>
      </c>
      <c r="K1034" s="360">
        <v>12727.409659999999</v>
      </c>
      <c r="L1034" s="360">
        <v>33279.532330000002</v>
      </c>
      <c r="M1034" s="360">
        <v>6642.5809800000006</v>
      </c>
      <c r="N1034" s="360">
        <v>39922.113310000001</v>
      </c>
      <c r="O1034" s="360">
        <v>52649.522969999998</v>
      </c>
      <c r="P1034" s="360">
        <v>116295.56364000001</v>
      </c>
      <c r="Q1034" s="360">
        <v>0</v>
      </c>
      <c r="R1034" s="361">
        <v>116295.56364000001</v>
      </c>
    </row>
    <row r="1035" spans="1:18" s="336" customFormat="1" ht="13.5">
      <c r="A1035" s="362"/>
      <c r="B1035" s="362"/>
      <c r="C1035" s="362"/>
      <c r="D1035" s="362"/>
      <c r="E1035" s="363">
        <v>47</v>
      </c>
      <c r="F1035" s="364">
        <v>0</v>
      </c>
      <c r="G1035" s="365">
        <v>0</v>
      </c>
      <c r="H1035" s="365">
        <v>0</v>
      </c>
      <c r="I1035" s="365">
        <v>3451.3638599999999</v>
      </c>
      <c r="J1035" s="365">
        <v>489.78588000000002</v>
      </c>
      <c r="K1035" s="365">
        <v>3941.1497400000003</v>
      </c>
      <c r="L1035" s="365">
        <v>13035.35059</v>
      </c>
      <c r="M1035" s="365">
        <v>2014.4921200000001</v>
      </c>
      <c r="N1035" s="365">
        <v>15049.842710000001</v>
      </c>
      <c r="O1035" s="365">
        <v>18990.992449999998</v>
      </c>
      <c r="P1035" s="365">
        <v>30699.21833</v>
      </c>
      <c r="Q1035" s="365">
        <v>0</v>
      </c>
      <c r="R1035" s="366">
        <v>30699.21833</v>
      </c>
    </row>
    <row r="1036" spans="1:18" s="336" customFormat="1" ht="13.5">
      <c r="A1036" s="362"/>
      <c r="B1036" s="362"/>
      <c r="C1036" s="357" t="s">
        <v>255</v>
      </c>
      <c r="D1036" s="357" t="s">
        <v>255</v>
      </c>
      <c r="E1036" s="358">
        <v>73</v>
      </c>
      <c r="F1036" s="359">
        <v>0</v>
      </c>
      <c r="G1036" s="360">
        <v>0</v>
      </c>
      <c r="H1036" s="360">
        <v>0</v>
      </c>
      <c r="I1036" s="360">
        <v>410.43466999999998</v>
      </c>
      <c r="J1036" s="360">
        <v>26.347110000000001</v>
      </c>
      <c r="K1036" s="360">
        <v>436.78178000000003</v>
      </c>
      <c r="L1036" s="360">
        <v>2472.4839999999999</v>
      </c>
      <c r="M1036" s="360">
        <v>516.35610999999994</v>
      </c>
      <c r="N1036" s="360">
        <v>2988.8401100000001</v>
      </c>
      <c r="O1036" s="360">
        <v>3425.6218900000003</v>
      </c>
      <c r="P1036" s="360">
        <v>4988.3066399999998</v>
      </c>
      <c r="Q1036" s="360">
        <v>0</v>
      </c>
      <c r="R1036" s="361">
        <v>4988.3066399999998</v>
      </c>
    </row>
    <row r="1037" spans="1:18" s="336" customFormat="1" ht="13.5">
      <c r="A1037" s="362"/>
      <c r="B1037" s="357" t="s">
        <v>15</v>
      </c>
      <c r="C1037" s="357" t="s">
        <v>256</v>
      </c>
      <c r="D1037" s="357" t="s">
        <v>256</v>
      </c>
      <c r="E1037" s="358">
        <v>33</v>
      </c>
      <c r="F1037" s="359">
        <v>0</v>
      </c>
      <c r="G1037" s="360">
        <v>0</v>
      </c>
      <c r="H1037" s="360">
        <v>0</v>
      </c>
      <c r="I1037" s="360">
        <v>9792.3178699999989</v>
      </c>
      <c r="J1037" s="360">
        <v>1121.7804900000001</v>
      </c>
      <c r="K1037" s="360">
        <v>10914.09836</v>
      </c>
      <c r="L1037" s="360">
        <v>25256.70997</v>
      </c>
      <c r="M1037" s="360">
        <v>3416.8707400000003</v>
      </c>
      <c r="N1037" s="360">
        <v>28673.580710000002</v>
      </c>
      <c r="O1037" s="360">
        <v>39587.679069999998</v>
      </c>
      <c r="P1037" s="360">
        <v>110578.31005</v>
      </c>
      <c r="Q1037" s="360">
        <v>0</v>
      </c>
      <c r="R1037" s="361">
        <v>110578.31005</v>
      </c>
    </row>
    <row r="1038" spans="1:18" s="336" customFormat="1" ht="13.5">
      <c r="A1038" s="362"/>
      <c r="B1038" s="357" t="s">
        <v>16</v>
      </c>
      <c r="C1038" s="357" t="s">
        <v>259</v>
      </c>
      <c r="D1038" s="357" t="s">
        <v>262</v>
      </c>
      <c r="E1038" s="358">
        <v>74</v>
      </c>
      <c r="F1038" s="359">
        <v>0</v>
      </c>
      <c r="G1038" s="360">
        <v>0</v>
      </c>
      <c r="H1038" s="360">
        <v>0</v>
      </c>
      <c r="I1038" s="360">
        <v>2119.4002099999998</v>
      </c>
      <c r="J1038" s="360">
        <v>115.9584</v>
      </c>
      <c r="K1038" s="360">
        <v>2235.3586099999998</v>
      </c>
      <c r="L1038" s="360">
        <v>3739.6523099999999</v>
      </c>
      <c r="M1038" s="360">
        <v>400.18983000000003</v>
      </c>
      <c r="N1038" s="360">
        <v>4139.8421399999997</v>
      </c>
      <c r="O1038" s="360">
        <v>6375.20075</v>
      </c>
      <c r="P1038" s="360">
        <v>18121.938180000001</v>
      </c>
      <c r="Q1038" s="360">
        <v>0</v>
      </c>
      <c r="R1038" s="361">
        <v>18121.938180000001</v>
      </c>
    </row>
    <row r="1039" spans="1:18" s="336" customFormat="1" ht="13.5">
      <c r="A1039" s="362"/>
      <c r="B1039" s="362"/>
      <c r="C1039" s="357" t="s">
        <v>264</v>
      </c>
      <c r="D1039" s="357" t="s">
        <v>264</v>
      </c>
      <c r="E1039" s="358">
        <v>119</v>
      </c>
      <c r="F1039" s="359">
        <v>0</v>
      </c>
      <c r="G1039" s="360">
        <v>0</v>
      </c>
      <c r="H1039" s="360">
        <v>0</v>
      </c>
      <c r="I1039" s="360">
        <v>244.50492000000003</v>
      </c>
      <c r="J1039" s="360">
        <v>2.0021100000000001</v>
      </c>
      <c r="K1039" s="360">
        <v>246.50702999999999</v>
      </c>
      <c r="L1039" s="360">
        <v>291.41161</v>
      </c>
      <c r="M1039" s="360">
        <v>22.428000000000001</v>
      </c>
      <c r="N1039" s="360">
        <v>313.83960999999999</v>
      </c>
      <c r="O1039" s="360">
        <v>560.34663999999998</v>
      </c>
      <c r="P1039" s="360">
        <v>4027.1394300000002</v>
      </c>
      <c r="Q1039" s="360">
        <v>0</v>
      </c>
      <c r="R1039" s="361">
        <v>4027.1394300000002</v>
      </c>
    </row>
    <row r="1040" spans="1:18" s="336" customFormat="1" ht="13.5">
      <c r="A1040" s="362"/>
      <c r="B1040" s="362"/>
      <c r="C1040" s="357" t="s">
        <v>266</v>
      </c>
      <c r="D1040" s="357" t="s">
        <v>267</v>
      </c>
      <c r="E1040" s="358">
        <v>83</v>
      </c>
      <c r="F1040" s="359">
        <v>0</v>
      </c>
      <c r="G1040" s="360">
        <v>0</v>
      </c>
      <c r="H1040" s="360">
        <v>0</v>
      </c>
      <c r="I1040" s="360">
        <v>2041.56393</v>
      </c>
      <c r="J1040" s="360">
        <v>227.94070000000002</v>
      </c>
      <c r="K1040" s="360">
        <v>2269.5046299999999</v>
      </c>
      <c r="L1040" s="360">
        <v>4179.8456400000005</v>
      </c>
      <c r="M1040" s="360">
        <v>195.06061</v>
      </c>
      <c r="N1040" s="360">
        <v>4374.90625</v>
      </c>
      <c r="O1040" s="360">
        <v>6644.4108799999995</v>
      </c>
      <c r="P1040" s="360">
        <v>11479.494480000001</v>
      </c>
      <c r="Q1040" s="360">
        <v>0</v>
      </c>
      <c r="R1040" s="361">
        <v>11479.494480000001</v>
      </c>
    </row>
    <row r="1041" spans="1:18" s="336" customFormat="1" ht="13.5">
      <c r="A1041" s="362"/>
      <c r="B1041" s="362"/>
      <c r="C1041" s="357" t="s">
        <v>16</v>
      </c>
      <c r="D1041" s="357" t="s">
        <v>268</v>
      </c>
      <c r="E1041" s="358">
        <v>132</v>
      </c>
      <c r="F1041" s="359">
        <v>0</v>
      </c>
      <c r="G1041" s="360">
        <v>0</v>
      </c>
      <c r="H1041" s="360">
        <v>0</v>
      </c>
      <c r="I1041" s="360">
        <v>4473.7443200000007</v>
      </c>
      <c r="J1041" s="360">
        <v>996.98239000000001</v>
      </c>
      <c r="K1041" s="360">
        <v>5470.7267099999999</v>
      </c>
      <c r="L1041" s="360">
        <v>27096.151399999999</v>
      </c>
      <c r="M1041" s="360">
        <v>7258.1067800000001</v>
      </c>
      <c r="N1041" s="360">
        <v>34354.258179999997</v>
      </c>
      <c r="O1041" s="360">
        <v>39824.98489</v>
      </c>
      <c r="P1041" s="360">
        <v>0</v>
      </c>
      <c r="Q1041" s="360">
        <v>0</v>
      </c>
      <c r="R1041" s="361">
        <v>0</v>
      </c>
    </row>
    <row r="1042" spans="1:18" s="336" customFormat="1" ht="13.5">
      <c r="A1042" s="362"/>
      <c r="B1042" s="362"/>
      <c r="C1042" s="362"/>
      <c r="D1042" s="357" t="s">
        <v>73</v>
      </c>
      <c r="E1042" s="358">
        <v>133</v>
      </c>
      <c r="F1042" s="359">
        <v>0</v>
      </c>
      <c r="G1042" s="360">
        <v>0</v>
      </c>
      <c r="H1042" s="360">
        <v>0</v>
      </c>
      <c r="I1042" s="360">
        <v>8603.1867100000018</v>
      </c>
      <c r="J1042" s="360">
        <v>1477.90184</v>
      </c>
      <c r="K1042" s="360">
        <v>10081.08855</v>
      </c>
      <c r="L1042" s="360">
        <v>31534.454969999999</v>
      </c>
      <c r="M1042" s="360">
        <v>6372.2881799999996</v>
      </c>
      <c r="N1042" s="360">
        <v>37906.743150000002</v>
      </c>
      <c r="O1042" s="360">
        <v>47987.831700000002</v>
      </c>
      <c r="P1042" s="360">
        <v>5618.14185</v>
      </c>
      <c r="Q1042" s="360">
        <v>0</v>
      </c>
      <c r="R1042" s="361">
        <v>5618.14185</v>
      </c>
    </row>
    <row r="1043" spans="1:18" s="336" customFormat="1" ht="13.5">
      <c r="A1043" s="362"/>
      <c r="B1043" s="362"/>
      <c r="C1043" s="362"/>
      <c r="D1043" s="357" t="s">
        <v>269</v>
      </c>
      <c r="E1043" s="358">
        <v>82</v>
      </c>
      <c r="F1043" s="359">
        <v>0</v>
      </c>
      <c r="G1043" s="360">
        <v>0</v>
      </c>
      <c r="H1043" s="360">
        <v>0</v>
      </c>
      <c r="I1043" s="360">
        <v>5810.3278</v>
      </c>
      <c r="J1043" s="360">
        <v>3114.7461800000001</v>
      </c>
      <c r="K1043" s="360">
        <v>8925.073980000001</v>
      </c>
      <c r="L1043" s="360">
        <v>49292.90958</v>
      </c>
      <c r="M1043" s="360">
        <v>13114.351470000001</v>
      </c>
      <c r="N1043" s="360">
        <v>62407.261049999994</v>
      </c>
      <c r="O1043" s="360">
        <v>71332.335030000002</v>
      </c>
      <c r="P1043" s="360">
        <v>21653.98818</v>
      </c>
      <c r="Q1043" s="360">
        <v>0</v>
      </c>
      <c r="R1043" s="361">
        <v>21653.98818</v>
      </c>
    </row>
    <row r="1044" spans="1:18" s="336" customFormat="1" ht="13.5">
      <c r="A1044" s="362"/>
      <c r="B1044" s="362"/>
      <c r="C1044" s="362"/>
      <c r="D1044" s="357" t="s">
        <v>78</v>
      </c>
      <c r="E1044" s="358">
        <v>118</v>
      </c>
      <c r="F1044" s="359">
        <v>0</v>
      </c>
      <c r="G1044" s="360">
        <v>0</v>
      </c>
      <c r="H1044" s="360">
        <v>0</v>
      </c>
      <c r="I1044" s="360">
        <v>1639.9172800000001</v>
      </c>
      <c r="J1044" s="360">
        <v>532.49824999999998</v>
      </c>
      <c r="K1044" s="360">
        <v>2172.4155299999998</v>
      </c>
      <c r="L1044" s="360">
        <v>18591.818190000002</v>
      </c>
      <c r="M1044" s="360">
        <v>10009.10209</v>
      </c>
      <c r="N1044" s="360">
        <v>28600.920280000002</v>
      </c>
      <c r="O1044" s="360">
        <v>30773.335809999997</v>
      </c>
      <c r="P1044" s="360">
        <v>5048.8663499999993</v>
      </c>
      <c r="Q1044" s="360">
        <v>0</v>
      </c>
      <c r="R1044" s="361">
        <v>5048.8663499999993</v>
      </c>
    </row>
    <row r="1045" spans="1:18" s="336" customFormat="1" ht="13.5">
      <c r="A1045" s="362"/>
      <c r="B1045" s="362"/>
      <c r="C1045" s="362"/>
      <c r="D1045" s="357" t="s">
        <v>16</v>
      </c>
      <c r="E1045" s="358">
        <v>44</v>
      </c>
      <c r="F1045" s="359">
        <v>0</v>
      </c>
      <c r="G1045" s="360">
        <v>0</v>
      </c>
      <c r="H1045" s="360">
        <v>0</v>
      </c>
      <c r="I1045" s="360">
        <v>14831.66302</v>
      </c>
      <c r="J1045" s="360">
        <v>1675.4350300000001</v>
      </c>
      <c r="K1045" s="360">
        <v>16507.098050000001</v>
      </c>
      <c r="L1045" s="360">
        <v>32840.000050000002</v>
      </c>
      <c r="M1045" s="360">
        <v>6024.9946399999999</v>
      </c>
      <c r="N1045" s="360">
        <v>38864.99469</v>
      </c>
      <c r="O1045" s="360">
        <v>55372.09274</v>
      </c>
      <c r="P1045" s="360">
        <v>89586.622220000005</v>
      </c>
      <c r="Q1045" s="360">
        <v>0</v>
      </c>
      <c r="R1045" s="361">
        <v>89586.622220000005</v>
      </c>
    </row>
    <row r="1046" spans="1:18" s="336" customFormat="1" ht="13.5">
      <c r="A1046" s="362"/>
      <c r="B1046" s="362"/>
      <c r="C1046" s="362"/>
      <c r="D1046" s="362"/>
      <c r="E1046" s="363">
        <v>116</v>
      </c>
      <c r="F1046" s="364">
        <v>0</v>
      </c>
      <c r="G1046" s="365">
        <v>0</v>
      </c>
      <c r="H1046" s="365">
        <v>0</v>
      </c>
      <c r="I1046" s="365">
        <v>6772.2267300000003</v>
      </c>
      <c r="J1046" s="365">
        <v>1426.07791</v>
      </c>
      <c r="K1046" s="365">
        <v>8198.3046400000003</v>
      </c>
      <c r="L1046" s="365">
        <v>30724.681069999999</v>
      </c>
      <c r="M1046" s="365">
        <v>3962.567</v>
      </c>
      <c r="N1046" s="365">
        <v>34687.248070000001</v>
      </c>
      <c r="O1046" s="365">
        <v>42885.552710000004</v>
      </c>
      <c r="P1046" s="365">
        <v>33072.689350000001</v>
      </c>
      <c r="Q1046" s="365">
        <v>0</v>
      </c>
      <c r="R1046" s="366">
        <v>33072.689350000001</v>
      </c>
    </row>
    <row r="1047" spans="1:18" s="336" customFormat="1" ht="13.5">
      <c r="A1047" s="362"/>
      <c r="B1047" s="362"/>
      <c r="C1047" s="362"/>
      <c r="D1047" s="357" t="s">
        <v>60</v>
      </c>
      <c r="E1047" s="358">
        <v>17</v>
      </c>
      <c r="F1047" s="359">
        <v>0</v>
      </c>
      <c r="G1047" s="360">
        <v>0</v>
      </c>
      <c r="H1047" s="360">
        <v>0</v>
      </c>
      <c r="I1047" s="360">
        <v>11064.749230000001</v>
      </c>
      <c r="J1047" s="360">
        <v>2775.3007900000002</v>
      </c>
      <c r="K1047" s="360">
        <v>13840.050019999999</v>
      </c>
      <c r="L1047" s="360">
        <v>52934.637369999997</v>
      </c>
      <c r="M1047" s="360">
        <v>16872.247869999999</v>
      </c>
      <c r="N1047" s="360">
        <v>69806.885239999989</v>
      </c>
      <c r="O1047" s="360">
        <v>83646.935259999998</v>
      </c>
      <c r="P1047" s="360">
        <v>38293.793549999995</v>
      </c>
      <c r="Q1047" s="360">
        <v>0</v>
      </c>
      <c r="R1047" s="361">
        <v>38293.793549999995</v>
      </c>
    </row>
    <row r="1048" spans="1:18" s="336" customFormat="1" ht="13.5">
      <c r="A1048" s="362"/>
      <c r="B1048" s="362"/>
      <c r="C1048" s="362"/>
      <c r="D1048" s="362"/>
      <c r="E1048" s="363">
        <v>126</v>
      </c>
      <c r="F1048" s="364">
        <v>0</v>
      </c>
      <c r="G1048" s="365">
        <v>0</v>
      </c>
      <c r="H1048" s="365">
        <v>0</v>
      </c>
      <c r="I1048" s="365">
        <v>3571.8286400000002</v>
      </c>
      <c r="J1048" s="365">
        <v>2237.24305</v>
      </c>
      <c r="K1048" s="365">
        <v>5809.0716900000007</v>
      </c>
      <c r="L1048" s="365">
        <v>29669.014870000003</v>
      </c>
      <c r="M1048" s="365">
        <v>11602.811730000001</v>
      </c>
      <c r="N1048" s="365">
        <v>41271.8266</v>
      </c>
      <c r="O1048" s="365">
        <v>47080.898289999997</v>
      </c>
      <c r="P1048" s="365">
        <v>6674.56412</v>
      </c>
      <c r="Q1048" s="365">
        <v>0</v>
      </c>
      <c r="R1048" s="366">
        <v>6674.56412</v>
      </c>
    </row>
    <row r="1049" spans="1:18" s="336" customFormat="1" ht="13.5">
      <c r="A1049" s="362"/>
      <c r="B1049" s="362"/>
      <c r="C1049" s="362"/>
      <c r="D1049" s="357" t="s">
        <v>82</v>
      </c>
      <c r="E1049" s="358">
        <v>49</v>
      </c>
      <c r="F1049" s="359">
        <v>0</v>
      </c>
      <c r="G1049" s="360">
        <v>0</v>
      </c>
      <c r="H1049" s="360">
        <v>0</v>
      </c>
      <c r="I1049" s="360">
        <v>3388.2692400000001</v>
      </c>
      <c r="J1049" s="360">
        <v>630.48880000000008</v>
      </c>
      <c r="K1049" s="360">
        <v>4018.7580400000002</v>
      </c>
      <c r="L1049" s="360">
        <v>8655.4960800000008</v>
      </c>
      <c r="M1049" s="360">
        <v>1113.47002</v>
      </c>
      <c r="N1049" s="360">
        <v>9768.9660999999996</v>
      </c>
      <c r="O1049" s="360">
        <v>13787.72414</v>
      </c>
      <c r="P1049" s="360">
        <v>20973.22798</v>
      </c>
      <c r="Q1049" s="360">
        <v>0</v>
      </c>
      <c r="R1049" s="361">
        <v>20973.22798</v>
      </c>
    </row>
    <row r="1050" spans="1:18" s="336" customFormat="1" ht="13.5">
      <c r="A1050" s="362"/>
      <c r="B1050" s="362"/>
      <c r="C1050" s="362"/>
      <c r="D1050" s="357" t="s">
        <v>67</v>
      </c>
      <c r="E1050" s="358">
        <v>1</v>
      </c>
      <c r="F1050" s="359">
        <v>0</v>
      </c>
      <c r="G1050" s="360">
        <v>0</v>
      </c>
      <c r="H1050" s="360">
        <v>0</v>
      </c>
      <c r="I1050" s="360">
        <v>64459.173240000004</v>
      </c>
      <c r="J1050" s="360">
        <v>9407.0221999999994</v>
      </c>
      <c r="K1050" s="360">
        <v>73866.195439999996</v>
      </c>
      <c r="L1050" s="360">
        <v>512660.98892999999</v>
      </c>
      <c r="M1050" s="360">
        <v>87734.055680000005</v>
      </c>
      <c r="N1050" s="360">
        <v>600395.04460999998</v>
      </c>
      <c r="O1050" s="360">
        <v>674261.24004999991</v>
      </c>
      <c r="P1050" s="360">
        <v>1545576.4874</v>
      </c>
      <c r="Q1050" s="360">
        <v>106.22816</v>
      </c>
      <c r="R1050" s="361">
        <v>1545682.7155599999</v>
      </c>
    </row>
    <row r="1051" spans="1:18" s="336" customFormat="1" ht="13.5">
      <c r="A1051" s="362"/>
      <c r="B1051" s="362"/>
      <c r="C1051" s="362"/>
      <c r="D1051" s="357" t="s">
        <v>64</v>
      </c>
      <c r="E1051" s="358">
        <v>117</v>
      </c>
      <c r="F1051" s="359">
        <v>0</v>
      </c>
      <c r="G1051" s="360">
        <v>0</v>
      </c>
      <c r="H1051" s="360">
        <v>0</v>
      </c>
      <c r="I1051" s="360">
        <v>7247.6827499999999</v>
      </c>
      <c r="J1051" s="360">
        <v>767.30138999999997</v>
      </c>
      <c r="K1051" s="360">
        <v>8014.9841399999996</v>
      </c>
      <c r="L1051" s="360">
        <v>22361.238069999999</v>
      </c>
      <c r="M1051" s="360">
        <v>2522.47757</v>
      </c>
      <c r="N1051" s="360">
        <v>24883.715640000002</v>
      </c>
      <c r="O1051" s="360">
        <v>32898.699780000003</v>
      </c>
      <c r="P1051" s="360">
        <v>33482.543579999998</v>
      </c>
      <c r="Q1051" s="360">
        <v>0</v>
      </c>
      <c r="R1051" s="361">
        <v>33482.543579999998</v>
      </c>
    </row>
    <row r="1052" spans="1:18" s="336" customFormat="1" ht="13.5">
      <c r="A1052" s="362"/>
      <c r="B1052" s="362"/>
      <c r="C1052" s="362"/>
      <c r="D1052" s="357" t="s">
        <v>84</v>
      </c>
      <c r="E1052" s="358">
        <v>22</v>
      </c>
      <c r="F1052" s="359">
        <v>0</v>
      </c>
      <c r="G1052" s="360">
        <v>0</v>
      </c>
      <c r="H1052" s="360">
        <v>0</v>
      </c>
      <c r="I1052" s="360">
        <v>14810.89264</v>
      </c>
      <c r="J1052" s="360">
        <v>2404.67958</v>
      </c>
      <c r="K1052" s="360">
        <v>17215.572219999998</v>
      </c>
      <c r="L1052" s="360">
        <v>44436.077279999998</v>
      </c>
      <c r="M1052" s="360">
        <v>8715.4125800000002</v>
      </c>
      <c r="N1052" s="360">
        <v>53151.489860000001</v>
      </c>
      <c r="O1052" s="360">
        <v>70367.062080000003</v>
      </c>
      <c r="P1052" s="360">
        <v>64892.381450000001</v>
      </c>
      <c r="Q1052" s="360">
        <v>3.4781</v>
      </c>
      <c r="R1052" s="361">
        <v>64895.859549999994</v>
      </c>
    </row>
    <row r="1053" spans="1:18" s="336" customFormat="1" ht="13.5">
      <c r="A1053" s="362"/>
      <c r="B1053" s="362"/>
      <c r="C1053" s="362"/>
      <c r="D1053" s="362"/>
      <c r="E1053" s="363">
        <v>120</v>
      </c>
      <c r="F1053" s="364">
        <v>0</v>
      </c>
      <c r="G1053" s="365">
        <v>0</v>
      </c>
      <c r="H1053" s="365">
        <v>0</v>
      </c>
      <c r="I1053" s="365">
        <v>9170.3722899999993</v>
      </c>
      <c r="J1053" s="365">
        <v>1455.8508999999999</v>
      </c>
      <c r="K1053" s="365">
        <v>10626.223189999999</v>
      </c>
      <c r="L1053" s="365">
        <v>55200.988079999996</v>
      </c>
      <c r="M1053" s="365">
        <v>6838.9217099999996</v>
      </c>
      <c r="N1053" s="365">
        <v>62039.909789999998</v>
      </c>
      <c r="O1053" s="365">
        <v>72666.132980000009</v>
      </c>
      <c r="P1053" s="365">
        <v>54666.137119999999</v>
      </c>
      <c r="Q1053" s="365">
        <v>0</v>
      </c>
      <c r="R1053" s="366">
        <v>54666.137119999999</v>
      </c>
    </row>
    <row r="1054" spans="1:18" s="336" customFormat="1" ht="13.5">
      <c r="A1054" s="362"/>
      <c r="B1054" s="362"/>
      <c r="C1054" s="362"/>
      <c r="D1054" s="357" t="s">
        <v>68</v>
      </c>
      <c r="E1054" s="358">
        <v>31</v>
      </c>
      <c r="F1054" s="359">
        <v>0</v>
      </c>
      <c r="G1054" s="360">
        <v>0</v>
      </c>
      <c r="H1054" s="360">
        <v>0</v>
      </c>
      <c r="I1054" s="360">
        <v>14752.190839999999</v>
      </c>
      <c r="J1054" s="360">
        <v>4487.6642699999993</v>
      </c>
      <c r="K1054" s="360">
        <v>19239.85511</v>
      </c>
      <c r="L1054" s="360">
        <v>73450.542199999996</v>
      </c>
      <c r="M1054" s="360">
        <v>14747.32321</v>
      </c>
      <c r="N1054" s="360">
        <v>88197.865409999999</v>
      </c>
      <c r="O1054" s="360">
        <v>107437.72052</v>
      </c>
      <c r="P1054" s="360">
        <v>37128.594270000001</v>
      </c>
      <c r="Q1054" s="360">
        <v>0</v>
      </c>
      <c r="R1054" s="361">
        <v>37128.594270000001</v>
      </c>
    </row>
    <row r="1055" spans="1:18" s="336" customFormat="1" ht="13.5">
      <c r="A1055" s="362"/>
      <c r="B1055" s="362"/>
      <c r="C1055" s="362"/>
      <c r="D1055" s="362"/>
      <c r="E1055" s="363">
        <v>129</v>
      </c>
      <c r="F1055" s="364">
        <v>0</v>
      </c>
      <c r="G1055" s="365">
        <v>0</v>
      </c>
      <c r="H1055" s="365">
        <v>0</v>
      </c>
      <c r="I1055" s="365">
        <v>19794.856809999997</v>
      </c>
      <c r="J1055" s="365">
        <v>4525.1565599999994</v>
      </c>
      <c r="K1055" s="365">
        <v>24320.013370000001</v>
      </c>
      <c r="L1055" s="365">
        <v>117826.19145</v>
      </c>
      <c r="M1055" s="365">
        <v>22711.948680000001</v>
      </c>
      <c r="N1055" s="365">
        <v>140538.14012999999</v>
      </c>
      <c r="O1055" s="365">
        <v>164858.15349999999</v>
      </c>
      <c r="P1055" s="365">
        <v>105874.40514</v>
      </c>
      <c r="Q1055" s="365">
        <v>0</v>
      </c>
      <c r="R1055" s="366">
        <v>105874.40514</v>
      </c>
    </row>
    <row r="1056" spans="1:18" s="336" customFormat="1" ht="13.5">
      <c r="A1056" s="362"/>
      <c r="B1056" s="362"/>
      <c r="C1056" s="362"/>
      <c r="D1056" s="357" t="s">
        <v>83</v>
      </c>
      <c r="E1056" s="358">
        <v>67</v>
      </c>
      <c r="F1056" s="359">
        <v>0</v>
      </c>
      <c r="G1056" s="360">
        <v>0</v>
      </c>
      <c r="H1056" s="360">
        <v>0</v>
      </c>
      <c r="I1056" s="360">
        <v>11382.81711</v>
      </c>
      <c r="J1056" s="360">
        <v>2036.1095299999999</v>
      </c>
      <c r="K1056" s="360">
        <v>13418.926640000001</v>
      </c>
      <c r="L1056" s="360">
        <v>40526.491179999997</v>
      </c>
      <c r="M1056" s="360">
        <v>5451.4279900000001</v>
      </c>
      <c r="N1056" s="360">
        <v>45977.919170000001</v>
      </c>
      <c r="O1056" s="360">
        <v>59396.845809999999</v>
      </c>
      <c r="P1056" s="360">
        <v>54523.171240000003</v>
      </c>
      <c r="Q1056" s="360">
        <v>0</v>
      </c>
      <c r="R1056" s="361">
        <v>54523.171240000003</v>
      </c>
    </row>
    <row r="1057" spans="1:18" s="336" customFormat="1" ht="13.5">
      <c r="A1057" s="362"/>
      <c r="B1057" s="362"/>
      <c r="C1057" s="362"/>
      <c r="D1057" s="357" t="s">
        <v>69</v>
      </c>
      <c r="E1057" s="358">
        <v>4</v>
      </c>
      <c r="F1057" s="359">
        <v>0</v>
      </c>
      <c r="G1057" s="360">
        <v>0</v>
      </c>
      <c r="H1057" s="360">
        <v>0</v>
      </c>
      <c r="I1057" s="360">
        <v>22265.342649999999</v>
      </c>
      <c r="J1057" s="360">
        <v>4606.7527699999991</v>
      </c>
      <c r="K1057" s="360">
        <v>26872.095420000001</v>
      </c>
      <c r="L1057" s="360">
        <v>121285.37354</v>
      </c>
      <c r="M1057" s="360">
        <v>31739.882960000003</v>
      </c>
      <c r="N1057" s="360">
        <v>153025.25649999999</v>
      </c>
      <c r="O1057" s="360">
        <v>179897.35191999999</v>
      </c>
      <c r="P1057" s="360">
        <v>113908.85361000001</v>
      </c>
      <c r="Q1057" s="360">
        <v>0.62017</v>
      </c>
      <c r="R1057" s="361">
        <v>113909.47378</v>
      </c>
    </row>
    <row r="1058" spans="1:18" s="336" customFormat="1" ht="13.5">
      <c r="A1058" s="362"/>
      <c r="B1058" s="362"/>
      <c r="C1058" s="362"/>
      <c r="D1058" s="357" t="s">
        <v>274</v>
      </c>
      <c r="E1058" s="358">
        <v>46</v>
      </c>
      <c r="F1058" s="359">
        <v>0</v>
      </c>
      <c r="G1058" s="360">
        <v>0</v>
      </c>
      <c r="H1058" s="360">
        <v>0</v>
      </c>
      <c r="I1058" s="360">
        <v>2582.7436499999999</v>
      </c>
      <c r="J1058" s="360">
        <v>409.08125999999999</v>
      </c>
      <c r="K1058" s="360">
        <v>2991.8249100000003</v>
      </c>
      <c r="L1058" s="360">
        <v>10453.218869999999</v>
      </c>
      <c r="M1058" s="360">
        <v>725.31916999999999</v>
      </c>
      <c r="N1058" s="360">
        <v>11178.538039999999</v>
      </c>
      <c r="O1058" s="360">
        <v>14170.362949999999</v>
      </c>
      <c r="P1058" s="360">
        <v>25272.389149999999</v>
      </c>
      <c r="Q1058" s="360">
        <v>0</v>
      </c>
      <c r="R1058" s="361">
        <v>25272.389149999999</v>
      </c>
    </row>
    <row r="1059" spans="1:18" s="336" customFormat="1" ht="13.5">
      <c r="A1059" s="362"/>
      <c r="B1059" s="362"/>
      <c r="C1059" s="362"/>
      <c r="D1059" s="357" t="s">
        <v>77</v>
      </c>
      <c r="E1059" s="358">
        <v>14</v>
      </c>
      <c r="F1059" s="359">
        <v>0</v>
      </c>
      <c r="G1059" s="360">
        <v>0</v>
      </c>
      <c r="H1059" s="360">
        <v>0</v>
      </c>
      <c r="I1059" s="360">
        <v>10015.25741</v>
      </c>
      <c r="J1059" s="360">
        <v>2061.9631899999999</v>
      </c>
      <c r="K1059" s="360">
        <v>12077.220599999999</v>
      </c>
      <c r="L1059" s="360">
        <v>28096.262930000001</v>
      </c>
      <c r="M1059" s="360">
        <v>3222.0995600000001</v>
      </c>
      <c r="N1059" s="360">
        <v>31318.36249</v>
      </c>
      <c r="O1059" s="360">
        <v>43395.58309</v>
      </c>
      <c r="P1059" s="360">
        <v>81887.309170000008</v>
      </c>
      <c r="Q1059" s="360">
        <v>0</v>
      </c>
      <c r="R1059" s="361">
        <v>81887.309170000008</v>
      </c>
    </row>
    <row r="1060" spans="1:18" s="336" customFormat="1" ht="13.5">
      <c r="A1060" s="362"/>
      <c r="B1060" s="362"/>
      <c r="C1060" s="362"/>
      <c r="D1060" s="362"/>
      <c r="E1060" s="363">
        <v>23</v>
      </c>
      <c r="F1060" s="364">
        <v>0</v>
      </c>
      <c r="G1060" s="365">
        <v>0</v>
      </c>
      <c r="H1060" s="365">
        <v>0</v>
      </c>
      <c r="I1060" s="365">
        <v>22936.979809999997</v>
      </c>
      <c r="J1060" s="365">
        <v>4354.7465599999996</v>
      </c>
      <c r="K1060" s="365">
        <v>27291.72637</v>
      </c>
      <c r="L1060" s="365">
        <v>79677.063079999993</v>
      </c>
      <c r="M1060" s="365">
        <v>10756.83677</v>
      </c>
      <c r="N1060" s="365">
        <v>90433.899849999987</v>
      </c>
      <c r="O1060" s="365">
        <v>117725.62622000001</v>
      </c>
      <c r="P1060" s="365">
        <v>68646.159549999997</v>
      </c>
      <c r="Q1060" s="365">
        <v>0</v>
      </c>
      <c r="R1060" s="366">
        <v>68646.159549999997</v>
      </c>
    </row>
    <row r="1061" spans="1:18" s="336" customFormat="1" ht="13.5">
      <c r="A1061" s="362"/>
      <c r="B1061" s="362"/>
      <c r="C1061" s="362"/>
      <c r="D1061" s="362"/>
      <c r="E1061" s="363">
        <v>71</v>
      </c>
      <c r="F1061" s="364">
        <v>0</v>
      </c>
      <c r="G1061" s="365">
        <v>0</v>
      </c>
      <c r="H1061" s="365">
        <v>0</v>
      </c>
      <c r="I1061" s="365">
        <v>12291.345589999999</v>
      </c>
      <c r="J1061" s="365">
        <v>3909.4937200000004</v>
      </c>
      <c r="K1061" s="365">
        <v>16200.839310000001</v>
      </c>
      <c r="L1061" s="365">
        <v>67640.756410000002</v>
      </c>
      <c r="M1061" s="365">
        <v>12725.36393</v>
      </c>
      <c r="N1061" s="365">
        <v>80366.120340000009</v>
      </c>
      <c r="O1061" s="365">
        <v>96566.959650000004</v>
      </c>
      <c r="P1061" s="365">
        <v>52020.626810000002</v>
      </c>
      <c r="Q1061" s="365">
        <v>45.797899999999998</v>
      </c>
      <c r="R1061" s="366">
        <v>52066.424709999999</v>
      </c>
    </row>
    <row r="1062" spans="1:18" s="336" customFormat="1" ht="13.5">
      <c r="A1062" s="362"/>
      <c r="B1062" s="362"/>
      <c r="C1062" s="362"/>
      <c r="D1062" s="357" t="s">
        <v>54</v>
      </c>
      <c r="E1062" s="358">
        <v>32</v>
      </c>
      <c r="F1062" s="359">
        <v>0</v>
      </c>
      <c r="G1062" s="360">
        <v>0</v>
      </c>
      <c r="H1062" s="360">
        <v>0</v>
      </c>
      <c r="I1062" s="360">
        <v>7494.32377</v>
      </c>
      <c r="J1062" s="360">
        <v>1107.2940599999999</v>
      </c>
      <c r="K1062" s="360">
        <v>8601.6178299999992</v>
      </c>
      <c r="L1062" s="360">
        <v>29802.06335</v>
      </c>
      <c r="M1062" s="360">
        <v>3588.8597100000002</v>
      </c>
      <c r="N1062" s="360">
        <v>33390.923060000001</v>
      </c>
      <c r="O1062" s="360">
        <v>41992.540890000004</v>
      </c>
      <c r="P1062" s="360">
        <v>22192.449350000003</v>
      </c>
      <c r="Q1062" s="360">
        <v>0</v>
      </c>
      <c r="R1062" s="361">
        <v>22192.449350000003</v>
      </c>
    </row>
    <row r="1063" spans="1:18" s="336" customFormat="1" ht="13.5">
      <c r="A1063" s="362"/>
      <c r="B1063" s="362"/>
      <c r="C1063" s="362"/>
      <c r="D1063" s="357" t="s">
        <v>76</v>
      </c>
      <c r="E1063" s="358">
        <v>45</v>
      </c>
      <c r="F1063" s="359">
        <v>0</v>
      </c>
      <c r="G1063" s="360">
        <v>0</v>
      </c>
      <c r="H1063" s="360">
        <v>0</v>
      </c>
      <c r="I1063" s="360">
        <v>3140.63553</v>
      </c>
      <c r="J1063" s="360">
        <v>361.52911999999998</v>
      </c>
      <c r="K1063" s="360">
        <v>3502.1646499999997</v>
      </c>
      <c r="L1063" s="360">
        <v>11224.639349999999</v>
      </c>
      <c r="M1063" s="360">
        <v>1029.6234300000001</v>
      </c>
      <c r="N1063" s="360">
        <v>12254.262779999999</v>
      </c>
      <c r="O1063" s="360">
        <v>15756.42743</v>
      </c>
      <c r="P1063" s="360">
        <v>15401.951060000001</v>
      </c>
      <c r="Q1063" s="360">
        <v>0</v>
      </c>
      <c r="R1063" s="361">
        <v>15401.951060000001</v>
      </c>
    </row>
    <row r="1064" spans="1:18" s="336" customFormat="1" ht="13.5">
      <c r="A1064" s="362"/>
      <c r="B1064" s="362"/>
      <c r="C1064" s="362"/>
      <c r="D1064" s="357" t="s">
        <v>70</v>
      </c>
      <c r="E1064" s="358">
        <v>55</v>
      </c>
      <c r="F1064" s="359">
        <v>0</v>
      </c>
      <c r="G1064" s="360">
        <v>0</v>
      </c>
      <c r="H1064" s="360">
        <v>0</v>
      </c>
      <c r="I1064" s="360">
        <v>38699.779860000002</v>
      </c>
      <c r="J1064" s="360">
        <v>11096.465920000001</v>
      </c>
      <c r="K1064" s="360">
        <v>49796.245780000005</v>
      </c>
      <c r="L1064" s="360">
        <v>174969.17246</v>
      </c>
      <c r="M1064" s="360">
        <v>48958.150540000002</v>
      </c>
      <c r="N1064" s="360">
        <v>223927.323</v>
      </c>
      <c r="O1064" s="360">
        <v>273723.56877999997</v>
      </c>
      <c r="P1064" s="360">
        <v>152931.06846000001</v>
      </c>
      <c r="Q1064" s="360">
        <v>0</v>
      </c>
      <c r="R1064" s="361">
        <v>152931.06846000001</v>
      </c>
    </row>
    <row r="1065" spans="1:18" s="336" customFormat="1" ht="13.5">
      <c r="A1065" s="362"/>
      <c r="B1065" s="357" t="s">
        <v>17</v>
      </c>
      <c r="C1065" s="357" t="s">
        <v>280</v>
      </c>
      <c r="D1065" s="357" t="s">
        <v>281</v>
      </c>
      <c r="E1065" s="358">
        <v>81</v>
      </c>
      <c r="F1065" s="359">
        <v>0</v>
      </c>
      <c r="G1065" s="360">
        <v>0</v>
      </c>
      <c r="H1065" s="360">
        <v>0</v>
      </c>
      <c r="I1065" s="360">
        <v>1086.00425</v>
      </c>
      <c r="J1065" s="360">
        <v>212.99448999999998</v>
      </c>
      <c r="K1065" s="360">
        <v>1298.99874</v>
      </c>
      <c r="L1065" s="360">
        <v>2756.2777900000001</v>
      </c>
      <c r="M1065" s="360">
        <v>367.29707999999999</v>
      </c>
      <c r="N1065" s="360">
        <v>3123.5748699999999</v>
      </c>
      <c r="O1065" s="360">
        <v>4422.5736100000004</v>
      </c>
      <c r="P1065" s="360">
        <v>9690.0334800000001</v>
      </c>
      <c r="Q1065" s="360">
        <v>0</v>
      </c>
      <c r="R1065" s="361">
        <v>9690.0334800000001</v>
      </c>
    </row>
    <row r="1066" spans="1:18" s="336" customFormat="1" ht="13.5">
      <c r="A1066" s="362"/>
      <c r="B1066" s="357" t="s">
        <v>21</v>
      </c>
      <c r="C1066" s="357" t="s">
        <v>21</v>
      </c>
      <c r="D1066" s="357" t="s">
        <v>293</v>
      </c>
      <c r="E1066" s="358">
        <v>57</v>
      </c>
      <c r="F1066" s="359">
        <v>0</v>
      </c>
      <c r="G1066" s="360">
        <v>0</v>
      </c>
      <c r="H1066" s="360">
        <v>0</v>
      </c>
      <c r="I1066" s="360">
        <v>3373.8098999999997</v>
      </c>
      <c r="J1066" s="360">
        <v>237.18948</v>
      </c>
      <c r="K1066" s="360">
        <v>3610.9993799999997</v>
      </c>
      <c r="L1066" s="360">
        <v>8000.66651</v>
      </c>
      <c r="M1066" s="360">
        <v>1291.0871100000002</v>
      </c>
      <c r="N1066" s="360">
        <v>9291.7536199999995</v>
      </c>
      <c r="O1066" s="360">
        <v>12902.753000000001</v>
      </c>
      <c r="P1066" s="360">
        <v>33893.320759999995</v>
      </c>
      <c r="Q1066" s="360">
        <v>0</v>
      </c>
      <c r="R1066" s="361">
        <v>33893.320759999995</v>
      </c>
    </row>
    <row r="1067" spans="1:18" s="336" customFormat="1" ht="13.5">
      <c r="A1067" s="362"/>
      <c r="B1067" s="362"/>
      <c r="C1067" s="362"/>
      <c r="D1067" s="357" t="s">
        <v>21</v>
      </c>
      <c r="E1067" s="358">
        <v>11</v>
      </c>
      <c r="F1067" s="359">
        <v>0</v>
      </c>
      <c r="G1067" s="360">
        <v>0</v>
      </c>
      <c r="H1067" s="360">
        <v>0</v>
      </c>
      <c r="I1067" s="360">
        <v>2173.9874199999999</v>
      </c>
      <c r="J1067" s="360">
        <v>148.16317999999998</v>
      </c>
      <c r="K1067" s="360">
        <v>2322.1505999999999</v>
      </c>
      <c r="L1067" s="360">
        <v>5041.6696400000001</v>
      </c>
      <c r="M1067" s="360">
        <v>630.54984000000002</v>
      </c>
      <c r="N1067" s="360">
        <v>5672.2194800000007</v>
      </c>
      <c r="O1067" s="360">
        <v>7994.3700799999997</v>
      </c>
      <c r="P1067" s="360">
        <v>54024.630859999997</v>
      </c>
      <c r="Q1067" s="360">
        <v>0</v>
      </c>
      <c r="R1067" s="361">
        <v>54024.630859999997</v>
      </c>
    </row>
    <row r="1068" spans="1:18" s="336" customFormat="1" ht="13.5">
      <c r="A1068" s="362"/>
      <c r="B1068" s="362"/>
      <c r="C1068" s="362"/>
      <c r="D1068" s="357" t="s">
        <v>445</v>
      </c>
      <c r="E1068" s="358">
        <v>124</v>
      </c>
      <c r="F1068" s="359">
        <v>0</v>
      </c>
      <c r="G1068" s="360">
        <v>0</v>
      </c>
      <c r="H1068" s="360">
        <v>0</v>
      </c>
      <c r="I1068" s="360">
        <v>483.80946</v>
      </c>
      <c r="J1068" s="360">
        <v>4.0914999999999999</v>
      </c>
      <c r="K1068" s="360">
        <v>487.90096</v>
      </c>
      <c r="L1068" s="360">
        <v>778.66863999999998</v>
      </c>
      <c r="M1068" s="360">
        <v>116.50681</v>
      </c>
      <c r="N1068" s="360">
        <v>895.17544999999996</v>
      </c>
      <c r="O1068" s="360">
        <v>1383.0764099999999</v>
      </c>
      <c r="P1068" s="360">
        <v>4809.8312599999999</v>
      </c>
      <c r="Q1068" s="360">
        <v>0</v>
      </c>
      <c r="R1068" s="361">
        <v>4809.8312599999999</v>
      </c>
    </row>
    <row r="1069" spans="1:18" s="336" customFormat="1" ht="13.5">
      <c r="A1069" s="362"/>
      <c r="B1069" s="362"/>
      <c r="C1069" s="357" t="s">
        <v>296</v>
      </c>
      <c r="D1069" s="357" t="s">
        <v>296</v>
      </c>
      <c r="E1069" s="358">
        <v>78</v>
      </c>
      <c r="F1069" s="359">
        <v>0</v>
      </c>
      <c r="G1069" s="360">
        <v>0</v>
      </c>
      <c r="H1069" s="360">
        <v>0</v>
      </c>
      <c r="I1069" s="360">
        <v>1228.4001899999998</v>
      </c>
      <c r="J1069" s="360">
        <v>79.47672</v>
      </c>
      <c r="K1069" s="360">
        <v>1307.87691</v>
      </c>
      <c r="L1069" s="360">
        <v>1707.99613</v>
      </c>
      <c r="M1069" s="360">
        <v>251.25801000000001</v>
      </c>
      <c r="N1069" s="360">
        <v>1959.25414</v>
      </c>
      <c r="O1069" s="360">
        <v>3267.13105</v>
      </c>
      <c r="P1069" s="360">
        <v>15438.95822</v>
      </c>
      <c r="Q1069" s="360">
        <v>0</v>
      </c>
      <c r="R1069" s="361">
        <v>15438.95822</v>
      </c>
    </row>
    <row r="1070" spans="1:18" s="336" customFormat="1" ht="13.5">
      <c r="A1070" s="362"/>
      <c r="B1070" s="357" t="s">
        <v>24</v>
      </c>
      <c r="C1070" s="357" t="s">
        <v>24</v>
      </c>
      <c r="D1070" s="357" t="s">
        <v>24</v>
      </c>
      <c r="E1070" s="358">
        <v>115</v>
      </c>
      <c r="F1070" s="359">
        <v>0</v>
      </c>
      <c r="G1070" s="360">
        <v>0</v>
      </c>
      <c r="H1070" s="360">
        <v>0</v>
      </c>
      <c r="I1070" s="360">
        <v>937.24290000000008</v>
      </c>
      <c r="J1070" s="360">
        <v>148.01560000000001</v>
      </c>
      <c r="K1070" s="360">
        <v>1085.2584999999999</v>
      </c>
      <c r="L1070" s="360">
        <v>3041.9131699999998</v>
      </c>
      <c r="M1070" s="360">
        <v>1298.0341799999999</v>
      </c>
      <c r="N1070" s="360">
        <v>4339.9473499999995</v>
      </c>
      <c r="O1070" s="360">
        <v>5425.2058499999994</v>
      </c>
      <c r="P1070" s="360">
        <v>5167.0332099999996</v>
      </c>
      <c r="Q1070" s="360">
        <v>0</v>
      </c>
      <c r="R1070" s="361">
        <v>5167.0332099999996</v>
      </c>
    </row>
    <row r="1071" spans="1:18" s="336" customFormat="1" ht="13.5">
      <c r="A1071" s="362"/>
      <c r="B1071" s="357" t="s">
        <v>26</v>
      </c>
      <c r="C1071" s="357" t="s">
        <v>310</v>
      </c>
      <c r="D1071" s="357" t="s">
        <v>312</v>
      </c>
      <c r="E1071" s="358">
        <v>77</v>
      </c>
      <c r="F1071" s="359">
        <v>0</v>
      </c>
      <c r="G1071" s="360">
        <v>0</v>
      </c>
      <c r="H1071" s="360">
        <v>0</v>
      </c>
      <c r="I1071" s="360">
        <v>2059.0918799999999</v>
      </c>
      <c r="J1071" s="360">
        <v>40.868410000000004</v>
      </c>
      <c r="K1071" s="360">
        <v>2099.96029</v>
      </c>
      <c r="L1071" s="360">
        <v>4156.5340400000005</v>
      </c>
      <c r="M1071" s="360">
        <v>162.45160999999999</v>
      </c>
      <c r="N1071" s="360">
        <v>4318.9856500000005</v>
      </c>
      <c r="O1071" s="360">
        <v>6418.9459400000005</v>
      </c>
      <c r="P1071" s="360">
        <v>14465.759249999999</v>
      </c>
      <c r="Q1071" s="360">
        <v>0</v>
      </c>
      <c r="R1071" s="361">
        <v>14465.759249999999</v>
      </c>
    </row>
    <row r="1072" spans="1:18" s="336" customFormat="1" ht="13.5">
      <c r="A1072" s="357" t="s">
        <v>446</v>
      </c>
      <c r="B1072" s="357" t="s">
        <v>16</v>
      </c>
      <c r="C1072" s="357" t="s">
        <v>16</v>
      </c>
      <c r="D1072" s="357" t="s">
        <v>63</v>
      </c>
      <c r="E1072" s="358">
        <v>1</v>
      </c>
      <c r="F1072" s="359">
        <v>784113.28966000001</v>
      </c>
      <c r="G1072" s="360">
        <v>1908969.3426600001</v>
      </c>
      <c r="H1072" s="360">
        <v>2693082.6323200003</v>
      </c>
      <c r="I1072" s="360">
        <v>83.432880000000011</v>
      </c>
      <c r="J1072" s="360">
        <v>97.778379999999999</v>
      </c>
      <c r="K1072" s="360">
        <v>181.21126000000001</v>
      </c>
      <c r="L1072" s="360">
        <v>1699981.9418299999</v>
      </c>
      <c r="M1072" s="360">
        <v>2132152.25147</v>
      </c>
      <c r="N1072" s="360">
        <v>3832134.1933000004</v>
      </c>
      <c r="O1072" s="360">
        <v>6525398.0368800005</v>
      </c>
      <c r="P1072" s="360">
        <v>2111664.6659200001</v>
      </c>
      <c r="Q1072" s="360">
        <v>3908073.0251199999</v>
      </c>
      <c r="R1072" s="361">
        <v>6019737.6910399999</v>
      </c>
    </row>
    <row r="1073" spans="1:18" s="336" customFormat="1" ht="13.5">
      <c r="A1073" s="357" t="s">
        <v>447</v>
      </c>
      <c r="B1073" s="357" t="s">
        <v>3</v>
      </c>
      <c r="C1073" s="357" t="s">
        <v>200</v>
      </c>
      <c r="D1073" s="357" t="s">
        <v>201</v>
      </c>
      <c r="E1073" s="358">
        <v>126</v>
      </c>
      <c r="F1073" s="359">
        <v>0</v>
      </c>
      <c r="G1073" s="360">
        <v>0</v>
      </c>
      <c r="H1073" s="360">
        <v>0</v>
      </c>
      <c r="I1073" s="360">
        <v>4520.1794500000005</v>
      </c>
      <c r="J1073" s="360">
        <v>3.7530000000000001E-2</v>
      </c>
      <c r="K1073" s="360">
        <v>4520.2169800000001</v>
      </c>
      <c r="L1073" s="360">
        <v>6093.4815099999996</v>
      </c>
      <c r="M1073" s="360">
        <v>0</v>
      </c>
      <c r="N1073" s="360">
        <v>6093.4815099999996</v>
      </c>
      <c r="O1073" s="360">
        <v>10613.698490000001</v>
      </c>
      <c r="P1073" s="360">
        <v>9671.7340700000004</v>
      </c>
      <c r="Q1073" s="360">
        <v>0</v>
      </c>
      <c r="R1073" s="361">
        <v>9671.7340700000004</v>
      </c>
    </row>
    <row r="1074" spans="1:18" s="336" customFormat="1" ht="13.5">
      <c r="A1074" s="362"/>
      <c r="B1074" s="357" t="s">
        <v>5</v>
      </c>
      <c r="C1074" s="357" t="s">
        <v>5</v>
      </c>
      <c r="D1074" s="357" t="s">
        <v>205</v>
      </c>
      <c r="E1074" s="358">
        <v>85</v>
      </c>
      <c r="F1074" s="359">
        <v>0</v>
      </c>
      <c r="G1074" s="360">
        <v>0</v>
      </c>
      <c r="H1074" s="360">
        <v>0</v>
      </c>
      <c r="I1074" s="360">
        <v>13753.508529999999</v>
      </c>
      <c r="J1074" s="360">
        <v>0.88344</v>
      </c>
      <c r="K1074" s="360">
        <v>13754.391970000001</v>
      </c>
      <c r="L1074" s="360">
        <v>11587.084769999999</v>
      </c>
      <c r="M1074" s="360">
        <v>0</v>
      </c>
      <c r="N1074" s="360">
        <v>11587.084769999999</v>
      </c>
      <c r="O1074" s="360">
        <v>25341.476739999998</v>
      </c>
      <c r="P1074" s="360">
        <v>5349.2702099999997</v>
      </c>
      <c r="Q1074" s="360">
        <v>0</v>
      </c>
      <c r="R1074" s="361">
        <v>5349.2702099999997</v>
      </c>
    </row>
    <row r="1075" spans="1:18" s="336" customFormat="1" ht="13.5">
      <c r="A1075" s="362"/>
      <c r="B1075" s="362"/>
      <c r="C1075" s="362"/>
      <c r="D1075" s="357" t="s">
        <v>208</v>
      </c>
      <c r="E1075" s="358">
        <v>64</v>
      </c>
      <c r="F1075" s="359">
        <v>0</v>
      </c>
      <c r="G1075" s="360">
        <v>0</v>
      </c>
      <c r="H1075" s="360">
        <v>0</v>
      </c>
      <c r="I1075" s="360">
        <v>13536.580539999999</v>
      </c>
      <c r="J1075" s="360">
        <v>23.267439999999997</v>
      </c>
      <c r="K1075" s="360">
        <v>13559.84798</v>
      </c>
      <c r="L1075" s="360">
        <v>14504.962220000001</v>
      </c>
      <c r="M1075" s="360">
        <v>22.428000000000001</v>
      </c>
      <c r="N1075" s="360">
        <v>14527.390220000001</v>
      </c>
      <c r="O1075" s="360">
        <v>28087.2382</v>
      </c>
      <c r="P1075" s="360">
        <v>14648.643300000002</v>
      </c>
      <c r="Q1075" s="360">
        <v>0</v>
      </c>
      <c r="R1075" s="361">
        <v>14648.643300000002</v>
      </c>
    </row>
    <row r="1076" spans="1:18" s="336" customFormat="1" ht="13.5">
      <c r="A1076" s="362"/>
      <c r="B1076" s="357" t="s">
        <v>7</v>
      </c>
      <c r="C1076" s="357" t="s">
        <v>7</v>
      </c>
      <c r="D1076" s="357" t="s">
        <v>7</v>
      </c>
      <c r="E1076" s="358">
        <v>73</v>
      </c>
      <c r="F1076" s="359">
        <v>0</v>
      </c>
      <c r="G1076" s="360">
        <v>0</v>
      </c>
      <c r="H1076" s="360">
        <v>0</v>
      </c>
      <c r="I1076" s="360">
        <v>7445.07996</v>
      </c>
      <c r="J1076" s="360">
        <v>7.1279999999999996E-2</v>
      </c>
      <c r="K1076" s="360">
        <v>7445.1512400000001</v>
      </c>
      <c r="L1076" s="360">
        <v>7196.5653000000002</v>
      </c>
      <c r="M1076" s="360">
        <v>0</v>
      </c>
      <c r="N1076" s="360">
        <v>7196.5653000000002</v>
      </c>
      <c r="O1076" s="360">
        <v>14641.716539999999</v>
      </c>
      <c r="P1076" s="360">
        <v>6732.1086799999994</v>
      </c>
      <c r="Q1076" s="360">
        <v>0</v>
      </c>
      <c r="R1076" s="361">
        <v>6732.1086799999994</v>
      </c>
    </row>
    <row r="1077" spans="1:18" s="336" customFormat="1" ht="13.5">
      <c r="A1077" s="362"/>
      <c r="B1077" s="357" t="s">
        <v>8</v>
      </c>
      <c r="C1077" s="357" t="s">
        <v>221</v>
      </c>
      <c r="D1077" s="357" t="s">
        <v>89</v>
      </c>
      <c r="E1077" s="358">
        <v>58</v>
      </c>
      <c r="F1077" s="359">
        <v>0</v>
      </c>
      <c r="G1077" s="360">
        <v>0</v>
      </c>
      <c r="H1077" s="360">
        <v>0</v>
      </c>
      <c r="I1077" s="360">
        <v>10182.98554</v>
      </c>
      <c r="J1077" s="360">
        <v>10.51294</v>
      </c>
      <c r="K1077" s="360">
        <v>10193.49848</v>
      </c>
      <c r="L1077" s="360">
        <v>16760.35469</v>
      </c>
      <c r="M1077" s="360">
        <v>56.583559999999999</v>
      </c>
      <c r="N1077" s="360">
        <v>16816.938249999999</v>
      </c>
      <c r="O1077" s="360">
        <v>27010.436730000001</v>
      </c>
      <c r="P1077" s="360">
        <v>11253.063390000001</v>
      </c>
      <c r="Q1077" s="360">
        <v>0</v>
      </c>
      <c r="R1077" s="361">
        <v>11253.063390000001</v>
      </c>
    </row>
    <row r="1078" spans="1:18" s="336" customFormat="1" ht="13.5">
      <c r="A1078" s="362"/>
      <c r="B1078" s="357" t="s">
        <v>12</v>
      </c>
      <c r="C1078" s="357" t="s">
        <v>12</v>
      </c>
      <c r="D1078" s="357" t="s">
        <v>12</v>
      </c>
      <c r="E1078" s="358">
        <v>71</v>
      </c>
      <c r="F1078" s="359">
        <v>0</v>
      </c>
      <c r="G1078" s="360">
        <v>0</v>
      </c>
      <c r="H1078" s="360">
        <v>0</v>
      </c>
      <c r="I1078" s="360">
        <v>3861.9863</v>
      </c>
      <c r="J1078" s="360">
        <v>9.847389999999999</v>
      </c>
      <c r="K1078" s="360">
        <v>3871.8336899999999</v>
      </c>
      <c r="L1078" s="360">
        <v>2891.2138999999997</v>
      </c>
      <c r="M1078" s="360">
        <v>0</v>
      </c>
      <c r="N1078" s="360">
        <v>2891.2138999999997</v>
      </c>
      <c r="O1078" s="360">
        <v>6763.0475900000001</v>
      </c>
      <c r="P1078" s="360">
        <v>6752.8902300000009</v>
      </c>
      <c r="Q1078" s="360">
        <v>0</v>
      </c>
      <c r="R1078" s="361">
        <v>6752.8902300000009</v>
      </c>
    </row>
    <row r="1079" spans="1:18" s="336" customFormat="1" ht="13.5">
      <c r="A1079" s="362"/>
      <c r="B1079" s="357" t="s">
        <v>239</v>
      </c>
      <c r="C1079" s="357" t="s">
        <v>242</v>
      </c>
      <c r="D1079" s="357" t="s">
        <v>242</v>
      </c>
      <c r="E1079" s="358">
        <v>66</v>
      </c>
      <c r="F1079" s="359">
        <v>0</v>
      </c>
      <c r="G1079" s="360">
        <v>0</v>
      </c>
      <c r="H1079" s="360">
        <v>0</v>
      </c>
      <c r="I1079" s="360">
        <v>4579.4172199999994</v>
      </c>
      <c r="J1079" s="360">
        <v>23.844630000000002</v>
      </c>
      <c r="K1079" s="360">
        <v>4603.2618499999999</v>
      </c>
      <c r="L1079" s="360">
        <v>2832.3939100000002</v>
      </c>
      <c r="M1079" s="360">
        <v>0</v>
      </c>
      <c r="N1079" s="360">
        <v>2832.3939100000002</v>
      </c>
      <c r="O1079" s="360">
        <v>7435.6557599999996</v>
      </c>
      <c r="P1079" s="360">
        <v>6071.4583499999999</v>
      </c>
      <c r="Q1079" s="360">
        <v>0</v>
      </c>
      <c r="R1079" s="361">
        <v>6071.4583499999999</v>
      </c>
    </row>
    <row r="1080" spans="1:18" s="336" customFormat="1" ht="13.5">
      <c r="A1080" s="362"/>
      <c r="B1080" s="357" t="s">
        <v>14</v>
      </c>
      <c r="C1080" s="357" t="s">
        <v>253</v>
      </c>
      <c r="D1080" s="357" t="s">
        <v>253</v>
      </c>
      <c r="E1080" s="358">
        <v>53</v>
      </c>
      <c r="F1080" s="359">
        <v>0</v>
      </c>
      <c r="G1080" s="360">
        <v>0</v>
      </c>
      <c r="H1080" s="360">
        <v>0</v>
      </c>
      <c r="I1080" s="360">
        <v>10772.297849999999</v>
      </c>
      <c r="J1080" s="360">
        <v>2.4668200000000002</v>
      </c>
      <c r="K1080" s="360">
        <v>10774.76467</v>
      </c>
      <c r="L1080" s="360">
        <v>11609.052970000001</v>
      </c>
      <c r="M1080" s="360">
        <v>2.9904000000000002</v>
      </c>
      <c r="N1080" s="360">
        <v>11612.043369999999</v>
      </c>
      <c r="O1080" s="360">
        <v>22386.80804</v>
      </c>
      <c r="P1080" s="360">
        <v>19713.573199999999</v>
      </c>
      <c r="Q1080" s="360">
        <v>0</v>
      </c>
      <c r="R1080" s="361">
        <v>19713.573199999999</v>
      </c>
    </row>
    <row r="1081" spans="1:18" s="336" customFormat="1" ht="13.5">
      <c r="A1081" s="362"/>
      <c r="B1081" s="362"/>
      <c r="C1081" s="362"/>
      <c r="D1081" s="362"/>
      <c r="E1081" s="363">
        <v>79</v>
      </c>
      <c r="F1081" s="364">
        <v>0</v>
      </c>
      <c r="G1081" s="365">
        <v>0</v>
      </c>
      <c r="H1081" s="365">
        <v>0</v>
      </c>
      <c r="I1081" s="365">
        <v>5962.0881500000005</v>
      </c>
      <c r="J1081" s="365">
        <v>1.05976</v>
      </c>
      <c r="K1081" s="365">
        <v>5963.1479100000006</v>
      </c>
      <c r="L1081" s="365">
        <v>7657.0760599999994</v>
      </c>
      <c r="M1081" s="365">
        <v>38.922519999999999</v>
      </c>
      <c r="N1081" s="365">
        <v>7695.9985800000004</v>
      </c>
      <c r="O1081" s="365">
        <v>13659.146490000001</v>
      </c>
      <c r="P1081" s="365">
        <v>2889.6900099999998</v>
      </c>
      <c r="Q1081" s="365">
        <v>0</v>
      </c>
      <c r="R1081" s="366">
        <v>2889.6900099999998</v>
      </c>
    </row>
    <row r="1082" spans="1:18" s="336" customFormat="1" ht="13.5">
      <c r="A1082" s="362"/>
      <c r="B1082" s="357" t="s">
        <v>15</v>
      </c>
      <c r="C1082" s="357" t="s">
        <v>256</v>
      </c>
      <c r="D1082" s="357" t="s">
        <v>256</v>
      </c>
      <c r="E1082" s="358">
        <v>59</v>
      </c>
      <c r="F1082" s="359">
        <v>0</v>
      </c>
      <c r="G1082" s="360">
        <v>0</v>
      </c>
      <c r="H1082" s="360">
        <v>0</v>
      </c>
      <c r="I1082" s="360">
        <v>4926.9343699999999</v>
      </c>
      <c r="J1082" s="360">
        <v>2.4E-2</v>
      </c>
      <c r="K1082" s="360">
        <v>4926.9583700000003</v>
      </c>
      <c r="L1082" s="360">
        <v>9774.8258100000003</v>
      </c>
      <c r="M1082" s="360">
        <v>0</v>
      </c>
      <c r="N1082" s="360">
        <v>9774.8258100000003</v>
      </c>
      <c r="O1082" s="360">
        <v>14701.784180000001</v>
      </c>
      <c r="P1082" s="360">
        <v>21398.716609999999</v>
      </c>
      <c r="Q1082" s="360">
        <v>0</v>
      </c>
      <c r="R1082" s="361">
        <v>21398.716609999999</v>
      </c>
    </row>
    <row r="1083" spans="1:18" s="336" customFormat="1" ht="13.5">
      <c r="A1083" s="362"/>
      <c r="B1083" s="362"/>
      <c r="C1083" s="362"/>
      <c r="D1083" s="362"/>
      <c r="E1083" s="363">
        <v>94</v>
      </c>
      <c r="F1083" s="364">
        <v>0</v>
      </c>
      <c r="G1083" s="365">
        <v>0</v>
      </c>
      <c r="H1083" s="365">
        <v>0</v>
      </c>
      <c r="I1083" s="365">
        <v>1615.4353899999999</v>
      </c>
      <c r="J1083" s="365">
        <v>1.7201500000000001</v>
      </c>
      <c r="K1083" s="365">
        <v>1617.15554</v>
      </c>
      <c r="L1083" s="365">
        <v>1374.0354</v>
      </c>
      <c r="M1083" s="365">
        <v>0</v>
      </c>
      <c r="N1083" s="365">
        <v>1374.0354</v>
      </c>
      <c r="O1083" s="365">
        <v>2991.19094</v>
      </c>
      <c r="P1083" s="365">
        <v>3387.9585200000001</v>
      </c>
      <c r="Q1083" s="365">
        <v>0</v>
      </c>
      <c r="R1083" s="366">
        <v>3387.9585200000001</v>
      </c>
    </row>
    <row r="1084" spans="1:18" s="336" customFormat="1" ht="13.5">
      <c r="A1084" s="362"/>
      <c r="B1084" s="357" t="s">
        <v>16</v>
      </c>
      <c r="C1084" s="357" t="s">
        <v>16</v>
      </c>
      <c r="D1084" s="357" t="s">
        <v>268</v>
      </c>
      <c r="E1084" s="358">
        <v>91</v>
      </c>
      <c r="F1084" s="359">
        <v>0</v>
      </c>
      <c r="G1084" s="360">
        <v>0</v>
      </c>
      <c r="H1084" s="360">
        <v>0</v>
      </c>
      <c r="I1084" s="360">
        <v>10645.75851</v>
      </c>
      <c r="J1084" s="360">
        <v>8.6892399999999999</v>
      </c>
      <c r="K1084" s="360">
        <v>10654.447749999999</v>
      </c>
      <c r="L1084" s="360">
        <v>13462.847029999999</v>
      </c>
      <c r="M1084" s="360">
        <v>0</v>
      </c>
      <c r="N1084" s="360">
        <v>13462.847029999999</v>
      </c>
      <c r="O1084" s="360">
        <v>24117.29478</v>
      </c>
      <c r="P1084" s="360">
        <v>5144.7152500000002</v>
      </c>
      <c r="Q1084" s="360">
        <v>0</v>
      </c>
      <c r="R1084" s="361">
        <v>5144.7152500000002</v>
      </c>
    </row>
    <row r="1085" spans="1:18" s="336" customFormat="1" ht="13.5">
      <c r="A1085" s="362"/>
      <c r="B1085" s="362"/>
      <c r="C1085" s="362"/>
      <c r="D1085" s="357" t="s">
        <v>73</v>
      </c>
      <c r="E1085" s="358">
        <v>93</v>
      </c>
      <c r="F1085" s="359">
        <v>0</v>
      </c>
      <c r="G1085" s="360">
        <v>0</v>
      </c>
      <c r="H1085" s="360">
        <v>0</v>
      </c>
      <c r="I1085" s="360">
        <v>11437.12537</v>
      </c>
      <c r="J1085" s="360">
        <v>6.0963000000000003</v>
      </c>
      <c r="K1085" s="360">
        <v>11443.221670000001</v>
      </c>
      <c r="L1085" s="360">
        <v>10471.37716</v>
      </c>
      <c r="M1085" s="360">
        <v>7.9071000000000007</v>
      </c>
      <c r="N1085" s="360">
        <v>10479.28426</v>
      </c>
      <c r="O1085" s="360">
        <v>21922.505929999999</v>
      </c>
      <c r="P1085" s="360">
        <v>5636.5619500000003</v>
      </c>
      <c r="Q1085" s="360">
        <v>0</v>
      </c>
      <c r="R1085" s="361">
        <v>5636.5619500000003</v>
      </c>
    </row>
    <row r="1086" spans="1:18" s="336" customFormat="1" ht="13.5">
      <c r="A1086" s="362"/>
      <c r="B1086" s="362"/>
      <c r="C1086" s="362"/>
      <c r="D1086" s="357" t="s">
        <v>269</v>
      </c>
      <c r="E1086" s="358">
        <v>75</v>
      </c>
      <c r="F1086" s="359">
        <v>0</v>
      </c>
      <c r="G1086" s="360">
        <v>0</v>
      </c>
      <c r="H1086" s="360">
        <v>0</v>
      </c>
      <c r="I1086" s="360">
        <v>22638.92282</v>
      </c>
      <c r="J1086" s="360">
        <v>0.77690999999999999</v>
      </c>
      <c r="K1086" s="360">
        <v>22639.69973</v>
      </c>
      <c r="L1086" s="360">
        <v>36508.113229999995</v>
      </c>
      <c r="M1086" s="360">
        <v>18.825430000000001</v>
      </c>
      <c r="N1086" s="360">
        <v>36526.93866</v>
      </c>
      <c r="O1086" s="360">
        <v>59166.63839</v>
      </c>
      <c r="P1086" s="360">
        <v>6954.4466299999995</v>
      </c>
      <c r="Q1086" s="360">
        <v>0</v>
      </c>
      <c r="R1086" s="361">
        <v>6954.4466299999995</v>
      </c>
    </row>
    <row r="1087" spans="1:18" s="336" customFormat="1" ht="13.5">
      <c r="A1087" s="362"/>
      <c r="B1087" s="362"/>
      <c r="C1087" s="362"/>
      <c r="D1087" s="357" t="s">
        <v>16</v>
      </c>
      <c r="E1087" s="358">
        <v>68</v>
      </c>
      <c r="F1087" s="359">
        <v>0</v>
      </c>
      <c r="G1087" s="360">
        <v>0</v>
      </c>
      <c r="H1087" s="360">
        <v>0</v>
      </c>
      <c r="I1087" s="360">
        <v>9303.4944700000015</v>
      </c>
      <c r="J1087" s="360">
        <v>9.4715699999999998</v>
      </c>
      <c r="K1087" s="360">
        <v>9312.9660399999993</v>
      </c>
      <c r="L1087" s="360">
        <v>7880.8035099999997</v>
      </c>
      <c r="M1087" s="360">
        <v>8.2365300000000001</v>
      </c>
      <c r="N1087" s="360">
        <v>7889.0400399999999</v>
      </c>
      <c r="O1087" s="360">
        <v>17202.006079999999</v>
      </c>
      <c r="P1087" s="360">
        <v>5424.8618099999994</v>
      </c>
      <c r="Q1087" s="360">
        <v>0</v>
      </c>
      <c r="R1087" s="361">
        <v>5424.8618099999994</v>
      </c>
    </row>
    <row r="1088" spans="1:18" s="336" customFormat="1" ht="13.5">
      <c r="A1088" s="362"/>
      <c r="B1088" s="362"/>
      <c r="C1088" s="362"/>
      <c r="D1088" s="357" t="s">
        <v>60</v>
      </c>
      <c r="E1088" s="358">
        <v>34</v>
      </c>
      <c r="F1088" s="359">
        <v>0</v>
      </c>
      <c r="G1088" s="360">
        <v>0</v>
      </c>
      <c r="H1088" s="360">
        <v>0</v>
      </c>
      <c r="I1088" s="360">
        <v>16735.937610000001</v>
      </c>
      <c r="J1088" s="360">
        <v>145.16276000000002</v>
      </c>
      <c r="K1088" s="360">
        <v>16881.10037</v>
      </c>
      <c r="L1088" s="360">
        <v>36801.063969999996</v>
      </c>
      <c r="M1088" s="360">
        <v>9.0387800000000009</v>
      </c>
      <c r="N1088" s="360">
        <v>36810.102749999998</v>
      </c>
      <c r="O1088" s="360">
        <v>53691.203119999998</v>
      </c>
      <c r="P1088" s="360">
        <v>12262.760539999999</v>
      </c>
      <c r="Q1088" s="360">
        <v>0</v>
      </c>
      <c r="R1088" s="361">
        <v>12262.760539999999</v>
      </c>
    </row>
    <row r="1089" spans="1:18" s="336" customFormat="1" ht="13.5">
      <c r="A1089" s="362"/>
      <c r="B1089" s="362"/>
      <c r="C1089" s="362"/>
      <c r="D1089" s="357" t="s">
        <v>67</v>
      </c>
      <c r="E1089" s="358">
        <v>43</v>
      </c>
      <c r="F1089" s="359">
        <v>0</v>
      </c>
      <c r="G1089" s="360">
        <v>0</v>
      </c>
      <c r="H1089" s="360">
        <v>0</v>
      </c>
      <c r="I1089" s="360">
        <v>22753.110239999998</v>
      </c>
      <c r="J1089" s="360">
        <v>19.387060000000002</v>
      </c>
      <c r="K1089" s="360">
        <v>22772.497299999999</v>
      </c>
      <c r="L1089" s="360">
        <v>49494.336739999999</v>
      </c>
      <c r="M1089" s="360">
        <v>0</v>
      </c>
      <c r="N1089" s="360">
        <v>49494.336739999999</v>
      </c>
      <c r="O1089" s="360">
        <v>72266.834040000002</v>
      </c>
      <c r="P1089" s="360">
        <v>12021.694009999999</v>
      </c>
      <c r="Q1089" s="360">
        <v>0</v>
      </c>
      <c r="R1089" s="361">
        <v>12021.694009999999</v>
      </c>
    </row>
    <row r="1090" spans="1:18" s="336" customFormat="1" ht="13.5">
      <c r="A1090" s="362"/>
      <c r="B1090" s="362"/>
      <c r="C1090" s="362"/>
      <c r="D1090" s="362"/>
      <c r="E1090" s="363">
        <v>69</v>
      </c>
      <c r="F1090" s="364">
        <v>0</v>
      </c>
      <c r="G1090" s="365">
        <v>0</v>
      </c>
      <c r="H1090" s="365">
        <v>0</v>
      </c>
      <c r="I1090" s="365">
        <v>23609.71819</v>
      </c>
      <c r="J1090" s="365">
        <v>3.7167699999999999</v>
      </c>
      <c r="K1090" s="365">
        <v>23613.434960000002</v>
      </c>
      <c r="L1090" s="365">
        <v>33728.459909999998</v>
      </c>
      <c r="M1090" s="365">
        <v>13.809139999999999</v>
      </c>
      <c r="N1090" s="365">
        <v>33742.269049999995</v>
      </c>
      <c r="O1090" s="365">
        <v>57355.704010000001</v>
      </c>
      <c r="P1090" s="365">
        <v>10196.14848</v>
      </c>
      <c r="Q1090" s="365">
        <v>0</v>
      </c>
      <c r="R1090" s="366">
        <v>10196.14848</v>
      </c>
    </row>
    <row r="1091" spans="1:18" s="336" customFormat="1" ht="13.5">
      <c r="A1091" s="362"/>
      <c r="B1091" s="362"/>
      <c r="C1091" s="362"/>
      <c r="D1091" s="357" t="s">
        <v>63</v>
      </c>
      <c r="E1091" s="358">
        <v>22</v>
      </c>
      <c r="F1091" s="359">
        <v>0</v>
      </c>
      <c r="G1091" s="360">
        <v>0</v>
      </c>
      <c r="H1091" s="360">
        <v>0</v>
      </c>
      <c r="I1091" s="360">
        <v>75815.122989999989</v>
      </c>
      <c r="J1091" s="360">
        <v>214.90123</v>
      </c>
      <c r="K1091" s="360">
        <v>76030.024219999992</v>
      </c>
      <c r="L1091" s="360">
        <v>243745.23068000001</v>
      </c>
      <c r="M1091" s="360">
        <v>5728.2817599999998</v>
      </c>
      <c r="N1091" s="360">
        <v>249473.51243999999</v>
      </c>
      <c r="O1091" s="360">
        <v>325503.53666000004</v>
      </c>
      <c r="P1091" s="360">
        <v>939278.23326999997</v>
      </c>
      <c r="Q1091" s="360">
        <v>0</v>
      </c>
      <c r="R1091" s="361">
        <v>939278.23326999997</v>
      </c>
    </row>
    <row r="1092" spans="1:18" s="336" customFormat="1" ht="13.5">
      <c r="A1092" s="362"/>
      <c r="B1092" s="362"/>
      <c r="C1092" s="362"/>
      <c r="D1092" s="362"/>
      <c r="E1092" s="363">
        <v>24</v>
      </c>
      <c r="F1092" s="364">
        <v>0</v>
      </c>
      <c r="G1092" s="365">
        <v>0</v>
      </c>
      <c r="H1092" s="365">
        <v>0</v>
      </c>
      <c r="I1092" s="365">
        <v>25162.353230000001</v>
      </c>
      <c r="J1092" s="365">
        <v>62.196620000000003</v>
      </c>
      <c r="K1092" s="365">
        <v>25224.549850000003</v>
      </c>
      <c r="L1092" s="365">
        <v>43764.707710000002</v>
      </c>
      <c r="M1092" s="365">
        <v>8.9510100000000001</v>
      </c>
      <c r="N1092" s="365">
        <v>43773.658719999999</v>
      </c>
      <c r="O1092" s="365">
        <v>68998.208569999988</v>
      </c>
      <c r="P1092" s="365">
        <v>140322.54157</v>
      </c>
      <c r="Q1092" s="365">
        <v>0</v>
      </c>
      <c r="R1092" s="366">
        <v>140322.54157</v>
      </c>
    </row>
    <row r="1093" spans="1:18" s="336" customFormat="1" ht="13.5">
      <c r="A1093" s="362"/>
      <c r="B1093" s="362"/>
      <c r="C1093" s="362"/>
      <c r="D1093" s="357" t="s">
        <v>64</v>
      </c>
      <c r="E1093" s="358">
        <v>123</v>
      </c>
      <c r="F1093" s="359">
        <v>0</v>
      </c>
      <c r="G1093" s="360">
        <v>0</v>
      </c>
      <c r="H1093" s="360">
        <v>0</v>
      </c>
      <c r="I1093" s="360">
        <v>8222.2302799999998</v>
      </c>
      <c r="J1093" s="360">
        <v>8.3590999999999998</v>
      </c>
      <c r="K1093" s="360">
        <v>8230.5893799999994</v>
      </c>
      <c r="L1093" s="360">
        <v>15091.557640000001</v>
      </c>
      <c r="M1093" s="360">
        <v>0</v>
      </c>
      <c r="N1093" s="360">
        <v>15091.557640000001</v>
      </c>
      <c r="O1093" s="360">
        <v>23322.14702</v>
      </c>
      <c r="P1093" s="360">
        <v>7692.1349099999998</v>
      </c>
      <c r="Q1093" s="360">
        <v>0</v>
      </c>
      <c r="R1093" s="361">
        <v>7692.1349099999998</v>
      </c>
    </row>
    <row r="1094" spans="1:18" s="336" customFormat="1" ht="13.5">
      <c r="A1094" s="362"/>
      <c r="B1094" s="362"/>
      <c r="C1094" s="362"/>
      <c r="D1094" s="357" t="s">
        <v>84</v>
      </c>
      <c r="E1094" s="358">
        <v>83</v>
      </c>
      <c r="F1094" s="359">
        <v>0</v>
      </c>
      <c r="G1094" s="360">
        <v>0</v>
      </c>
      <c r="H1094" s="360">
        <v>0</v>
      </c>
      <c r="I1094" s="360">
        <v>21304.753120000001</v>
      </c>
      <c r="J1094" s="360">
        <v>38.295169999999999</v>
      </c>
      <c r="K1094" s="360">
        <v>21343.048289999999</v>
      </c>
      <c r="L1094" s="360">
        <v>22605.001550000001</v>
      </c>
      <c r="M1094" s="360">
        <v>0</v>
      </c>
      <c r="N1094" s="360">
        <v>22605.001550000001</v>
      </c>
      <c r="O1094" s="360">
        <v>43948.049840000007</v>
      </c>
      <c r="P1094" s="360">
        <v>10475.5206</v>
      </c>
      <c r="Q1094" s="360">
        <v>0</v>
      </c>
      <c r="R1094" s="361">
        <v>10475.5206</v>
      </c>
    </row>
    <row r="1095" spans="1:18" s="336" customFormat="1" ht="13.5">
      <c r="A1095" s="362"/>
      <c r="B1095" s="362"/>
      <c r="C1095" s="362"/>
      <c r="D1095" s="357" t="s">
        <v>68</v>
      </c>
      <c r="E1095" s="358">
        <v>25</v>
      </c>
      <c r="F1095" s="359">
        <v>0</v>
      </c>
      <c r="G1095" s="360">
        <v>0</v>
      </c>
      <c r="H1095" s="360">
        <v>0</v>
      </c>
      <c r="I1095" s="360">
        <v>32349.535749999999</v>
      </c>
      <c r="J1095" s="360">
        <v>150.07964999999999</v>
      </c>
      <c r="K1095" s="360">
        <v>32499.615399999999</v>
      </c>
      <c r="L1095" s="360">
        <v>72400.092780000006</v>
      </c>
      <c r="M1095" s="360">
        <v>63.276379999999996</v>
      </c>
      <c r="N1095" s="360">
        <v>72463.369160000002</v>
      </c>
      <c r="O1095" s="360">
        <v>104962.98456</v>
      </c>
      <c r="P1095" s="360">
        <v>29337.953530000003</v>
      </c>
      <c r="Q1095" s="360">
        <v>0</v>
      </c>
      <c r="R1095" s="361">
        <v>29337.953530000003</v>
      </c>
    </row>
    <row r="1096" spans="1:18" s="336" customFormat="1" ht="13.5">
      <c r="A1096" s="362"/>
      <c r="B1096" s="362"/>
      <c r="C1096" s="362"/>
      <c r="D1096" s="357" t="s">
        <v>83</v>
      </c>
      <c r="E1096" s="358">
        <v>67</v>
      </c>
      <c r="F1096" s="359">
        <v>0</v>
      </c>
      <c r="G1096" s="360">
        <v>0</v>
      </c>
      <c r="H1096" s="360">
        <v>0</v>
      </c>
      <c r="I1096" s="360">
        <v>11657.533009999999</v>
      </c>
      <c r="J1096" s="360">
        <v>72.378</v>
      </c>
      <c r="K1096" s="360">
        <v>11729.91101</v>
      </c>
      <c r="L1096" s="360">
        <v>14980.259980000001</v>
      </c>
      <c r="M1096" s="360">
        <v>0</v>
      </c>
      <c r="N1096" s="360">
        <v>14980.259980000001</v>
      </c>
      <c r="O1096" s="360">
        <v>26710.170989999999</v>
      </c>
      <c r="P1096" s="360">
        <v>9946.0356300000003</v>
      </c>
      <c r="Q1096" s="360">
        <v>0</v>
      </c>
      <c r="R1096" s="361">
        <v>9946.0356300000003</v>
      </c>
    </row>
    <row r="1097" spans="1:18" s="336" customFormat="1" ht="13.5">
      <c r="A1097" s="362"/>
      <c r="B1097" s="362"/>
      <c r="C1097" s="362"/>
      <c r="D1097" s="357" t="s">
        <v>69</v>
      </c>
      <c r="E1097" s="358">
        <v>23</v>
      </c>
      <c r="F1097" s="359">
        <v>0</v>
      </c>
      <c r="G1097" s="360">
        <v>0</v>
      </c>
      <c r="H1097" s="360">
        <v>0</v>
      </c>
      <c r="I1097" s="360">
        <v>28786.841239999998</v>
      </c>
      <c r="J1097" s="360">
        <v>245.48645999999999</v>
      </c>
      <c r="K1097" s="360">
        <v>29032.327699999998</v>
      </c>
      <c r="L1097" s="360">
        <v>67645.546770000001</v>
      </c>
      <c r="M1097" s="360">
        <v>0</v>
      </c>
      <c r="N1097" s="360">
        <v>67645.546770000001</v>
      </c>
      <c r="O1097" s="360">
        <v>96677.874469999995</v>
      </c>
      <c r="P1097" s="360">
        <v>23215.636149999998</v>
      </c>
      <c r="Q1097" s="360">
        <v>0</v>
      </c>
      <c r="R1097" s="361">
        <v>23215.636149999998</v>
      </c>
    </row>
    <row r="1098" spans="1:18" s="336" customFormat="1" ht="13.5">
      <c r="A1098" s="362"/>
      <c r="B1098" s="362"/>
      <c r="C1098" s="362"/>
      <c r="D1098" s="357" t="s">
        <v>77</v>
      </c>
      <c r="E1098" s="358">
        <v>37</v>
      </c>
      <c r="F1098" s="359">
        <v>0</v>
      </c>
      <c r="G1098" s="360">
        <v>0</v>
      </c>
      <c r="H1098" s="360">
        <v>0</v>
      </c>
      <c r="I1098" s="360">
        <v>23484.345799999999</v>
      </c>
      <c r="J1098" s="360">
        <v>21.412389999999998</v>
      </c>
      <c r="K1098" s="360">
        <v>23505.75819</v>
      </c>
      <c r="L1098" s="360">
        <v>26856.515890000002</v>
      </c>
      <c r="M1098" s="360">
        <v>14.952</v>
      </c>
      <c r="N1098" s="360">
        <v>26871.46789</v>
      </c>
      <c r="O1098" s="360">
        <v>50377.22608</v>
      </c>
      <c r="P1098" s="360">
        <v>27753.70506</v>
      </c>
      <c r="Q1098" s="360">
        <v>0</v>
      </c>
      <c r="R1098" s="361">
        <v>27753.70506</v>
      </c>
    </row>
    <row r="1099" spans="1:18" s="336" customFormat="1" ht="13.5">
      <c r="A1099" s="362"/>
      <c r="B1099" s="362"/>
      <c r="C1099" s="362"/>
      <c r="D1099" s="362"/>
      <c r="E1099" s="363">
        <v>63</v>
      </c>
      <c r="F1099" s="364">
        <v>0</v>
      </c>
      <c r="G1099" s="365">
        <v>0</v>
      </c>
      <c r="H1099" s="365">
        <v>0</v>
      </c>
      <c r="I1099" s="365">
        <v>19710.922320000001</v>
      </c>
      <c r="J1099" s="365">
        <v>22.969819999999999</v>
      </c>
      <c r="K1099" s="365">
        <v>19733.89214</v>
      </c>
      <c r="L1099" s="365">
        <v>25487.54607</v>
      </c>
      <c r="M1099" s="365">
        <v>5.8985600000000007</v>
      </c>
      <c r="N1099" s="365">
        <v>25493.444629999998</v>
      </c>
      <c r="O1099" s="365">
        <v>45227.336770000002</v>
      </c>
      <c r="P1099" s="365">
        <v>15033.38543</v>
      </c>
      <c r="Q1099" s="365">
        <v>0</v>
      </c>
      <c r="R1099" s="366">
        <v>15033.38543</v>
      </c>
    </row>
    <row r="1100" spans="1:18" s="336" customFormat="1" ht="13.5">
      <c r="A1100" s="362"/>
      <c r="B1100" s="362"/>
      <c r="C1100" s="362"/>
      <c r="D1100" s="357" t="s">
        <v>53</v>
      </c>
      <c r="E1100" s="358">
        <v>78</v>
      </c>
      <c r="F1100" s="359">
        <v>0</v>
      </c>
      <c r="G1100" s="360">
        <v>0</v>
      </c>
      <c r="H1100" s="360">
        <v>0</v>
      </c>
      <c r="I1100" s="360">
        <v>7611.8803899999994</v>
      </c>
      <c r="J1100" s="360">
        <v>24.520790000000002</v>
      </c>
      <c r="K1100" s="360">
        <v>7636.4011799999998</v>
      </c>
      <c r="L1100" s="360">
        <v>15714.466769999999</v>
      </c>
      <c r="M1100" s="360">
        <v>35.169309999999996</v>
      </c>
      <c r="N1100" s="360">
        <v>15749.63608</v>
      </c>
      <c r="O1100" s="360">
        <v>23386.037260000001</v>
      </c>
      <c r="P1100" s="360">
        <v>7432.5799100000004</v>
      </c>
      <c r="Q1100" s="360">
        <v>0</v>
      </c>
      <c r="R1100" s="361">
        <v>7432.5799100000004</v>
      </c>
    </row>
    <row r="1101" spans="1:18" s="336" customFormat="1" ht="13.5">
      <c r="A1101" s="362"/>
      <c r="B1101" s="362"/>
      <c r="C1101" s="362"/>
      <c r="D1101" s="357" t="s">
        <v>54</v>
      </c>
      <c r="E1101" s="358">
        <v>124</v>
      </c>
      <c r="F1101" s="359">
        <v>0</v>
      </c>
      <c r="G1101" s="360">
        <v>0</v>
      </c>
      <c r="H1101" s="360">
        <v>0</v>
      </c>
      <c r="I1101" s="360">
        <v>7153.9799699999994</v>
      </c>
      <c r="J1101" s="360">
        <v>1.8980399999999999</v>
      </c>
      <c r="K1101" s="360">
        <v>7155.8780099999994</v>
      </c>
      <c r="L1101" s="360">
        <v>18131.485659999998</v>
      </c>
      <c r="M1101" s="360">
        <v>7.7999999999999999E-4</v>
      </c>
      <c r="N1101" s="360">
        <v>18131.486440000001</v>
      </c>
      <c r="O1101" s="360">
        <v>25287.364450000001</v>
      </c>
      <c r="P1101" s="360">
        <v>13994.68756</v>
      </c>
      <c r="Q1101" s="360">
        <v>0</v>
      </c>
      <c r="R1101" s="361">
        <v>13994.68756</v>
      </c>
    </row>
    <row r="1102" spans="1:18" s="336" customFormat="1" ht="13.5">
      <c r="A1102" s="362"/>
      <c r="B1102" s="357" t="s">
        <v>17</v>
      </c>
      <c r="C1102" s="357" t="s">
        <v>280</v>
      </c>
      <c r="D1102" s="357" t="s">
        <v>281</v>
      </c>
      <c r="E1102" s="358">
        <v>122</v>
      </c>
      <c r="F1102" s="359">
        <v>0</v>
      </c>
      <c r="G1102" s="360">
        <v>0</v>
      </c>
      <c r="H1102" s="360">
        <v>0</v>
      </c>
      <c r="I1102" s="360">
        <v>276.62608</v>
      </c>
      <c r="J1102" s="360">
        <v>3.7490000000000002E-2</v>
      </c>
      <c r="K1102" s="360">
        <v>276.66356999999999</v>
      </c>
      <c r="L1102" s="360">
        <v>22.039840000000002</v>
      </c>
      <c r="M1102" s="360">
        <v>0</v>
      </c>
      <c r="N1102" s="360">
        <v>22.039840000000002</v>
      </c>
      <c r="O1102" s="360">
        <v>298.70340999999996</v>
      </c>
      <c r="P1102" s="360">
        <v>487.69339000000002</v>
      </c>
      <c r="Q1102" s="360">
        <v>0</v>
      </c>
      <c r="R1102" s="361">
        <v>487.69339000000002</v>
      </c>
    </row>
    <row r="1103" spans="1:18" s="336" customFormat="1" ht="13.5">
      <c r="A1103" s="362"/>
      <c r="B1103" s="357" t="s">
        <v>21</v>
      </c>
      <c r="C1103" s="357" t="s">
        <v>21</v>
      </c>
      <c r="D1103" s="357" t="s">
        <v>21</v>
      </c>
      <c r="E1103" s="358">
        <v>62</v>
      </c>
      <c r="F1103" s="359">
        <v>0</v>
      </c>
      <c r="G1103" s="360">
        <v>0</v>
      </c>
      <c r="H1103" s="360">
        <v>0</v>
      </c>
      <c r="I1103" s="360">
        <v>1827.8275000000001</v>
      </c>
      <c r="J1103" s="360">
        <v>0.94085000000000008</v>
      </c>
      <c r="K1103" s="360">
        <v>1828.7683500000001</v>
      </c>
      <c r="L1103" s="360">
        <v>2695.80494</v>
      </c>
      <c r="M1103" s="360">
        <v>0</v>
      </c>
      <c r="N1103" s="360">
        <v>2695.80494</v>
      </c>
      <c r="O1103" s="360">
        <v>4524.5732900000003</v>
      </c>
      <c r="P1103" s="360">
        <v>11432.74005</v>
      </c>
      <c r="Q1103" s="360">
        <v>0</v>
      </c>
      <c r="R1103" s="361">
        <v>11432.74005</v>
      </c>
    </row>
    <row r="1104" spans="1:18" s="336" customFormat="1" ht="13.5">
      <c r="A1104" s="362"/>
      <c r="B1104" s="362"/>
      <c r="C1104" s="362"/>
      <c r="D1104" s="362"/>
      <c r="E1104" s="363">
        <v>70</v>
      </c>
      <c r="F1104" s="364">
        <v>0</v>
      </c>
      <c r="G1104" s="365">
        <v>0</v>
      </c>
      <c r="H1104" s="365">
        <v>0</v>
      </c>
      <c r="I1104" s="365">
        <v>3281.11463</v>
      </c>
      <c r="J1104" s="365">
        <v>5.9400000000000001E-2</v>
      </c>
      <c r="K1104" s="365">
        <v>3281.1740299999997</v>
      </c>
      <c r="L1104" s="365">
        <v>3202.5197200000002</v>
      </c>
      <c r="M1104" s="365">
        <v>0</v>
      </c>
      <c r="N1104" s="365">
        <v>3202.5197200000002</v>
      </c>
      <c r="O1104" s="365">
        <v>6483.6937500000004</v>
      </c>
      <c r="P1104" s="365">
        <v>9853.1704499999996</v>
      </c>
      <c r="Q1104" s="365">
        <v>0</v>
      </c>
      <c r="R1104" s="366">
        <v>9853.1704499999996</v>
      </c>
    </row>
    <row r="1105" spans="1:18" s="336" customFormat="1" ht="13.5">
      <c r="A1105" s="362"/>
      <c r="B1105" s="357" t="s">
        <v>22</v>
      </c>
      <c r="C1105" s="357" t="s">
        <v>299</v>
      </c>
      <c r="D1105" s="357" t="s">
        <v>300</v>
      </c>
      <c r="E1105" s="358">
        <v>76</v>
      </c>
      <c r="F1105" s="359">
        <v>0</v>
      </c>
      <c r="G1105" s="360">
        <v>0</v>
      </c>
      <c r="H1105" s="360">
        <v>0</v>
      </c>
      <c r="I1105" s="360">
        <v>2605.2048599999998</v>
      </c>
      <c r="J1105" s="360">
        <v>33.752679999999998</v>
      </c>
      <c r="K1105" s="360">
        <v>2638.9575399999999</v>
      </c>
      <c r="L1105" s="360">
        <v>2269.0966800000001</v>
      </c>
      <c r="M1105" s="360">
        <v>0</v>
      </c>
      <c r="N1105" s="360">
        <v>2269.0966800000001</v>
      </c>
      <c r="O1105" s="360">
        <v>4908.05422</v>
      </c>
      <c r="P1105" s="360">
        <v>3238.4332799999997</v>
      </c>
      <c r="Q1105" s="360">
        <v>0</v>
      </c>
      <c r="R1105" s="361">
        <v>3238.4332799999997</v>
      </c>
    </row>
    <row r="1106" spans="1:18" s="336" customFormat="1" ht="13.5">
      <c r="A1106" s="362"/>
      <c r="B1106" s="357" t="s">
        <v>26</v>
      </c>
      <c r="C1106" s="357" t="s">
        <v>310</v>
      </c>
      <c r="D1106" s="357" t="s">
        <v>312</v>
      </c>
      <c r="E1106" s="358">
        <v>74</v>
      </c>
      <c r="F1106" s="359">
        <v>0</v>
      </c>
      <c r="G1106" s="360">
        <v>0</v>
      </c>
      <c r="H1106" s="360">
        <v>0</v>
      </c>
      <c r="I1106" s="360">
        <v>1654.9941299999998</v>
      </c>
      <c r="J1106" s="360">
        <v>2.9500000000000004E-3</v>
      </c>
      <c r="K1106" s="360">
        <v>1654.9970800000001</v>
      </c>
      <c r="L1106" s="360">
        <v>1399.85185</v>
      </c>
      <c r="M1106" s="360">
        <v>0</v>
      </c>
      <c r="N1106" s="360">
        <v>1399.85185</v>
      </c>
      <c r="O1106" s="360">
        <v>3054.8489300000001</v>
      </c>
      <c r="P1106" s="360">
        <v>6046.1667300000008</v>
      </c>
      <c r="Q1106" s="360">
        <v>0</v>
      </c>
      <c r="R1106" s="361">
        <v>6046.1667300000008</v>
      </c>
    </row>
    <row r="1107" spans="1:18" s="336" customFormat="1" ht="13.5">
      <c r="A1107" s="357" t="s">
        <v>448</v>
      </c>
      <c r="B1107" s="357" t="s">
        <v>2</v>
      </c>
      <c r="C1107" s="357" t="s">
        <v>194</v>
      </c>
      <c r="D1107" s="357" t="s">
        <v>195</v>
      </c>
      <c r="E1107" s="358">
        <v>451</v>
      </c>
      <c r="F1107" s="359">
        <v>9521.6488900000004</v>
      </c>
      <c r="G1107" s="360">
        <v>1918.769</v>
      </c>
      <c r="H1107" s="360">
        <v>11440.417890000001</v>
      </c>
      <c r="I1107" s="360">
        <v>24531.934140000001</v>
      </c>
      <c r="J1107" s="360">
        <v>741.44706000000008</v>
      </c>
      <c r="K1107" s="360">
        <v>25273.3812</v>
      </c>
      <c r="L1107" s="360">
        <v>7099.0412000000006</v>
      </c>
      <c r="M1107" s="360">
        <v>804.24139000000002</v>
      </c>
      <c r="N1107" s="360">
        <v>7903.2825899999998</v>
      </c>
      <c r="O1107" s="360">
        <v>44617.081680000003</v>
      </c>
      <c r="P1107" s="360">
        <v>86865.032670000001</v>
      </c>
      <c r="Q1107" s="360">
        <v>67.624449999999996</v>
      </c>
      <c r="R1107" s="361">
        <v>86932.657120000003</v>
      </c>
    </row>
    <row r="1108" spans="1:18" s="336" customFormat="1" ht="13.5">
      <c r="A1108" s="362"/>
      <c r="B1108" s="357" t="s">
        <v>3</v>
      </c>
      <c r="C1108" s="357" t="s">
        <v>197</v>
      </c>
      <c r="D1108" s="357" t="s">
        <v>197</v>
      </c>
      <c r="E1108" s="358">
        <v>252</v>
      </c>
      <c r="F1108" s="359">
        <v>50341.783619999995</v>
      </c>
      <c r="G1108" s="360">
        <v>2850.5955099999996</v>
      </c>
      <c r="H1108" s="360">
        <v>53192.379130000001</v>
      </c>
      <c r="I1108" s="360">
        <v>116157.03255</v>
      </c>
      <c r="J1108" s="360">
        <v>17095.810300000001</v>
      </c>
      <c r="K1108" s="360">
        <v>133252.84284999999</v>
      </c>
      <c r="L1108" s="360">
        <v>52180.656880000002</v>
      </c>
      <c r="M1108" s="360">
        <v>11719.9866</v>
      </c>
      <c r="N1108" s="360">
        <v>63900.643479999999</v>
      </c>
      <c r="O1108" s="360">
        <v>250345.86546</v>
      </c>
      <c r="P1108" s="360">
        <v>207162.95574999999</v>
      </c>
      <c r="Q1108" s="360">
        <v>13942.800150000001</v>
      </c>
      <c r="R1108" s="361">
        <v>221105.75590000002</v>
      </c>
    </row>
    <row r="1109" spans="1:18" s="336" customFormat="1" ht="13.5">
      <c r="A1109" s="362"/>
      <c r="B1109" s="362"/>
      <c r="C1109" s="357" t="s">
        <v>200</v>
      </c>
      <c r="D1109" s="357" t="s">
        <v>201</v>
      </c>
      <c r="E1109" s="358">
        <v>166</v>
      </c>
      <c r="F1109" s="359">
        <v>59676.989990000002</v>
      </c>
      <c r="G1109" s="360">
        <v>14369.15943</v>
      </c>
      <c r="H1109" s="360">
        <v>74046.149420000002</v>
      </c>
      <c r="I1109" s="360">
        <v>88111.512700000007</v>
      </c>
      <c r="J1109" s="360">
        <v>25064.350050000001</v>
      </c>
      <c r="K1109" s="360">
        <v>113175.86275</v>
      </c>
      <c r="L1109" s="360">
        <v>39041.282939999997</v>
      </c>
      <c r="M1109" s="360">
        <v>18067.21747</v>
      </c>
      <c r="N1109" s="360">
        <v>57108.500409999993</v>
      </c>
      <c r="O1109" s="360">
        <v>244330.51258000001</v>
      </c>
      <c r="P1109" s="360">
        <v>213586.78427999999</v>
      </c>
      <c r="Q1109" s="360">
        <v>12856.4264</v>
      </c>
      <c r="R1109" s="361">
        <v>226443.21068000002</v>
      </c>
    </row>
    <row r="1110" spans="1:18" s="336" customFormat="1" ht="13.5">
      <c r="A1110" s="362"/>
      <c r="B1110" s="362"/>
      <c r="C1110" s="362"/>
      <c r="D1110" s="362"/>
      <c r="E1110" s="363">
        <v>196</v>
      </c>
      <c r="F1110" s="364">
        <v>8672.8640399999986</v>
      </c>
      <c r="G1110" s="365">
        <v>5164.7277699999995</v>
      </c>
      <c r="H1110" s="365">
        <v>13837.59181</v>
      </c>
      <c r="I1110" s="365">
        <v>25778.88639</v>
      </c>
      <c r="J1110" s="365">
        <v>5841.3395099999998</v>
      </c>
      <c r="K1110" s="365">
        <v>31620.225899999998</v>
      </c>
      <c r="L1110" s="365">
        <v>11208.920249999999</v>
      </c>
      <c r="M1110" s="365">
        <v>2146.8754599999997</v>
      </c>
      <c r="N1110" s="365">
        <v>13355.79571</v>
      </c>
      <c r="O1110" s="365">
        <v>58813.613420000001</v>
      </c>
      <c r="P1110" s="365">
        <v>67959.060459999993</v>
      </c>
      <c r="Q1110" s="365">
        <v>8078.2341200000001</v>
      </c>
      <c r="R1110" s="366">
        <v>76037.294580000002</v>
      </c>
    </row>
    <row r="1111" spans="1:18" s="336" customFormat="1" ht="13.5">
      <c r="A1111" s="362"/>
      <c r="B1111" s="362"/>
      <c r="C1111" s="362"/>
      <c r="D1111" s="362"/>
      <c r="E1111" s="363">
        <v>436</v>
      </c>
      <c r="F1111" s="364">
        <v>9107.57467</v>
      </c>
      <c r="G1111" s="365">
        <v>1057.75684</v>
      </c>
      <c r="H1111" s="365">
        <v>10165.33151</v>
      </c>
      <c r="I1111" s="365">
        <v>18881.85139</v>
      </c>
      <c r="J1111" s="365">
        <v>3763.2368799999999</v>
      </c>
      <c r="K1111" s="365">
        <v>22645.08827</v>
      </c>
      <c r="L1111" s="365">
        <v>9585.6702899999982</v>
      </c>
      <c r="M1111" s="365">
        <v>3093.9869600000002</v>
      </c>
      <c r="N1111" s="365">
        <v>12679.65725</v>
      </c>
      <c r="O1111" s="365">
        <v>45490.07703</v>
      </c>
      <c r="P1111" s="365">
        <v>53576.487880000001</v>
      </c>
      <c r="Q1111" s="365">
        <v>1800.72048</v>
      </c>
      <c r="R1111" s="366">
        <v>55377.208359999997</v>
      </c>
    </row>
    <row r="1112" spans="1:18" s="336" customFormat="1" ht="13.5">
      <c r="A1112" s="362"/>
      <c r="B1112" s="362"/>
      <c r="C1112" s="362"/>
      <c r="D1112" s="357" t="s">
        <v>320</v>
      </c>
      <c r="E1112" s="358">
        <v>413</v>
      </c>
      <c r="F1112" s="359">
        <v>9924.7575099999995</v>
      </c>
      <c r="G1112" s="360">
        <v>1940.4421599999998</v>
      </c>
      <c r="H1112" s="360">
        <v>11865.19967</v>
      </c>
      <c r="I1112" s="360">
        <v>36992.372609999999</v>
      </c>
      <c r="J1112" s="360">
        <v>9065.7182499999999</v>
      </c>
      <c r="K1112" s="360">
        <v>46058.090859999997</v>
      </c>
      <c r="L1112" s="360">
        <v>15892.456300000002</v>
      </c>
      <c r="M1112" s="360">
        <v>9603.5859899999996</v>
      </c>
      <c r="N1112" s="360">
        <v>25496.042289999998</v>
      </c>
      <c r="O1112" s="360">
        <v>83419.332819999996</v>
      </c>
      <c r="P1112" s="360">
        <v>73262.620250000007</v>
      </c>
      <c r="Q1112" s="360">
        <v>2067.1276899999998</v>
      </c>
      <c r="R1112" s="361">
        <v>75329.747940000001</v>
      </c>
    </row>
    <row r="1113" spans="1:18" s="336" customFormat="1" ht="13.5">
      <c r="A1113" s="362"/>
      <c r="B1113" s="357" t="s">
        <v>202</v>
      </c>
      <c r="C1113" s="357" t="s">
        <v>203</v>
      </c>
      <c r="D1113" s="357" t="s">
        <v>203</v>
      </c>
      <c r="E1113" s="358">
        <v>469</v>
      </c>
      <c r="F1113" s="359">
        <v>2037.95794</v>
      </c>
      <c r="G1113" s="360">
        <v>77.903360000000006</v>
      </c>
      <c r="H1113" s="360">
        <v>2115.8613</v>
      </c>
      <c r="I1113" s="360">
        <v>5626.4432400000005</v>
      </c>
      <c r="J1113" s="360">
        <v>247.20097000000001</v>
      </c>
      <c r="K1113" s="360">
        <v>5873.6442100000004</v>
      </c>
      <c r="L1113" s="360">
        <v>3534.6877500000001</v>
      </c>
      <c r="M1113" s="360">
        <v>824.18777</v>
      </c>
      <c r="N1113" s="360">
        <v>4358.8755199999996</v>
      </c>
      <c r="O1113" s="360">
        <v>12348.381029999999</v>
      </c>
      <c r="P1113" s="360">
        <v>13069.38607</v>
      </c>
      <c r="Q1113" s="360">
        <v>21.61102</v>
      </c>
      <c r="R1113" s="361">
        <v>13090.997090000001</v>
      </c>
    </row>
    <row r="1114" spans="1:18" s="336" customFormat="1" ht="13.5">
      <c r="A1114" s="362"/>
      <c r="B1114" s="362"/>
      <c r="C1114" s="357" t="s">
        <v>204</v>
      </c>
      <c r="D1114" s="357" t="s">
        <v>204</v>
      </c>
      <c r="E1114" s="358">
        <v>444</v>
      </c>
      <c r="F1114" s="359">
        <v>9518.3938600000001</v>
      </c>
      <c r="G1114" s="360">
        <v>241.08051</v>
      </c>
      <c r="H1114" s="360">
        <v>9759.4743699999999</v>
      </c>
      <c r="I1114" s="360">
        <v>38650.132530000003</v>
      </c>
      <c r="J1114" s="360">
        <v>4005.8282200000003</v>
      </c>
      <c r="K1114" s="360">
        <v>42655.960749999998</v>
      </c>
      <c r="L1114" s="360">
        <v>14299.76318</v>
      </c>
      <c r="M1114" s="360">
        <v>1588.6263700000002</v>
      </c>
      <c r="N1114" s="360">
        <v>15888.38955</v>
      </c>
      <c r="O1114" s="360">
        <v>68303.824670000002</v>
      </c>
      <c r="P1114" s="360">
        <v>61959.206429999998</v>
      </c>
      <c r="Q1114" s="360">
        <v>565.84726000000001</v>
      </c>
      <c r="R1114" s="361">
        <v>62525.053690000001</v>
      </c>
    </row>
    <row r="1115" spans="1:18" s="336" customFormat="1" ht="13.5">
      <c r="A1115" s="362"/>
      <c r="B1115" s="362"/>
      <c r="C1115" s="357" t="s">
        <v>321</v>
      </c>
      <c r="D1115" s="357" t="s">
        <v>322</v>
      </c>
      <c r="E1115" s="358">
        <v>446</v>
      </c>
      <c r="F1115" s="359">
        <v>9949.4730299999992</v>
      </c>
      <c r="G1115" s="360">
        <v>4760.3206300000002</v>
      </c>
      <c r="H1115" s="360">
        <v>14709.793659999999</v>
      </c>
      <c r="I1115" s="360">
        <v>70704.895759999999</v>
      </c>
      <c r="J1115" s="360">
        <v>31746.40612</v>
      </c>
      <c r="K1115" s="360">
        <v>102451.30188</v>
      </c>
      <c r="L1115" s="360">
        <v>36989.678890000003</v>
      </c>
      <c r="M1115" s="360">
        <v>4821.9785300000003</v>
      </c>
      <c r="N1115" s="360">
        <v>41811.657420000003</v>
      </c>
      <c r="O1115" s="360">
        <v>158972.75296000001</v>
      </c>
      <c r="P1115" s="360">
        <v>33445.590129999997</v>
      </c>
      <c r="Q1115" s="360">
        <v>1088.9817700000001</v>
      </c>
      <c r="R1115" s="361">
        <v>34534.571899999995</v>
      </c>
    </row>
    <row r="1116" spans="1:18" s="336" customFormat="1" ht="13.5">
      <c r="A1116" s="362"/>
      <c r="B1116" s="357" t="s">
        <v>5</v>
      </c>
      <c r="C1116" s="357" t="s">
        <v>5</v>
      </c>
      <c r="D1116" s="357" t="s">
        <v>5</v>
      </c>
      <c r="E1116" s="358">
        <v>3</v>
      </c>
      <c r="F1116" s="359">
        <v>159968.83119999999</v>
      </c>
      <c r="G1116" s="360">
        <v>86067.713560000004</v>
      </c>
      <c r="H1116" s="360">
        <v>246036.54475999999</v>
      </c>
      <c r="I1116" s="360">
        <v>140550.67813999997</v>
      </c>
      <c r="J1116" s="360">
        <v>87821.280230000004</v>
      </c>
      <c r="K1116" s="360">
        <v>228371.95837000001</v>
      </c>
      <c r="L1116" s="360">
        <v>49366.02478</v>
      </c>
      <c r="M1116" s="360">
        <v>48777.815049999997</v>
      </c>
      <c r="N1116" s="360">
        <v>98143.839829999997</v>
      </c>
      <c r="O1116" s="360">
        <v>572552.34296000004</v>
      </c>
      <c r="P1116" s="360">
        <v>665011.23225999996</v>
      </c>
      <c r="Q1116" s="360">
        <v>275484.74202000001</v>
      </c>
      <c r="R1116" s="361">
        <v>940495.97427999997</v>
      </c>
    </row>
    <row r="1117" spans="1:18" s="336" customFormat="1" ht="13.5">
      <c r="A1117" s="362"/>
      <c r="B1117" s="362"/>
      <c r="C1117" s="362"/>
      <c r="D1117" s="362"/>
      <c r="E1117" s="363">
        <v>4</v>
      </c>
      <c r="F1117" s="364">
        <v>6915.7690499999999</v>
      </c>
      <c r="G1117" s="365">
        <v>2556.7199700000001</v>
      </c>
      <c r="H1117" s="365">
        <v>9472.4890199999991</v>
      </c>
      <c r="I1117" s="365">
        <v>27848.255410000002</v>
      </c>
      <c r="J1117" s="365">
        <v>5209.2518200000004</v>
      </c>
      <c r="K1117" s="365">
        <v>33057.507230000003</v>
      </c>
      <c r="L1117" s="365">
        <v>8495.8811500000011</v>
      </c>
      <c r="M1117" s="365">
        <v>2385.82915</v>
      </c>
      <c r="N1117" s="365">
        <v>10881.710300000001</v>
      </c>
      <c r="O1117" s="365">
        <v>53411.706549999995</v>
      </c>
      <c r="P1117" s="365">
        <v>72638.802349999998</v>
      </c>
      <c r="Q1117" s="365">
        <v>3394.71254</v>
      </c>
      <c r="R1117" s="366">
        <v>76033.514890000006</v>
      </c>
    </row>
    <row r="1118" spans="1:18" s="336" customFormat="1" ht="13.5">
      <c r="A1118" s="362"/>
      <c r="B1118" s="362"/>
      <c r="C1118" s="362"/>
      <c r="D1118" s="362"/>
      <c r="E1118" s="363">
        <v>230</v>
      </c>
      <c r="F1118" s="364">
        <v>9859.5086999999985</v>
      </c>
      <c r="G1118" s="365">
        <v>6837.3573099999994</v>
      </c>
      <c r="H1118" s="365">
        <v>16696.866010000002</v>
      </c>
      <c r="I1118" s="365">
        <v>26874.520140000001</v>
      </c>
      <c r="J1118" s="365">
        <v>13344.843730000001</v>
      </c>
      <c r="K1118" s="365">
        <v>40219.363869999994</v>
      </c>
      <c r="L1118" s="365">
        <v>11762.01158</v>
      </c>
      <c r="M1118" s="365">
        <v>6196.9277999999995</v>
      </c>
      <c r="N1118" s="365">
        <v>17958.93938</v>
      </c>
      <c r="O1118" s="365">
        <v>74875.16926000001</v>
      </c>
      <c r="P1118" s="365">
        <v>91051.172049999994</v>
      </c>
      <c r="Q1118" s="365">
        <v>9058.2145899999996</v>
      </c>
      <c r="R1118" s="366">
        <v>100109.38664</v>
      </c>
    </row>
    <row r="1119" spans="1:18" s="336" customFormat="1" ht="13.5">
      <c r="A1119" s="362"/>
      <c r="B1119" s="362"/>
      <c r="C1119" s="362"/>
      <c r="D1119" s="362"/>
      <c r="E1119" s="363">
        <v>353</v>
      </c>
      <c r="F1119" s="364">
        <v>3.1700000000000001E-3</v>
      </c>
      <c r="G1119" s="365">
        <v>0</v>
      </c>
      <c r="H1119" s="365">
        <v>3.1700000000000001E-3</v>
      </c>
      <c r="I1119" s="365">
        <v>223.72480999999999</v>
      </c>
      <c r="J1119" s="365">
        <v>6.9030800000000001</v>
      </c>
      <c r="K1119" s="365">
        <v>230.62789000000001</v>
      </c>
      <c r="L1119" s="365">
        <v>64.385999999999996</v>
      </c>
      <c r="M1119" s="365">
        <v>11.214</v>
      </c>
      <c r="N1119" s="365">
        <v>75.599999999999994</v>
      </c>
      <c r="O1119" s="365">
        <v>306.23106000000001</v>
      </c>
      <c r="P1119" s="365">
        <v>4104.7027400000006</v>
      </c>
      <c r="Q1119" s="365">
        <v>90.458399999999997</v>
      </c>
      <c r="R1119" s="366">
        <v>4195.1611399999992</v>
      </c>
    </row>
    <row r="1120" spans="1:18" s="336" customFormat="1" ht="13.5">
      <c r="A1120" s="362"/>
      <c r="B1120" s="362"/>
      <c r="C1120" s="362"/>
      <c r="D1120" s="357" t="s">
        <v>206</v>
      </c>
      <c r="E1120" s="358">
        <v>424</v>
      </c>
      <c r="F1120" s="359">
        <v>11400.946320000001</v>
      </c>
      <c r="G1120" s="360">
        <v>9450.103869999999</v>
      </c>
      <c r="H1120" s="360">
        <v>20851.050190000002</v>
      </c>
      <c r="I1120" s="360">
        <v>38470.028250000003</v>
      </c>
      <c r="J1120" s="360">
        <v>14023.508960000001</v>
      </c>
      <c r="K1120" s="360">
        <v>52493.537210000002</v>
      </c>
      <c r="L1120" s="360">
        <v>19877.531890000002</v>
      </c>
      <c r="M1120" s="360">
        <v>6245.8188300000002</v>
      </c>
      <c r="N1120" s="360">
        <v>26123.350719999999</v>
      </c>
      <c r="O1120" s="360">
        <v>99467.938120000006</v>
      </c>
      <c r="P1120" s="360">
        <v>91826.972779999996</v>
      </c>
      <c r="Q1120" s="360">
        <v>4995.2912400000005</v>
      </c>
      <c r="R1120" s="361">
        <v>96822.264020000002</v>
      </c>
    </row>
    <row r="1121" spans="1:18" s="336" customFormat="1" ht="13.5">
      <c r="A1121" s="362"/>
      <c r="B1121" s="362"/>
      <c r="C1121" s="362"/>
      <c r="D1121" s="357" t="s">
        <v>207</v>
      </c>
      <c r="E1121" s="358">
        <v>362</v>
      </c>
      <c r="F1121" s="359">
        <v>7121.2856500000007</v>
      </c>
      <c r="G1121" s="360">
        <v>2279.9367299999999</v>
      </c>
      <c r="H1121" s="360">
        <v>9401.2223800000011</v>
      </c>
      <c r="I1121" s="360">
        <v>44933.123460000003</v>
      </c>
      <c r="J1121" s="360">
        <v>11040.25697</v>
      </c>
      <c r="K1121" s="360">
        <v>55973.380429999997</v>
      </c>
      <c r="L1121" s="360">
        <v>15775.05955</v>
      </c>
      <c r="M1121" s="360">
        <v>6697.2760799999996</v>
      </c>
      <c r="N1121" s="360">
        <v>22472.335629999998</v>
      </c>
      <c r="O1121" s="360">
        <v>87846.938439999998</v>
      </c>
      <c r="P1121" s="360">
        <v>83716.620030000005</v>
      </c>
      <c r="Q1121" s="360">
        <v>3065.6322799999998</v>
      </c>
      <c r="R1121" s="361">
        <v>86782.252309999996</v>
      </c>
    </row>
    <row r="1122" spans="1:18" s="336" customFormat="1" ht="13.5">
      <c r="A1122" s="362"/>
      <c r="B1122" s="362"/>
      <c r="C1122" s="362"/>
      <c r="D1122" s="357" t="s">
        <v>60</v>
      </c>
      <c r="E1122" s="358">
        <v>5</v>
      </c>
      <c r="F1122" s="359">
        <v>10453.575999999999</v>
      </c>
      <c r="G1122" s="360">
        <v>2986.6363099999999</v>
      </c>
      <c r="H1122" s="360">
        <v>13440.212310000001</v>
      </c>
      <c r="I1122" s="360">
        <v>41896.79494</v>
      </c>
      <c r="J1122" s="360">
        <v>10933.483749999999</v>
      </c>
      <c r="K1122" s="360">
        <v>52830.278689999999</v>
      </c>
      <c r="L1122" s="360">
        <v>18976.681049999999</v>
      </c>
      <c r="M1122" s="360">
        <v>8146.0586499999999</v>
      </c>
      <c r="N1122" s="360">
        <v>27122.739699999998</v>
      </c>
      <c r="O1122" s="360">
        <v>93393.2307</v>
      </c>
      <c r="P1122" s="360">
        <v>100428.89990999999</v>
      </c>
      <c r="Q1122" s="360">
        <v>2608.3071099999997</v>
      </c>
      <c r="R1122" s="361">
        <v>103037.20702</v>
      </c>
    </row>
    <row r="1123" spans="1:18" s="336" customFormat="1" ht="13.5">
      <c r="A1123" s="362"/>
      <c r="B1123" s="362"/>
      <c r="C1123" s="362"/>
      <c r="D1123" s="357" t="s">
        <v>208</v>
      </c>
      <c r="E1123" s="358">
        <v>361</v>
      </c>
      <c r="F1123" s="359">
        <v>7026.5642400000006</v>
      </c>
      <c r="G1123" s="360">
        <v>4593.0592999999999</v>
      </c>
      <c r="H1123" s="360">
        <v>11619.623539999999</v>
      </c>
      <c r="I1123" s="360">
        <v>31014.01237</v>
      </c>
      <c r="J1123" s="360">
        <v>14860.171920000001</v>
      </c>
      <c r="K1123" s="360">
        <v>45874.184289999997</v>
      </c>
      <c r="L1123" s="360">
        <v>18150.582420000002</v>
      </c>
      <c r="M1123" s="360">
        <v>7604.5663500000001</v>
      </c>
      <c r="N1123" s="360">
        <v>25755.14877</v>
      </c>
      <c r="O1123" s="360">
        <v>83248.95659999999</v>
      </c>
      <c r="P1123" s="360">
        <v>84218.889319999987</v>
      </c>
      <c r="Q1123" s="360">
        <v>8658.9514499999987</v>
      </c>
      <c r="R1123" s="361">
        <v>92877.840769999995</v>
      </c>
    </row>
    <row r="1124" spans="1:18" s="336" customFormat="1" ht="13.5">
      <c r="A1124" s="362"/>
      <c r="B1124" s="362"/>
      <c r="C1124" s="362"/>
      <c r="D1124" s="357" t="s">
        <v>210</v>
      </c>
      <c r="E1124" s="358">
        <v>470</v>
      </c>
      <c r="F1124" s="359">
        <v>986.95591000000002</v>
      </c>
      <c r="G1124" s="360">
        <v>69.671539999999993</v>
      </c>
      <c r="H1124" s="360">
        <v>1056.62745</v>
      </c>
      <c r="I1124" s="360">
        <v>22523.96703</v>
      </c>
      <c r="J1124" s="360">
        <v>6847.3824000000004</v>
      </c>
      <c r="K1124" s="360">
        <v>29371.349429999998</v>
      </c>
      <c r="L1124" s="360">
        <v>9465.2439900000008</v>
      </c>
      <c r="M1124" s="360">
        <v>2365.3575099999998</v>
      </c>
      <c r="N1124" s="360">
        <v>11830.601500000001</v>
      </c>
      <c r="O1124" s="360">
        <v>42258.578380000006</v>
      </c>
      <c r="P1124" s="360">
        <v>32217.913089999998</v>
      </c>
      <c r="Q1124" s="360">
        <v>1688.41814</v>
      </c>
      <c r="R1124" s="361">
        <v>33906.331229999996</v>
      </c>
    </row>
    <row r="1125" spans="1:18" s="336" customFormat="1" ht="13.5">
      <c r="A1125" s="362"/>
      <c r="B1125" s="362"/>
      <c r="C1125" s="362"/>
      <c r="D1125" s="357" t="s">
        <v>211</v>
      </c>
      <c r="E1125" s="358">
        <v>119</v>
      </c>
      <c r="F1125" s="359">
        <v>19724.673910000001</v>
      </c>
      <c r="G1125" s="360">
        <v>22164.904910000001</v>
      </c>
      <c r="H1125" s="360">
        <v>41889.578820000002</v>
      </c>
      <c r="I1125" s="360">
        <v>75442.610979999998</v>
      </c>
      <c r="J1125" s="360">
        <v>36953.140590000003</v>
      </c>
      <c r="K1125" s="360">
        <v>112395.75156999999</v>
      </c>
      <c r="L1125" s="360">
        <v>30723.929459999999</v>
      </c>
      <c r="M1125" s="360">
        <v>21457.896699999998</v>
      </c>
      <c r="N1125" s="360">
        <v>52181.826159999997</v>
      </c>
      <c r="O1125" s="360">
        <v>206467.15655000001</v>
      </c>
      <c r="P1125" s="360">
        <v>210200.8726</v>
      </c>
      <c r="Q1125" s="360">
        <v>15818.102560000001</v>
      </c>
      <c r="R1125" s="361">
        <v>226018.97516</v>
      </c>
    </row>
    <row r="1126" spans="1:18" s="336" customFormat="1" ht="13.5">
      <c r="A1126" s="362"/>
      <c r="B1126" s="362"/>
      <c r="C1126" s="362"/>
      <c r="D1126" s="362"/>
      <c r="E1126" s="363">
        <v>434</v>
      </c>
      <c r="F1126" s="364">
        <v>5398.9802800000007</v>
      </c>
      <c r="G1126" s="365">
        <v>3733.9702499999999</v>
      </c>
      <c r="H1126" s="365">
        <v>9132.9505300000001</v>
      </c>
      <c r="I1126" s="365">
        <v>25624.850739999998</v>
      </c>
      <c r="J1126" s="365">
        <v>14986.12342</v>
      </c>
      <c r="K1126" s="365">
        <v>40610.974159999998</v>
      </c>
      <c r="L1126" s="365">
        <v>13224.21429</v>
      </c>
      <c r="M1126" s="365">
        <v>7443.9177099999997</v>
      </c>
      <c r="N1126" s="365">
        <v>20668.132000000001</v>
      </c>
      <c r="O1126" s="365">
        <v>70412.056689999998</v>
      </c>
      <c r="P1126" s="365">
        <v>69427.159209999998</v>
      </c>
      <c r="Q1126" s="365">
        <v>4144.2404200000001</v>
      </c>
      <c r="R1126" s="366">
        <v>73571.39963</v>
      </c>
    </row>
    <row r="1127" spans="1:18" s="336" customFormat="1" ht="13.5">
      <c r="A1127" s="362"/>
      <c r="B1127" s="362"/>
      <c r="C1127" s="357" t="s">
        <v>213</v>
      </c>
      <c r="D1127" s="357" t="s">
        <v>213</v>
      </c>
      <c r="E1127" s="358">
        <v>242</v>
      </c>
      <c r="F1127" s="359">
        <v>6769.6732599999996</v>
      </c>
      <c r="G1127" s="360">
        <v>19.102270000000001</v>
      </c>
      <c r="H1127" s="360">
        <v>6788.7755299999999</v>
      </c>
      <c r="I1127" s="360">
        <v>25491.768199999999</v>
      </c>
      <c r="J1127" s="360">
        <v>8753.570380000001</v>
      </c>
      <c r="K1127" s="360">
        <v>34245.338579999996</v>
      </c>
      <c r="L1127" s="360">
        <v>11153.98818</v>
      </c>
      <c r="M1127" s="360">
        <v>6138.0100700000003</v>
      </c>
      <c r="N1127" s="360">
        <v>17291.998250000001</v>
      </c>
      <c r="O1127" s="360">
        <v>58326.112359999999</v>
      </c>
      <c r="P1127" s="360">
        <v>60722.911100000005</v>
      </c>
      <c r="Q1127" s="360">
        <v>585.85086000000001</v>
      </c>
      <c r="R1127" s="361">
        <v>61308.761960000003</v>
      </c>
    </row>
    <row r="1128" spans="1:18" s="336" customFormat="1" ht="13.5">
      <c r="A1128" s="362"/>
      <c r="B1128" s="362"/>
      <c r="C1128" s="357" t="s">
        <v>214</v>
      </c>
      <c r="D1128" s="357" t="s">
        <v>215</v>
      </c>
      <c r="E1128" s="358">
        <v>370</v>
      </c>
      <c r="F1128" s="359">
        <v>1986.2208500000002</v>
      </c>
      <c r="G1128" s="360">
        <v>578.13773000000003</v>
      </c>
      <c r="H1128" s="360">
        <v>2564.3585800000001</v>
      </c>
      <c r="I1128" s="360">
        <v>26788.653620000001</v>
      </c>
      <c r="J1128" s="360">
        <v>10679.971740000001</v>
      </c>
      <c r="K1128" s="360">
        <v>37468.625359999998</v>
      </c>
      <c r="L1128" s="360">
        <v>4258.5230300000003</v>
      </c>
      <c r="M1128" s="360">
        <v>1940.90499</v>
      </c>
      <c r="N1128" s="360">
        <v>6199.4280199999994</v>
      </c>
      <c r="O1128" s="360">
        <v>46232.411959999998</v>
      </c>
      <c r="P1128" s="360">
        <v>44918.426319999999</v>
      </c>
      <c r="Q1128" s="360">
        <v>1743.5477100000001</v>
      </c>
      <c r="R1128" s="361">
        <v>46661.974029999998</v>
      </c>
    </row>
    <row r="1129" spans="1:18" s="336" customFormat="1" ht="13.5">
      <c r="A1129" s="362"/>
      <c r="B1129" s="357" t="s">
        <v>6</v>
      </c>
      <c r="C1129" s="357" t="s">
        <v>218</v>
      </c>
      <c r="D1129" s="357" t="s">
        <v>6</v>
      </c>
      <c r="E1129" s="358">
        <v>301</v>
      </c>
      <c r="F1129" s="359">
        <v>29623.46703</v>
      </c>
      <c r="G1129" s="360">
        <v>1164.93019</v>
      </c>
      <c r="H1129" s="360">
        <v>30788.397219999999</v>
      </c>
      <c r="I1129" s="360">
        <v>54687.305829999998</v>
      </c>
      <c r="J1129" s="360">
        <v>9019.5059600000004</v>
      </c>
      <c r="K1129" s="360">
        <v>63706.81179</v>
      </c>
      <c r="L1129" s="360">
        <v>27865.179499999998</v>
      </c>
      <c r="M1129" s="360">
        <v>4515.3880499999996</v>
      </c>
      <c r="N1129" s="360">
        <v>32380.56755</v>
      </c>
      <c r="O1129" s="360">
        <v>126875.77656</v>
      </c>
      <c r="P1129" s="360">
        <v>132406.5129</v>
      </c>
      <c r="Q1129" s="360">
        <v>6913.3784999999998</v>
      </c>
      <c r="R1129" s="361">
        <v>139319.89139999999</v>
      </c>
    </row>
    <row r="1130" spans="1:18" s="336" customFormat="1" ht="13.5">
      <c r="A1130" s="362"/>
      <c r="B1130" s="357" t="s">
        <v>7</v>
      </c>
      <c r="C1130" s="357" t="s">
        <v>7</v>
      </c>
      <c r="D1130" s="357" t="s">
        <v>7</v>
      </c>
      <c r="E1130" s="358">
        <v>160</v>
      </c>
      <c r="F1130" s="359">
        <v>45667.298569999999</v>
      </c>
      <c r="G1130" s="360">
        <v>8556.905130000001</v>
      </c>
      <c r="H1130" s="360">
        <v>54224.203700000005</v>
      </c>
      <c r="I1130" s="360">
        <v>74158.948000000004</v>
      </c>
      <c r="J1130" s="360">
        <v>14379.040359999999</v>
      </c>
      <c r="K1130" s="360">
        <v>88537.988360000003</v>
      </c>
      <c r="L1130" s="360">
        <v>24542.50662</v>
      </c>
      <c r="M1130" s="360">
        <v>7075.4443000000001</v>
      </c>
      <c r="N1130" s="360">
        <v>31617.950920000003</v>
      </c>
      <c r="O1130" s="360">
        <v>174380.14297999998</v>
      </c>
      <c r="P1130" s="360">
        <v>216811.47956000001</v>
      </c>
      <c r="Q1130" s="360">
        <v>15658.342349999999</v>
      </c>
      <c r="R1130" s="361">
        <v>232469.82191</v>
      </c>
    </row>
    <row r="1131" spans="1:18" s="336" customFormat="1" ht="13.5">
      <c r="A1131" s="362"/>
      <c r="B1131" s="362"/>
      <c r="C1131" s="362"/>
      <c r="D1131" s="362"/>
      <c r="E1131" s="363">
        <v>324</v>
      </c>
      <c r="F1131" s="364">
        <v>13169.23941</v>
      </c>
      <c r="G1131" s="365">
        <v>250.3038</v>
      </c>
      <c r="H1131" s="365">
        <v>13419.543210000002</v>
      </c>
      <c r="I1131" s="365">
        <v>33839.093249999998</v>
      </c>
      <c r="J1131" s="365">
        <v>10694.311240000001</v>
      </c>
      <c r="K1131" s="365">
        <v>44533.404490000001</v>
      </c>
      <c r="L1131" s="365">
        <v>21631.53457</v>
      </c>
      <c r="M1131" s="365">
        <v>6741.82305</v>
      </c>
      <c r="N1131" s="365">
        <v>28373.357620000002</v>
      </c>
      <c r="O1131" s="365">
        <v>86326.305319999999</v>
      </c>
      <c r="P1131" s="365">
        <v>108429.36094</v>
      </c>
      <c r="Q1131" s="365">
        <v>13303.43807</v>
      </c>
      <c r="R1131" s="366">
        <v>121732.79901</v>
      </c>
    </row>
    <row r="1132" spans="1:18" s="336" customFormat="1" ht="13.5">
      <c r="A1132" s="362"/>
      <c r="B1132" s="362"/>
      <c r="C1132" s="357" t="s">
        <v>219</v>
      </c>
      <c r="D1132" s="357" t="s">
        <v>219</v>
      </c>
      <c r="E1132" s="358">
        <v>401</v>
      </c>
      <c r="F1132" s="359">
        <v>20188.747329999998</v>
      </c>
      <c r="G1132" s="360">
        <v>2179.7417</v>
      </c>
      <c r="H1132" s="360">
        <v>22368.489030000001</v>
      </c>
      <c r="I1132" s="360">
        <v>21701.840350000002</v>
      </c>
      <c r="J1132" s="360">
        <v>1476.04477</v>
      </c>
      <c r="K1132" s="360">
        <v>23177.885120000003</v>
      </c>
      <c r="L1132" s="360">
        <v>7101.8819800000001</v>
      </c>
      <c r="M1132" s="360">
        <v>238.59879000000001</v>
      </c>
      <c r="N1132" s="360">
        <v>7340.4807699999992</v>
      </c>
      <c r="O1132" s="360">
        <v>52886.854920000005</v>
      </c>
      <c r="P1132" s="360">
        <v>126285.10287</v>
      </c>
      <c r="Q1132" s="360">
        <v>338.49032</v>
      </c>
      <c r="R1132" s="361">
        <v>126623.59319</v>
      </c>
    </row>
    <row r="1133" spans="1:18" s="336" customFormat="1" ht="13.5">
      <c r="A1133" s="362"/>
      <c r="B1133" s="362"/>
      <c r="C1133" s="357" t="s">
        <v>220</v>
      </c>
      <c r="D1133" s="357" t="s">
        <v>220</v>
      </c>
      <c r="E1133" s="358">
        <v>161</v>
      </c>
      <c r="F1133" s="359">
        <v>27879.244129999999</v>
      </c>
      <c r="G1133" s="360">
        <v>3566.2202299999999</v>
      </c>
      <c r="H1133" s="360">
        <v>31445.464359999998</v>
      </c>
      <c r="I1133" s="360">
        <v>52677.847170000001</v>
      </c>
      <c r="J1133" s="360">
        <v>4199.6511399999999</v>
      </c>
      <c r="K1133" s="360">
        <v>56877.498310000003</v>
      </c>
      <c r="L1133" s="360">
        <v>21316.07114</v>
      </c>
      <c r="M1133" s="360">
        <v>4083.6097799999998</v>
      </c>
      <c r="N1133" s="360">
        <v>25399.680920000003</v>
      </c>
      <c r="O1133" s="360">
        <v>113722.64359000001</v>
      </c>
      <c r="P1133" s="360">
        <v>227245.83577000001</v>
      </c>
      <c r="Q1133" s="360">
        <v>1155.24629</v>
      </c>
      <c r="R1133" s="361">
        <v>228401.08206000002</v>
      </c>
    </row>
    <row r="1134" spans="1:18" s="336" customFormat="1" ht="13.5">
      <c r="A1134" s="362"/>
      <c r="B1134" s="357" t="s">
        <v>8</v>
      </c>
      <c r="C1134" s="357" t="s">
        <v>221</v>
      </c>
      <c r="D1134" s="357" t="s">
        <v>89</v>
      </c>
      <c r="E1134" s="358">
        <v>12</v>
      </c>
      <c r="F1134" s="359">
        <v>9092.48</v>
      </c>
      <c r="G1134" s="360">
        <v>4514.3300300000001</v>
      </c>
      <c r="H1134" s="360">
        <v>13606.810029999999</v>
      </c>
      <c r="I1134" s="360">
        <v>23278.320090000001</v>
      </c>
      <c r="J1134" s="360">
        <v>8827.9555</v>
      </c>
      <c r="K1134" s="360">
        <v>32106.275590000001</v>
      </c>
      <c r="L1134" s="360">
        <v>9665.7305299999989</v>
      </c>
      <c r="M1134" s="360">
        <v>4730.8629600000004</v>
      </c>
      <c r="N1134" s="360">
        <v>14396.593490000001</v>
      </c>
      <c r="O1134" s="360">
        <v>60109.679109999997</v>
      </c>
      <c r="P1134" s="360">
        <v>97173.226840000003</v>
      </c>
      <c r="Q1134" s="360">
        <v>2915.68696</v>
      </c>
      <c r="R1134" s="361">
        <v>100088.91379999999</v>
      </c>
    </row>
    <row r="1135" spans="1:18" s="336" customFormat="1" ht="13.5">
      <c r="A1135" s="362"/>
      <c r="B1135" s="362"/>
      <c r="C1135" s="362"/>
      <c r="D1135" s="362"/>
      <c r="E1135" s="363">
        <v>335</v>
      </c>
      <c r="F1135" s="364">
        <v>5271.1005800000003</v>
      </c>
      <c r="G1135" s="365">
        <v>1730.6098400000001</v>
      </c>
      <c r="H1135" s="365">
        <v>7001.7104200000003</v>
      </c>
      <c r="I1135" s="365">
        <v>29242.992129999999</v>
      </c>
      <c r="J1135" s="365">
        <v>10102.9712</v>
      </c>
      <c r="K1135" s="365">
        <v>39345.963329999999</v>
      </c>
      <c r="L1135" s="365">
        <v>15836.450050000001</v>
      </c>
      <c r="M1135" s="365">
        <v>7845.0315399999999</v>
      </c>
      <c r="N1135" s="365">
        <v>23681.481589999999</v>
      </c>
      <c r="O1135" s="365">
        <v>70029.155339999998</v>
      </c>
      <c r="P1135" s="365">
        <v>74121.395420000001</v>
      </c>
      <c r="Q1135" s="365">
        <v>1234.2688400000002</v>
      </c>
      <c r="R1135" s="366">
        <v>75355.664260000005</v>
      </c>
    </row>
    <row r="1136" spans="1:18" s="336" customFormat="1" ht="13.5">
      <c r="A1136" s="362"/>
      <c r="B1136" s="362"/>
      <c r="C1136" s="362"/>
      <c r="D1136" s="357" t="s">
        <v>8</v>
      </c>
      <c r="E1136" s="358">
        <v>6</v>
      </c>
      <c r="F1136" s="359">
        <v>1903.6449299999999</v>
      </c>
      <c r="G1136" s="360">
        <v>555.45803999999998</v>
      </c>
      <c r="H1136" s="360">
        <v>2459.1029700000004</v>
      </c>
      <c r="I1136" s="360">
        <v>14688.528769999999</v>
      </c>
      <c r="J1136" s="360">
        <v>2402.6523299999999</v>
      </c>
      <c r="K1136" s="360">
        <v>17091.181100000002</v>
      </c>
      <c r="L1136" s="360">
        <v>5402.8715300000003</v>
      </c>
      <c r="M1136" s="360">
        <v>2485.10034</v>
      </c>
      <c r="N1136" s="360">
        <v>7887.9718700000003</v>
      </c>
      <c r="O1136" s="360">
        <v>27438.255940000003</v>
      </c>
      <c r="P1136" s="360">
        <v>198476.10768000002</v>
      </c>
      <c r="Q1136" s="360">
        <v>520.72388999999998</v>
      </c>
      <c r="R1136" s="361">
        <v>198996.83156999998</v>
      </c>
    </row>
    <row r="1137" spans="1:18" s="336" customFormat="1" ht="13.5">
      <c r="A1137" s="362"/>
      <c r="B1137" s="362"/>
      <c r="C1137" s="362"/>
      <c r="D1137" s="362"/>
      <c r="E1137" s="363">
        <v>8</v>
      </c>
      <c r="F1137" s="364">
        <v>10619.802230000001</v>
      </c>
      <c r="G1137" s="365">
        <v>3507.9629500000001</v>
      </c>
      <c r="H1137" s="365">
        <v>14127.76518</v>
      </c>
      <c r="I1137" s="365">
        <v>45178.5095</v>
      </c>
      <c r="J1137" s="365">
        <v>12903.08655</v>
      </c>
      <c r="K1137" s="365">
        <v>58081.59605</v>
      </c>
      <c r="L1137" s="365">
        <v>39180.390479999995</v>
      </c>
      <c r="M1137" s="365">
        <v>11973.86938</v>
      </c>
      <c r="N1137" s="365">
        <v>51154.259859999998</v>
      </c>
      <c r="O1137" s="365">
        <v>123363.62109</v>
      </c>
      <c r="P1137" s="365">
        <v>150587.40701</v>
      </c>
      <c r="Q1137" s="365">
        <v>2819.6009199999999</v>
      </c>
      <c r="R1137" s="366">
        <v>153407.00793000002</v>
      </c>
    </row>
    <row r="1138" spans="1:18" s="336" customFormat="1" ht="13.5">
      <c r="A1138" s="362"/>
      <c r="B1138" s="362"/>
      <c r="C1138" s="362"/>
      <c r="D1138" s="362"/>
      <c r="E1138" s="363">
        <v>9</v>
      </c>
      <c r="F1138" s="364">
        <v>14905.20818</v>
      </c>
      <c r="G1138" s="365">
        <v>15822.36283</v>
      </c>
      <c r="H1138" s="365">
        <v>30727.571010000003</v>
      </c>
      <c r="I1138" s="365">
        <v>74876.664470000003</v>
      </c>
      <c r="J1138" s="365">
        <v>19596.55674</v>
      </c>
      <c r="K1138" s="365">
        <v>94473.221209999989</v>
      </c>
      <c r="L1138" s="365">
        <v>20424.190589999998</v>
      </c>
      <c r="M1138" s="365">
        <v>14460.140019999999</v>
      </c>
      <c r="N1138" s="365">
        <v>34884.330609999997</v>
      </c>
      <c r="O1138" s="365">
        <v>160085.12283000001</v>
      </c>
      <c r="P1138" s="365">
        <v>151655.38934999998</v>
      </c>
      <c r="Q1138" s="365">
        <v>19708.679620000003</v>
      </c>
      <c r="R1138" s="366">
        <v>171364.06896999999</v>
      </c>
    </row>
    <row r="1139" spans="1:18" s="336" customFormat="1" ht="13.5">
      <c r="A1139" s="362"/>
      <c r="B1139" s="362"/>
      <c r="C1139" s="362"/>
      <c r="D1139" s="362"/>
      <c r="E1139" s="363">
        <v>11</v>
      </c>
      <c r="F1139" s="364">
        <v>14777.38783</v>
      </c>
      <c r="G1139" s="365">
        <v>12384.644329999999</v>
      </c>
      <c r="H1139" s="365">
        <v>27162.032159999999</v>
      </c>
      <c r="I1139" s="365">
        <v>30643.116480000001</v>
      </c>
      <c r="J1139" s="365">
        <v>9830.7995199999987</v>
      </c>
      <c r="K1139" s="365">
        <v>40473.915999999997</v>
      </c>
      <c r="L1139" s="365">
        <v>15928.027890000001</v>
      </c>
      <c r="M1139" s="365">
        <v>8612.5090700000001</v>
      </c>
      <c r="N1139" s="365">
        <v>24540.536960000001</v>
      </c>
      <c r="O1139" s="365">
        <v>92176.485119999998</v>
      </c>
      <c r="P1139" s="365">
        <v>91044.959470000002</v>
      </c>
      <c r="Q1139" s="365">
        <v>3885.8569600000001</v>
      </c>
      <c r="R1139" s="366">
        <v>94930.816430000006</v>
      </c>
    </row>
    <row r="1140" spans="1:18" s="336" customFormat="1" ht="13.5">
      <c r="A1140" s="362"/>
      <c r="B1140" s="362"/>
      <c r="C1140" s="362"/>
      <c r="D1140" s="362"/>
      <c r="E1140" s="363">
        <v>133</v>
      </c>
      <c r="F1140" s="364">
        <v>9983.4477399999996</v>
      </c>
      <c r="G1140" s="365">
        <v>11152.750970000001</v>
      </c>
      <c r="H1140" s="365">
        <v>21136.198710000001</v>
      </c>
      <c r="I1140" s="365">
        <v>45859.056490000003</v>
      </c>
      <c r="J1140" s="365">
        <v>14418.380150000001</v>
      </c>
      <c r="K1140" s="365">
        <v>60277.43664</v>
      </c>
      <c r="L1140" s="365">
        <v>28486.212370000001</v>
      </c>
      <c r="M1140" s="365">
        <v>12885.19281</v>
      </c>
      <c r="N1140" s="365">
        <v>41371.405180000002</v>
      </c>
      <c r="O1140" s="365">
        <v>122785.04053</v>
      </c>
      <c r="P1140" s="365">
        <v>115855.00784999999</v>
      </c>
      <c r="Q1140" s="365">
        <v>5446.9281900000005</v>
      </c>
      <c r="R1140" s="366">
        <v>121301.93604</v>
      </c>
    </row>
    <row r="1141" spans="1:18" s="336" customFormat="1" ht="13.5">
      <c r="A1141" s="362"/>
      <c r="B1141" s="362"/>
      <c r="C1141" s="362"/>
      <c r="D1141" s="362"/>
      <c r="E1141" s="363">
        <v>322</v>
      </c>
      <c r="F1141" s="364">
        <v>8029.1934900000006</v>
      </c>
      <c r="G1141" s="365">
        <v>13174.661550000001</v>
      </c>
      <c r="H1141" s="365">
        <v>21203.855039999999</v>
      </c>
      <c r="I1141" s="365">
        <v>19390.857039999999</v>
      </c>
      <c r="J1141" s="365">
        <v>6778.5639600000004</v>
      </c>
      <c r="K1141" s="365">
        <v>26169.420999999998</v>
      </c>
      <c r="L1141" s="365">
        <v>13140.674439999999</v>
      </c>
      <c r="M1141" s="365">
        <v>6561.6096900000002</v>
      </c>
      <c r="N1141" s="365">
        <v>19702.28413</v>
      </c>
      <c r="O1141" s="365">
        <v>67075.560169999997</v>
      </c>
      <c r="P1141" s="365">
        <v>124849.46890000001</v>
      </c>
      <c r="Q1141" s="365">
        <v>13271.19658</v>
      </c>
      <c r="R1141" s="366">
        <v>138120.66548</v>
      </c>
    </row>
    <row r="1142" spans="1:18" s="336" customFormat="1" ht="13.5">
      <c r="A1142" s="362"/>
      <c r="B1142" s="362"/>
      <c r="C1142" s="362"/>
      <c r="D1142" s="362"/>
      <c r="E1142" s="363">
        <v>329</v>
      </c>
      <c r="F1142" s="364">
        <v>20301.134859999998</v>
      </c>
      <c r="G1142" s="365">
        <v>5829.48056</v>
      </c>
      <c r="H1142" s="365">
        <v>26130.615420000002</v>
      </c>
      <c r="I1142" s="365">
        <v>47125.992030000001</v>
      </c>
      <c r="J1142" s="365">
        <v>13277.10635</v>
      </c>
      <c r="K1142" s="365">
        <v>60403.098380000003</v>
      </c>
      <c r="L1142" s="365">
        <v>29058.449539999998</v>
      </c>
      <c r="M1142" s="365">
        <v>10131.622150000001</v>
      </c>
      <c r="N1142" s="365">
        <v>39190.071689999997</v>
      </c>
      <c r="O1142" s="365">
        <v>125723.78548999999</v>
      </c>
      <c r="P1142" s="365">
        <v>138174.01467999999</v>
      </c>
      <c r="Q1142" s="365">
        <v>8312.5833999999995</v>
      </c>
      <c r="R1142" s="366">
        <v>146486.59808000003</v>
      </c>
    </row>
    <row r="1143" spans="1:18" s="336" customFormat="1" ht="13.5">
      <c r="A1143" s="362"/>
      <c r="B1143" s="362"/>
      <c r="C1143" s="362"/>
      <c r="D1143" s="357" t="s">
        <v>93</v>
      </c>
      <c r="E1143" s="358">
        <v>213</v>
      </c>
      <c r="F1143" s="359">
        <v>1706.2215200000001</v>
      </c>
      <c r="G1143" s="360">
        <v>318.86626000000001</v>
      </c>
      <c r="H1143" s="360">
        <v>2025.0877800000001</v>
      </c>
      <c r="I1143" s="360">
        <v>11816.736859999999</v>
      </c>
      <c r="J1143" s="360">
        <v>1770.30432</v>
      </c>
      <c r="K1143" s="360">
        <v>13587.04118</v>
      </c>
      <c r="L1143" s="360">
        <v>18495.943780000001</v>
      </c>
      <c r="M1143" s="360">
        <v>5310.0154599999996</v>
      </c>
      <c r="N1143" s="360">
        <v>23805.95924</v>
      </c>
      <c r="O1143" s="360">
        <v>39418.088200000006</v>
      </c>
      <c r="P1143" s="360">
        <v>26849.430539999998</v>
      </c>
      <c r="Q1143" s="360">
        <v>404.08165000000002</v>
      </c>
      <c r="R1143" s="361">
        <v>27253.512190000001</v>
      </c>
    </row>
    <row r="1144" spans="1:18" s="336" customFormat="1" ht="13.5">
      <c r="A1144" s="362"/>
      <c r="B1144" s="362"/>
      <c r="C1144" s="362"/>
      <c r="D1144" s="362"/>
      <c r="E1144" s="363">
        <v>346</v>
      </c>
      <c r="F1144" s="364">
        <v>10063.323619999999</v>
      </c>
      <c r="G1144" s="365">
        <v>2592.4476400000003</v>
      </c>
      <c r="H1144" s="365">
        <v>12655.77126</v>
      </c>
      <c r="I1144" s="365">
        <v>47457.17669</v>
      </c>
      <c r="J1144" s="365">
        <v>8635.61996</v>
      </c>
      <c r="K1144" s="365">
        <v>56092.796649999997</v>
      </c>
      <c r="L1144" s="365">
        <v>11536.503070000001</v>
      </c>
      <c r="M1144" s="365">
        <v>3561.1178199999999</v>
      </c>
      <c r="N1144" s="365">
        <v>15097.62089</v>
      </c>
      <c r="O1144" s="365">
        <v>83846.188800000004</v>
      </c>
      <c r="P1144" s="365">
        <v>92921.758430000002</v>
      </c>
      <c r="Q1144" s="365">
        <v>619.58328000000006</v>
      </c>
      <c r="R1144" s="366">
        <v>93541.341709999993</v>
      </c>
    </row>
    <row r="1145" spans="1:18" s="336" customFormat="1" ht="13.5">
      <c r="A1145" s="362"/>
      <c r="B1145" s="362"/>
      <c r="C1145" s="362"/>
      <c r="D1145" s="357" t="s">
        <v>91</v>
      </c>
      <c r="E1145" s="358">
        <v>453</v>
      </c>
      <c r="F1145" s="359">
        <v>7096.7859400000007</v>
      </c>
      <c r="G1145" s="360">
        <v>16374.80975</v>
      </c>
      <c r="H1145" s="360">
        <v>23471.595690000002</v>
      </c>
      <c r="I1145" s="360">
        <v>31576.16303</v>
      </c>
      <c r="J1145" s="360">
        <v>18273.712789999998</v>
      </c>
      <c r="K1145" s="360">
        <v>49849.875820000001</v>
      </c>
      <c r="L1145" s="360">
        <v>14355.44282</v>
      </c>
      <c r="M1145" s="360">
        <v>6403.2673700000005</v>
      </c>
      <c r="N1145" s="360">
        <v>20758.710190000002</v>
      </c>
      <c r="O1145" s="360">
        <v>94080.181700000001</v>
      </c>
      <c r="P1145" s="360">
        <v>194230.94753</v>
      </c>
      <c r="Q1145" s="360">
        <v>20707.697469999999</v>
      </c>
      <c r="R1145" s="361">
        <v>214938.64499999999</v>
      </c>
    </row>
    <row r="1146" spans="1:18" s="336" customFormat="1" ht="13.5">
      <c r="A1146" s="362"/>
      <c r="B1146" s="357" t="s">
        <v>9</v>
      </c>
      <c r="C1146" s="357" t="s">
        <v>9</v>
      </c>
      <c r="D1146" s="357" t="s">
        <v>9</v>
      </c>
      <c r="E1146" s="358">
        <v>149</v>
      </c>
      <c r="F1146" s="359">
        <v>118337.39251000001</v>
      </c>
      <c r="G1146" s="360">
        <v>68847.091349999988</v>
      </c>
      <c r="H1146" s="360">
        <v>187184.48386000001</v>
      </c>
      <c r="I1146" s="360">
        <v>145034.97393000001</v>
      </c>
      <c r="J1146" s="360">
        <v>63295.938889999998</v>
      </c>
      <c r="K1146" s="360">
        <v>208330.91282</v>
      </c>
      <c r="L1146" s="360">
        <v>38417.890719999996</v>
      </c>
      <c r="M1146" s="360">
        <v>23840.364160000001</v>
      </c>
      <c r="N1146" s="360">
        <v>62258.25488</v>
      </c>
      <c r="O1146" s="360">
        <v>457773.65156000003</v>
      </c>
      <c r="P1146" s="360">
        <v>467061.48194999999</v>
      </c>
      <c r="Q1146" s="360">
        <v>53311.547619999998</v>
      </c>
      <c r="R1146" s="361">
        <v>520373.02957000001</v>
      </c>
    </row>
    <row r="1147" spans="1:18" s="336" customFormat="1" ht="13.5">
      <c r="A1147" s="362"/>
      <c r="B1147" s="362"/>
      <c r="C1147" s="362"/>
      <c r="D1147" s="362"/>
      <c r="E1147" s="363">
        <v>471</v>
      </c>
      <c r="F1147" s="364">
        <v>1760.07925</v>
      </c>
      <c r="G1147" s="365">
        <v>118.65512</v>
      </c>
      <c r="H1147" s="365">
        <v>1878.7343700000001</v>
      </c>
      <c r="I1147" s="365">
        <v>20448.486929999999</v>
      </c>
      <c r="J1147" s="365">
        <v>7401.45615</v>
      </c>
      <c r="K1147" s="365">
        <v>27849.943079999997</v>
      </c>
      <c r="L1147" s="365">
        <v>4548.3568299999997</v>
      </c>
      <c r="M1147" s="365">
        <v>1139.1718100000001</v>
      </c>
      <c r="N1147" s="365">
        <v>5687.5286399999995</v>
      </c>
      <c r="O1147" s="365">
        <v>35416.206090000007</v>
      </c>
      <c r="P1147" s="365">
        <v>27259.593199999999</v>
      </c>
      <c r="Q1147" s="365">
        <v>697.80425000000002</v>
      </c>
      <c r="R1147" s="366">
        <v>27957.39745</v>
      </c>
    </row>
    <row r="1148" spans="1:18" s="336" customFormat="1" ht="13.5">
      <c r="A1148" s="362"/>
      <c r="B1148" s="362"/>
      <c r="C1148" s="362"/>
      <c r="D1148" s="362"/>
      <c r="E1148" s="363">
        <v>439</v>
      </c>
      <c r="F1148" s="364">
        <v>9214.3582200000001</v>
      </c>
      <c r="G1148" s="365">
        <v>2491.2308700000003</v>
      </c>
      <c r="H1148" s="365">
        <v>11705.589089999999</v>
      </c>
      <c r="I1148" s="365">
        <v>32656.520039999999</v>
      </c>
      <c r="J1148" s="365">
        <v>20785.794320000001</v>
      </c>
      <c r="K1148" s="365">
        <v>53442.314359999997</v>
      </c>
      <c r="L1148" s="365">
        <v>13341.56949</v>
      </c>
      <c r="M1148" s="365">
        <v>4847.4519299999993</v>
      </c>
      <c r="N1148" s="365">
        <v>18189.021420000001</v>
      </c>
      <c r="O1148" s="365">
        <v>83336.924870000003</v>
      </c>
      <c r="P1148" s="365">
        <v>68714.739450000008</v>
      </c>
      <c r="Q1148" s="365">
        <v>4952.4001100000005</v>
      </c>
      <c r="R1148" s="366">
        <v>73667.139559999996</v>
      </c>
    </row>
    <row r="1149" spans="1:18" s="336" customFormat="1" ht="13.5">
      <c r="A1149" s="362"/>
      <c r="B1149" s="362"/>
      <c r="C1149" s="362"/>
      <c r="D1149" s="362"/>
      <c r="E1149" s="363">
        <v>467</v>
      </c>
      <c r="F1149" s="364">
        <v>665.72145</v>
      </c>
      <c r="G1149" s="365">
        <v>84.158000000000001</v>
      </c>
      <c r="H1149" s="365">
        <v>749.87944999999991</v>
      </c>
      <c r="I1149" s="365">
        <v>82.440420000000003</v>
      </c>
      <c r="J1149" s="365">
        <v>44.910539999999997</v>
      </c>
      <c r="K1149" s="365">
        <v>127.35096</v>
      </c>
      <c r="L1149" s="365">
        <v>41.250699999999995</v>
      </c>
      <c r="M1149" s="365">
        <v>0</v>
      </c>
      <c r="N1149" s="365">
        <v>41.250699999999995</v>
      </c>
      <c r="O1149" s="365">
        <v>918.48110999999994</v>
      </c>
      <c r="P1149" s="365">
        <v>36.133129999999994</v>
      </c>
      <c r="Q1149" s="365">
        <v>7.0190299999999999</v>
      </c>
      <c r="R1149" s="366">
        <v>43.152160000000002</v>
      </c>
    </row>
    <row r="1150" spans="1:18" s="336" customFormat="1" ht="13.5">
      <c r="A1150" s="362"/>
      <c r="B1150" s="362"/>
      <c r="C1150" s="362"/>
      <c r="D1150" s="357" t="s">
        <v>225</v>
      </c>
      <c r="E1150" s="358">
        <v>345</v>
      </c>
      <c r="F1150" s="359">
        <v>11605.29926</v>
      </c>
      <c r="G1150" s="360">
        <v>3331.6043999999997</v>
      </c>
      <c r="H1150" s="360">
        <v>14936.90366</v>
      </c>
      <c r="I1150" s="360">
        <v>35225.193220000001</v>
      </c>
      <c r="J1150" s="360">
        <v>19173.02363</v>
      </c>
      <c r="K1150" s="360">
        <v>54398.216850000004</v>
      </c>
      <c r="L1150" s="360">
        <v>9542.1692300000013</v>
      </c>
      <c r="M1150" s="360">
        <v>2363.6233700000003</v>
      </c>
      <c r="N1150" s="360">
        <v>11905.792599999999</v>
      </c>
      <c r="O1150" s="360">
        <v>81240.913109999994</v>
      </c>
      <c r="P1150" s="360">
        <v>60559.934460000004</v>
      </c>
      <c r="Q1150" s="360">
        <v>2328.2339200000001</v>
      </c>
      <c r="R1150" s="361">
        <v>62888.168380000003</v>
      </c>
    </row>
    <row r="1151" spans="1:18" s="336" customFormat="1" ht="13.5">
      <c r="A1151" s="362"/>
      <c r="B1151" s="362"/>
      <c r="C1151" s="362"/>
      <c r="D1151" s="357" t="s">
        <v>226</v>
      </c>
      <c r="E1151" s="358">
        <v>150</v>
      </c>
      <c r="F1151" s="359">
        <v>11969.575580000001</v>
      </c>
      <c r="G1151" s="360">
        <v>1951.0618200000001</v>
      </c>
      <c r="H1151" s="360">
        <v>13920.6374</v>
      </c>
      <c r="I1151" s="360">
        <v>53237.41706</v>
      </c>
      <c r="J1151" s="360">
        <v>12157.76051</v>
      </c>
      <c r="K1151" s="360">
        <v>65395.17757</v>
      </c>
      <c r="L1151" s="360">
        <v>12813.57242</v>
      </c>
      <c r="M1151" s="360">
        <v>4710.8248400000002</v>
      </c>
      <c r="N1151" s="360">
        <v>17524.397260000002</v>
      </c>
      <c r="O1151" s="360">
        <v>96840.212230000005</v>
      </c>
      <c r="P1151" s="360">
        <v>78213.161890000003</v>
      </c>
      <c r="Q1151" s="360">
        <v>2670.0248999999999</v>
      </c>
      <c r="R1151" s="361">
        <v>80883.186790000007</v>
      </c>
    </row>
    <row r="1152" spans="1:18" s="336" customFormat="1" ht="13.5">
      <c r="A1152" s="362"/>
      <c r="B1152" s="362"/>
      <c r="C1152" s="362"/>
      <c r="D1152" s="362"/>
      <c r="E1152" s="363">
        <v>472</v>
      </c>
      <c r="F1152" s="364">
        <v>385.39898999999997</v>
      </c>
      <c r="G1152" s="365">
        <v>3.6101000000000001</v>
      </c>
      <c r="H1152" s="365">
        <v>389.00909000000001</v>
      </c>
      <c r="I1152" s="365">
        <v>1922.6335300000001</v>
      </c>
      <c r="J1152" s="365">
        <v>102.31161999999999</v>
      </c>
      <c r="K1152" s="365">
        <v>2024.94515</v>
      </c>
      <c r="L1152" s="365">
        <v>2084.5730600000002</v>
      </c>
      <c r="M1152" s="365">
        <v>778.64595999999995</v>
      </c>
      <c r="N1152" s="365">
        <v>2863.21902</v>
      </c>
      <c r="O1152" s="365">
        <v>5277.1732599999996</v>
      </c>
      <c r="P1152" s="365">
        <v>3047.0077799999999</v>
      </c>
      <c r="Q1152" s="365">
        <v>2.83142</v>
      </c>
      <c r="R1152" s="366">
        <v>3049.8392000000003</v>
      </c>
    </row>
    <row r="1153" spans="1:18" s="336" customFormat="1" ht="13.5">
      <c r="A1153" s="362"/>
      <c r="B1153" s="362"/>
      <c r="C1153" s="357" t="s">
        <v>370</v>
      </c>
      <c r="D1153" s="357" t="s">
        <v>370</v>
      </c>
      <c r="E1153" s="358">
        <v>188</v>
      </c>
      <c r="F1153" s="359">
        <v>9574.4474100000007</v>
      </c>
      <c r="G1153" s="360">
        <v>6813.6520899999996</v>
      </c>
      <c r="H1153" s="360">
        <v>16388.0995</v>
      </c>
      <c r="I1153" s="360">
        <v>61372.394560000001</v>
      </c>
      <c r="J1153" s="360">
        <v>17884.299660000001</v>
      </c>
      <c r="K1153" s="360">
        <v>79256.694220000005</v>
      </c>
      <c r="L1153" s="360">
        <v>33191.930249999998</v>
      </c>
      <c r="M1153" s="360">
        <v>20016.19788</v>
      </c>
      <c r="N1153" s="360">
        <v>53208.128130000005</v>
      </c>
      <c r="O1153" s="360">
        <v>148852.92184999998</v>
      </c>
      <c r="P1153" s="360">
        <v>44643.077709999998</v>
      </c>
      <c r="Q1153" s="360">
        <v>640.30438000000004</v>
      </c>
      <c r="R1153" s="361">
        <v>45283.382090000006</v>
      </c>
    </row>
    <row r="1154" spans="1:18" s="336" customFormat="1" ht="13.5">
      <c r="A1154" s="362"/>
      <c r="B1154" s="362"/>
      <c r="C1154" s="357" t="s">
        <v>227</v>
      </c>
      <c r="D1154" s="357" t="s">
        <v>228</v>
      </c>
      <c r="E1154" s="358">
        <v>153</v>
      </c>
      <c r="F1154" s="359">
        <v>38931.934009999997</v>
      </c>
      <c r="G1154" s="360">
        <v>163.67634000000001</v>
      </c>
      <c r="H1154" s="360">
        <v>39095.610350000003</v>
      </c>
      <c r="I1154" s="360">
        <v>35179.360200000003</v>
      </c>
      <c r="J1154" s="360">
        <v>7735.9408899999999</v>
      </c>
      <c r="K1154" s="360">
        <v>42915.301090000001</v>
      </c>
      <c r="L1154" s="360">
        <v>8718.58187</v>
      </c>
      <c r="M1154" s="360">
        <v>1383.5963700000002</v>
      </c>
      <c r="N1154" s="360">
        <v>10102.178240000001</v>
      </c>
      <c r="O1154" s="360">
        <v>92113.089680000005</v>
      </c>
      <c r="P1154" s="360">
        <v>74710.761280000006</v>
      </c>
      <c r="Q1154" s="360">
        <v>403.12759</v>
      </c>
      <c r="R1154" s="361">
        <v>75113.88887000001</v>
      </c>
    </row>
    <row r="1155" spans="1:18" s="336" customFormat="1" ht="13.5">
      <c r="A1155" s="362"/>
      <c r="B1155" s="357" t="s">
        <v>231</v>
      </c>
      <c r="C1155" s="357" t="s">
        <v>231</v>
      </c>
      <c r="D1155" s="357" t="s">
        <v>231</v>
      </c>
      <c r="E1155" s="358">
        <v>146</v>
      </c>
      <c r="F1155" s="359">
        <v>33156.24048</v>
      </c>
      <c r="G1155" s="360">
        <v>1965.4261100000001</v>
      </c>
      <c r="H1155" s="360">
        <v>35121.666590000001</v>
      </c>
      <c r="I1155" s="360">
        <v>55014.192080000001</v>
      </c>
      <c r="J1155" s="360">
        <v>6125.4007000000001</v>
      </c>
      <c r="K1155" s="360">
        <v>61139.592779999999</v>
      </c>
      <c r="L1155" s="360">
        <v>16999.123090000001</v>
      </c>
      <c r="M1155" s="360">
        <v>4538.6463200000007</v>
      </c>
      <c r="N1155" s="360">
        <v>21537.769410000001</v>
      </c>
      <c r="O1155" s="360">
        <v>117799.02878000001</v>
      </c>
      <c r="P1155" s="360">
        <v>182779.05525</v>
      </c>
      <c r="Q1155" s="360">
        <v>1986.4227700000001</v>
      </c>
      <c r="R1155" s="361">
        <v>184765.47802000001</v>
      </c>
    </row>
    <row r="1156" spans="1:18" s="336" customFormat="1" ht="13.5">
      <c r="A1156" s="362"/>
      <c r="B1156" s="362"/>
      <c r="C1156" s="362"/>
      <c r="D1156" s="362"/>
      <c r="E1156" s="363">
        <v>425</v>
      </c>
      <c r="F1156" s="364">
        <v>13518.0162</v>
      </c>
      <c r="G1156" s="365">
        <v>1557.5038300000001</v>
      </c>
      <c r="H1156" s="365">
        <v>15075.52003</v>
      </c>
      <c r="I1156" s="365">
        <v>78955.363299999997</v>
      </c>
      <c r="J1156" s="365">
        <v>8569.4999499999994</v>
      </c>
      <c r="K1156" s="365">
        <v>87524.863249999995</v>
      </c>
      <c r="L1156" s="365">
        <v>25177.943660000001</v>
      </c>
      <c r="M1156" s="365">
        <v>7576.6307000000006</v>
      </c>
      <c r="N1156" s="365">
        <v>32754.574359999999</v>
      </c>
      <c r="O1156" s="365">
        <v>135354.95763999998</v>
      </c>
      <c r="P1156" s="365">
        <v>110641.58545999999</v>
      </c>
      <c r="Q1156" s="365">
        <v>967.96448999999996</v>
      </c>
      <c r="R1156" s="366">
        <v>111609.54995</v>
      </c>
    </row>
    <row r="1157" spans="1:18" s="336" customFormat="1" ht="13.5">
      <c r="A1157" s="362"/>
      <c r="B1157" s="362"/>
      <c r="C1157" s="357" t="s">
        <v>232</v>
      </c>
      <c r="D1157" s="357" t="s">
        <v>233</v>
      </c>
      <c r="E1157" s="358">
        <v>135</v>
      </c>
      <c r="F1157" s="359">
        <v>10628.220069999999</v>
      </c>
      <c r="G1157" s="360">
        <v>1828.4271999999999</v>
      </c>
      <c r="H1157" s="360">
        <v>12456.647269999999</v>
      </c>
      <c r="I1157" s="360">
        <v>42185.245459999998</v>
      </c>
      <c r="J1157" s="360">
        <v>7025.7522499999995</v>
      </c>
      <c r="K1157" s="360">
        <v>49210.997710000003</v>
      </c>
      <c r="L1157" s="360">
        <v>13348.29931</v>
      </c>
      <c r="M1157" s="360">
        <v>6915.5204800000001</v>
      </c>
      <c r="N1157" s="360">
        <v>20263.819789999998</v>
      </c>
      <c r="O1157" s="360">
        <v>81931.464769999991</v>
      </c>
      <c r="P1157" s="360">
        <v>84045.395109999998</v>
      </c>
      <c r="Q1157" s="360">
        <v>169.94158999999999</v>
      </c>
      <c r="R1157" s="361">
        <v>84215.3367</v>
      </c>
    </row>
    <row r="1158" spans="1:18" s="336" customFormat="1" ht="13.5">
      <c r="A1158" s="362"/>
      <c r="B1158" s="357" t="s">
        <v>12</v>
      </c>
      <c r="C1158" s="357" t="s">
        <v>234</v>
      </c>
      <c r="D1158" s="357" t="s">
        <v>235</v>
      </c>
      <c r="E1158" s="358">
        <v>129</v>
      </c>
      <c r="F1158" s="359">
        <v>64206.454229999996</v>
      </c>
      <c r="G1158" s="360">
        <v>63531.459840000003</v>
      </c>
      <c r="H1158" s="360">
        <v>127737.91407</v>
      </c>
      <c r="I1158" s="360">
        <v>47393.148479999996</v>
      </c>
      <c r="J1158" s="360">
        <v>8071.0961600000001</v>
      </c>
      <c r="K1158" s="360">
        <v>55464.244639999997</v>
      </c>
      <c r="L1158" s="360">
        <v>22367.948359999999</v>
      </c>
      <c r="M1158" s="360">
        <v>7183.5874599999997</v>
      </c>
      <c r="N1158" s="360">
        <v>29551.535820000001</v>
      </c>
      <c r="O1158" s="360">
        <v>212753.69453000001</v>
      </c>
      <c r="P1158" s="360">
        <v>207637.90888</v>
      </c>
      <c r="Q1158" s="360">
        <v>169915.29238999999</v>
      </c>
      <c r="R1158" s="361">
        <v>377553.20126999996</v>
      </c>
    </row>
    <row r="1159" spans="1:18" s="336" customFormat="1" ht="13.5">
      <c r="A1159" s="362"/>
      <c r="B1159" s="362"/>
      <c r="C1159" s="357" t="s">
        <v>12</v>
      </c>
      <c r="D1159" s="357" t="s">
        <v>12</v>
      </c>
      <c r="E1159" s="358">
        <v>2</v>
      </c>
      <c r="F1159" s="359">
        <v>44918.726710000003</v>
      </c>
      <c r="G1159" s="360">
        <v>5780.9298699999999</v>
      </c>
      <c r="H1159" s="360">
        <v>50699.656579999995</v>
      </c>
      <c r="I1159" s="360">
        <v>66479.565199999997</v>
      </c>
      <c r="J1159" s="360">
        <v>10696.27792</v>
      </c>
      <c r="K1159" s="360">
        <v>77175.843120000005</v>
      </c>
      <c r="L1159" s="360">
        <v>25693.416670000002</v>
      </c>
      <c r="M1159" s="360">
        <v>18096.618440000002</v>
      </c>
      <c r="N1159" s="360">
        <v>43790.035109999997</v>
      </c>
      <c r="O1159" s="360">
        <v>171665.53481000001</v>
      </c>
      <c r="P1159" s="360">
        <v>189611.38130000001</v>
      </c>
      <c r="Q1159" s="360">
        <v>4920.9468899999993</v>
      </c>
      <c r="R1159" s="361">
        <v>194532.32819</v>
      </c>
    </row>
    <row r="1160" spans="1:18" s="336" customFormat="1" ht="13.5">
      <c r="A1160" s="362"/>
      <c r="B1160" s="362"/>
      <c r="C1160" s="362"/>
      <c r="D1160" s="362"/>
      <c r="E1160" s="363">
        <v>432</v>
      </c>
      <c r="F1160" s="364">
        <v>9912.0069399999993</v>
      </c>
      <c r="G1160" s="365">
        <v>3260.90193</v>
      </c>
      <c r="H1160" s="365">
        <v>13172.908869999999</v>
      </c>
      <c r="I1160" s="365">
        <v>27694.324700000001</v>
      </c>
      <c r="J1160" s="365">
        <v>6319.9860399999998</v>
      </c>
      <c r="K1160" s="365">
        <v>34014.310740000001</v>
      </c>
      <c r="L1160" s="365">
        <v>12271.2271</v>
      </c>
      <c r="M1160" s="365">
        <v>4852.0492899999999</v>
      </c>
      <c r="N1160" s="365">
        <v>17123.276389999999</v>
      </c>
      <c r="O1160" s="365">
        <v>64310.495999999999</v>
      </c>
      <c r="P1160" s="365">
        <v>82639.583620000005</v>
      </c>
      <c r="Q1160" s="365">
        <v>742.76745999999991</v>
      </c>
      <c r="R1160" s="366">
        <v>83382.351079999993</v>
      </c>
    </row>
    <row r="1161" spans="1:18" s="336" customFormat="1" ht="13.5">
      <c r="A1161" s="362"/>
      <c r="B1161" s="362"/>
      <c r="C1161" s="362"/>
      <c r="D1161" s="362"/>
      <c r="E1161" s="363">
        <v>333</v>
      </c>
      <c r="F1161" s="364">
        <v>17310.251769999999</v>
      </c>
      <c r="G1161" s="365">
        <v>1695.8615199999999</v>
      </c>
      <c r="H1161" s="365">
        <v>19006.113289999998</v>
      </c>
      <c r="I1161" s="365">
        <v>38734.212479999995</v>
      </c>
      <c r="J1161" s="365">
        <v>9009.2047600000005</v>
      </c>
      <c r="K1161" s="365">
        <v>47743.417240000002</v>
      </c>
      <c r="L1161" s="365">
        <v>17132.728370000001</v>
      </c>
      <c r="M1161" s="365">
        <v>5649.3377499999997</v>
      </c>
      <c r="N1161" s="365">
        <v>22782.06612</v>
      </c>
      <c r="O1161" s="365">
        <v>89531.596650000007</v>
      </c>
      <c r="P1161" s="365">
        <v>122078.86387</v>
      </c>
      <c r="Q1161" s="365">
        <v>916.88917000000004</v>
      </c>
      <c r="R1161" s="366">
        <v>122995.75304000001</v>
      </c>
    </row>
    <row r="1162" spans="1:18" s="336" customFormat="1" ht="13.5">
      <c r="A1162" s="362"/>
      <c r="B1162" s="362"/>
      <c r="C1162" s="357" t="s">
        <v>238</v>
      </c>
      <c r="D1162" s="357" t="s">
        <v>238</v>
      </c>
      <c r="E1162" s="358">
        <v>200</v>
      </c>
      <c r="F1162" s="359">
        <v>20221.213620000002</v>
      </c>
      <c r="G1162" s="360">
        <v>1908.05025</v>
      </c>
      <c r="H1162" s="360">
        <v>22129.263870000002</v>
      </c>
      <c r="I1162" s="360">
        <v>47105.064590000002</v>
      </c>
      <c r="J1162" s="360">
        <v>12296.80673</v>
      </c>
      <c r="K1162" s="360">
        <v>59401.871319999998</v>
      </c>
      <c r="L1162" s="360">
        <v>21105.16143</v>
      </c>
      <c r="M1162" s="360">
        <v>11219.92942</v>
      </c>
      <c r="N1162" s="360">
        <v>32325.090850000001</v>
      </c>
      <c r="O1162" s="360">
        <v>113856.22604000001</v>
      </c>
      <c r="P1162" s="360">
        <v>95808.851420000006</v>
      </c>
      <c r="Q1162" s="360">
        <v>6607.1314199999997</v>
      </c>
      <c r="R1162" s="361">
        <v>102415.98284</v>
      </c>
    </row>
    <row r="1163" spans="1:18" s="336" customFormat="1" ht="13.5">
      <c r="A1163" s="362"/>
      <c r="B1163" s="357" t="s">
        <v>239</v>
      </c>
      <c r="C1163" s="357" t="s">
        <v>240</v>
      </c>
      <c r="D1163" s="357" t="s">
        <v>240</v>
      </c>
      <c r="E1163" s="358">
        <v>342</v>
      </c>
      <c r="F1163" s="359">
        <v>5455.2327300000006</v>
      </c>
      <c r="G1163" s="360">
        <v>565.06893000000002</v>
      </c>
      <c r="H1163" s="360">
        <v>6020.3016600000001</v>
      </c>
      <c r="I1163" s="360">
        <v>38564.457110000003</v>
      </c>
      <c r="J1163" s="360">
        <v>5770.1441500000001</v>
      </c>
      <c r="K1163" s="360">
        <v>44334.601259999996</v>
      </c>
      <c r="L1163" s="360">
        <v>10592.469939999999</v>
      </c>
      <c r="M1163" s="360">
        <v>9241.7833300000002</v>
      </c>
      <c r="N1163" s="360">
        <v>19834.253270000001</v>
      </c>
      <c r="O1163" s="360">
        <v>70189.156189999994</v>
      </c>
      <c r="P1163" s="360">
        <v>112483.00020000001</v>
      </c>
      <c r="Q1163" s="360">
        <v>804.72570999999994</v>
      </c>
      <c r="R1163" s="361">
        <v>113287.72590999999</v>
      </c>
    </row>
    <row r="1164" spans="1:18" s="336" customFormat="1" ht="13.5">
      <c r="A1164" s="362"/>
      <c r="B1164" s="362"/>
      <c r="C1164" s="362"/>
      <c r="D1164" s="357" t="s">
        <v>241</v>
      </c>
      <c r="E1164" s="358">
        <v>388</v>
      </c>
      <c r="F1164" s="359">
        <v>4259.0155500000001</v>
      </c>
      <c r="G1164" s="360">
        <v>2447.4995600000002</v>
      </c>
      <c r="H1164" s="360">
        <v>6706.5151100000003</v>
      </c>
      <c r="I1164" s="360">
        <v>20061.79594</v>
      </c>
      <c r="J1164" s="360">
        <v>1189.5748500000002</v>
      </c>
      <c r="K1164" s="360">
        <v>21251.370790000001</v>
      </c>
      <c r="L1164" s="360">
        <v>5326.6814999999997</v>
      </c>
      <c r="M1164" s="360">
        <v>1467.92714</v>
      </c>
      <c r="N1164" s="360">
        <v>6794.6086399999995</v>
      </c>
      <c r="O1164" s="360">
        <v>34752.49454</v>
      </c>
      <c r="P1164" s="360">
        <v>72237.237389999995</v>
      </c>
      <c r="Q1164" s="360">
        <v>4091.5175299999996</v>
      </c>
      <c r="R1164" s="361">
        <v>76328.754920000007</v>
      </c>
    </row>
    <row r="1165" spans="1:18" s="336" customFormat="1" ht="13.5">
      <c r="A1165" s="362"/>
      <c r="B1165" s="362"/>
      <c r="C1165" s="357" t="s">
        <v>242</v>
      </c>
      <c r="D1165" s="357" t="s">
        <v>391</v>
      </c>
      <c r="E1165" s="358">
        <v>417</v>
      </c>
      <c r="F1165" s="359">
        <v>11976.661820000001</v>
      </c>
      <c r="G1165" s="360">
        <v>2808.9212299999999</v>
      </c>
      <c r="H1165" s="360">
        <v>14785.583050000001</v>
      </c>
      <c r="I1165" s="360">
        <v>30972.20679</v>
      </c>
      <c r="J1165" s="360">
        <v>2928.2767699999999</v>
      </c>
      <c r="K1165" s="360">
        <v>33900.483560000001</v>
      </c>
      <c r="L1165" s="360">
        <v>8127.8234000000002</v>
      </c>
      <c r="M1165" s="360">
        <v>2426.4307400000002</v>
      </c>
      <c r="N1165" s="360">
        <v>10554.254140000001</v>
      </c>
      <c r="O1165" s="360">
        <v>59240.320749999999</v>
      </c>
      <c r="P1165" s="360">
        <v>65797.559039999993</v>
      </c>
      <c r="Q1165" s="360">
        <v>405.17162999999999</v>
      </c>
      <c r="R1165" s="361">
        <v>66202.730670000004</v>
      </c>
    </row>
    <row r="1166" spans="1:18" s="336" customFormat="1" ht="13.5">
      <c r="A1166" s="362"/>
      <c r="B1166" s="362"/>
      <c r="C1166" s="362"/>
      <c r="D1166" s="357" t="s">
        <v>243</v>
      </c>
      <c r="E1166" s="358">
        <v>297</v>
      </c>
      <c r="F1166" s="359">
        <v>20377.651260000002</v>
      </c>
      <c r="G1166" s="360">
        <v>2582.0806200000002</v>
      </c>
      <c r="H1166" s="360">
        <v>22959.731879999999</v>
      </c>
      <c r="I1166" s="360">
        <v>63200.118600000002</v>
      </c>
      <c r="J1166" s="360">
        <v>9019.193150000001</v>
      </c>
      <c r="K1166" s="360">
        <v>72219.311749999993</v>
      </c>
      <c r="L1166" s="360">
        <v>27314.595239999999</v>
      </c>
      <c r="M1166" s="360">
        <v>9187.0576099999998</v>
      </c>
      <c r="N1166" s="360">
        <v>36501.652849999999</v>
      </c>
      <c r="O1166" s="360">
        <v>131680.69648000001</v>
      </c>
      <c r="P1166" s="360">
        <v>144447.10090000002</v>
      </c>
      <c r="Q1166" s="360">
        <v>6016.5027199999995</v>
      </c>
      <c r="R1166" s="361">
        <v>150463.60362000001</v>
      </c>
    </row>
    <row r="1167" spans="1:18" s="336" customFormat="1" ht="13.5">
      <c r="A1167" s="362"/>
      <c r="B1167" s="362"/>
      <c r="C1167" s="362"/>
      <c r="D1167" s="357" t="s">
        <v>242</v>
      </c>
      <c r="E1167" s="358">
        <v>147</v>
      </c>
      <c r="F1167" s="359">
        <v>93046.472079999992</v>
      </c>
      <c r="G1167" s="360">
        <v>51403.797530000003</v>
      </c>
      <c r="H1167" s="360">
        <v>144450.26961000002</v>
      </c>
      <c r="I1167" s="360">
        <v>130711.24123999999</v>
      </c>
      <c r="J1167" s="360">
        <v>27971.140199999998</v>
      </c>
      <c r="K1167" s="360">
        <v>158682.38144</v>
      </c>
      <c r="L1167" s="360">
        <v>41757.797680000003</v>
      </c>
      <c r="M1167" s="360">
        <v>20249.837500000001</v>
      </c>
      <c r="N1167" s="360">
        <v>62007.635179999997</v>
      </c>
      <c r="O1167" s="360">
        <v>365140.28623000003</v>
      </c>
      <c r="P1167" s="360">
        <v>444802.19569999998</v>
      </c>
      <c r="Q1167" s="360">
        <v>45063.501170000003</v>
      </c>
      <c r="R1167" s="361">
        <v>489865.69686999999</v>
      </c>
    </row>
    <row r="1168" spans="1:18" s="336" customFormat="1" ht="13.5">
      <c r="A1168" s="362"/>
      <c r="B1168" s="362"/>
      <c r="C1168" s="362"/>
      <c r="D1168" s="362"/>
      <c r="E1168" s="363">
        <v>327</v>
      </c>
      <c r="F1168" s="364">
        <v>5311.3359600000003</v>
      </c>
      <c r="G1168" s="365">
        <v>505.70826</v>
      </c>
      <c r="H1168" s="365">
        <v>5817.0442199999998</v>
      </c>
      <c r="I1168" s="365">
        <v>33673.578460000004</v>
      </c>
      <c r="J1168" s="365">
        <v>2359.4776699999998</v>
      </c>
      <c r="K1168" s="365">
        <v>36033.056130000004</v>
      </c>
      <c r="L1168" s="365">
        <v>13027.554029999999</v>
      </c>
      <c r="M1168" s="365">
        <v>2381.1819599999999</v>
      </c>
      <c r="N1168" s="365">
        <v>15408.735990000001</v>
      </c>
      <c r="O1168" s="365">
        <v>57258.836340000002</v>
      </c>
      <c r="P1168" s="365">
        <v>112165.59148</v>
      </c>
      <c r="Q1168" s="365">
        <v>560.08424000000002</v>
      </c>
      <c r="R1168" s="366">
        <v>112725.67572</v>
      </c>
    </row>
    <row r="1169" spans="1:18" s="336" customFormat="1" ht="13.5">
      <c r="A1169" s="362"/>
      <c r="B1169" s="362"/>
      <c r="C1169" s="357" t="s">
        <v>245</v>
      </c>
      <c r="D1169" s="357" t="s">
        <v>245</v>
      </c>
      <c r="E1169" s="358">
        <v>428</v>
      </c>
      <c r="F1169" s="359">
        <v>4830.6061600000003</v>
      </c>
      <c r="G1169" s="360">
        <v>161.15882999999999</v>
      </c>
      <c r="H1169" s="360">
        <v>4991.7649900000006</v>
      </c>
      <c r="I1169" s="360">
        <v>24671.861980000001</v>
      </c>
      <c r="J1169" s="360">
        <v>2228.57953</v>
      </c>
      <c r="K1169" s="360">
        <v>26900.441510000001</v>
      </c>
      <c r="L1169" s="360">
        <v>6341.1404400000001</v>
      </c>
      <c r="M1169" s="360">
        <v>351.70143000000002</v>
      </c>
      <c r="N1169" s="360">
        <v>6692.8418700000002</v>
      </c>
      <c r="O1169" s="360">
        <v>38585.048369999997</v>
      </c>
      <c r="P1169" s="360">
        <v>93348.987989999994</v>
      </c>
      <c r="Q1169" s="360">
        <v>79.903509999999997</v>
      </c>
      <c r="R1169" s="361">
        <v>93428.891499999998</v>
      </c>
    </row>
    <row r="1170" spans="1:18" s="336" customFormat="1" ht="13.5">
      <c r="A1170" s="362"/>
      <c r="B1170" s="362"/>
      <c r="C1170" s="357" t="s">
        <v>247</v>
      </c>
      <c r="D1170" s="357" t="s">
        <v>247</v>
      </c>
      <c r="E1170" s="358">
        <v>391</v>
      </c>
      <c r="F1170" s="359">
        <v>3856.5768399999997</v>
      </c>
      <c r="G1170" s="360">
        <v>1120.2089099999998</v>
      </c>
      <c r="H1170" s="360">
        <v>4976.78575</v>
      </c>
      <c r="I1170" s="360">
        <v>25997.453430000001</v>
      </c>
      <c r="J1170" s="360">
        <v>3582.393</v>
      </c>
      <c r="K1170" s="360">
        <v>29579.846430000001</v>
      </c>
      <c r="L1170" s="360">
        <v>14969.24454</v>
      </c>
      <c r="M1170" s="360">
        <v>2733.2881600000001</v>
      </c>
      <c r="N1170" s="360">
        <v>17702.5327</v>
      </c>
      <c r="O1170" s="360">
        <v>52259.164880000004</v>
      </c>
      <c r="P1170" s="360">
        <v>57860.950799999999</v>
      </c>
      <c r="Q1170" s="360">
        <v>153.10292000000001</v>
      </c>
      <c r="R1170" s="361">
        <v>58014.053719999996</v>
      </c>
    </row>
    <row r="1171" spans="1:18" s="336" customFormat="1" ht="13.5">
      <c r="A1171" s="362"/>
      <c r="B1171" s="362"/>
      <c r="C1171" s="357" t="s">
        <v>248</v>
      </c>
      <c r="D1171" s="357" t="s">
        <v>249</v>
      </c>
      <c r="E1171" s="358">
        <v>148</v>
      </c>
      <c r="F1171" s="359">
        <v>15456.29299</v>
      </c>
      <c r="G1171" s="360">
        <v>4069.19047</v>
      </c>
      <c r="H1171" s="360">
        <v>19525.483459999999</v>
      </c>
      <c r="I1171" s="360">
        <v>35935.26066</v>
      </c>
      <c r="J1171" s="360">
        <v>8598.2652799999996</v>
      </c>
      <c r="K1171" s="360">
        <v>44533.52594</v>
      </c>
      <c r="L1171" s="360">
        <v>17278.506390000002</v>
      </c>
      <c r="M1171" s="360">
        <v>6643.1942800000006</v>
      </c>
      <c r="N1171" s="360">
        <v>23921.700670000002</v>
      </c>
      <c r="O1171" s="360">
        <v>87980.710069999986</v>
      </c>
      <c r="P1171" s="360">
        <v>52429.306060000003</v>
      </c>
      <c r="Q1171" s="360">
        <v>9271.0013099999996</v>
      </c>
      <c r="R1171" s="361">
        <v>61700.307369999995</v>
      </c>
    </row>
    <row r="1172" spans="1:18" s="336" customFormat="1" ht="13.5">
      <c r="A1172" s="362"/>
      <c r="B1172" s="357" t="s">
        <v>14</v>
      </c>
      <c r="C1172" s="357" t="s">
        <v>250</v>
      </c>
      <c r="D1172" s="357" t="s">
        <v>250</v>
      </c>
      <c r="E1172" s="358">
        <v>234</v>
      </c>
      <c r="F1172" s="359">
        <v>12181.76016</v>
      </c>
      <c r="G1172" s="360">
        <v>548.38693999999998</v>
      </c>
      <c r="H1172" s="360">
        <v>12730.1471</v>
      </c>
      <c r="I1172" s="360">
        <v>71260.547040000005</v>
      </c>
      <c r="J1172" s="360">
        <v>6024.3585300000004</v>
      </c>
      <c r="K1172" s="360">
        <v>77284.905569999988</v>
      </c>
      <c r="L1172" s="360">
        <v>20545.408219999998</v>
      </c>
      <c r="M1172" s="360">
        <v>2201.2794199999998</v>
      </c>
      <c r="N1172" s="360">
        <v>22746.68764</v>
      </c>
      <c r="O1172" s="360">
        <v>112761.74031000001</v>
      </c>
      <c r="P1172" s="360">
        <v>73568.460319999998</v>
      </c>
      <c r="Q1172" s="360">
        <v>1108.49938</v>
      </c>
      <c r="R1172" s="361">
        <v>74676.959700000007</v>
      </c>
    </row>
    <row r="1173" spans="1:18" s="336" customFormat="1" ht="13.5">
      <c r="A1173" s="362"/>
      <c r="B1173" s="362"/>
      <c r="C1173" s="357" t="s">
        <v>253</v>
      </c>
      <c r="D1173" s="357" t="s">
        <v>253</v>
      </c>
      <c r="E1173" s="358">
        <v>168</v>
      </c>
      <c r="F1173" s="359">
        <v>381549.31949000002</v>
      </c>
      <c r="G1173" s="360">
        <v>75081.067670000004</v>
      </c>
      <c r="H1173" s="360">
        <v>456630.38716000004</v>
      </c>
      <c r="I1173" s="360">
        <v>152400.65787</v>
      </c>
      <c r="J1173" s="360">
        <v>70403.53847</v>
      </c>
      <c r="K1173" s="360">
        <v>222804.19633999999</v>
      </c>
      <c r="L1173" s="360">
        <v>65025.467920000003</v>
      </c>
      <c r="M1173" s="360">
        <v>55927.75101</v>
      </c>
      <c r="N1173" s="360">
        <v>120953.21893</v>
      </c>
      <c r="O1173" s="360">
        <v>800387.80242999992</v>
      </c>
      <c r="P1173" s="360">
        <v>706992.75278999994</v>
      </c>
      <c r="Q1173" s="360">
        <v>352574.80189999996</v>
      </c>
      <c r="R1173" s="361">
        <v>1059567.5546900001</v>
      </c>
    </row>
    <row r="1174" spans="1:18" s="336" customFormat="1" ht="13.5">
      <c r="A1174" s="362"/>
      <c r="B1174" s="362"/>
      <c r="C1174" s="362"/>
      <c r="D1174" s="362"/>
      <c r="E1174" s="363">
        <v>169</v>
      </c>
      <c r="F1174" s="364">
        <v>27297.156910000002</v>
      </c>
      <c r="G1174" s="365">
        <v>4934.1295399999999</v>
      </c>
      <c r="H1174" s="365">
        <v>32231.28645</v>
      </c>
      <c r="I1174" s="365">
        <v>40139.24123</v>
      </c>
      <c r="J1174" s="365">
        <v>7626.3234299999995</v>
      </c>
      <c r="K1174" s="365">
        <v>47765.564659999996</v>
      </c>
      <c r="L1174" s="365">
        <v>16910.753809999998</v>
      </c>
      <c r="M1174" s="365">
        <v>2707.9206600000002</v>
      </c>
      <c r="N1174" s="365">
        <v>19618.674469999998</v>
      </c>
      <c r="O1174" s="365">
        <v>99615.525580000001</v>
      </c>
      <c r="P1174" s="365">
        <v>152412.76727000001</v>
      </c>
      <c r="Q1174" s="365">
        <v>2742.3858100000002</v>
      </c>
      <c r="R1174" s="366">
        <v>155155.15308000002</v>
      </c>
    </row>
    <row r="1175" spans="1:18" s="336" customFormat="1" ht="13.5">
      <c r="A1175" s="362"/>
      <c r="B1175" s="362"/>
      <c r="C1175" s="362"/>
      <c r="D1175" s="362"/>
      <c r="E1175" s="363">
        <v>170</v>
      </c>
      <c r="F1175" s="364">
        <v>9075.24388</v>
      </c>
      <c r="G1175" s="365">
        <v>2008.2261000000001</v>
      </c>
      <c r="H1175" s="365">
        <v>11083.46998</v>
      </c>
      <c r="I1175" s="365">
        <v>27642.097449999997</v>
      </c>
      <c r="J1175" s="365">
        <v>5656.4942099999998</v>
      </c>
      <c r="K1175" s="365">
        <v>33298.591659999998</v>
      </c>
      <c r="L1175" s="365">
        <v>7797.3165399999998</v>
      </c>
      <c r="M1175" s="365">
        <v>1155.9316999999999</v>
      </c>
      <c r="N1175" s="365">
        <v>8953.2482400000008</v>
      </c>
      <c r="O1175" s="365">
        <v>53335.309880000001</v>
      </c>
      <c r="P1175" s="365">
        <v>88319.837349999987</v>
      </c>
      <c r="Q1175" s="365">
        <v>4230.8081500000008</v>
      </c>
      <c r="R1175" s="366">
        <v>92550.645499999999</v>
      </c>
    </row>
    <row r="1176" spans="1:18" s="336" customFormat="1" ht="13.5">
      <c r="A1176" s="362"/>
      <c r="B1176" s="362"/>
      <c r="C1176" s="362"/>
      <c r="D1176" s="362"/>
      <c r="E1176" s="363">
        <v>173</v>
      </c>
      <c r="F1176" s="364">
        <v>12620.978929999999</v>
      </c>
      <c r="G1176" s="365">
        <v>4300.7310700000007</v>
      </c>
      <c r="H1176" s="365">
        <v>16921.71</v>
      </c>
      <c r="I1176" s="365">
        <v>32830.111219999999</v>
      </c>
      <c r="J1176" s="365">
        <v>10557.479660000001</v>
      </c>
      <c r="K1176" s="365">
        <v>43387.590880000003</v>
      </c>
      <c r="L1176" s="365">
        <v>12511.44159</v>
      </c>
      <c r="M1176" s="365">
        <v>3795.6322300000002</v>
      </c>
      <c r="N1176" s="365">
        <v>16307.07382</v>
      </c>
      <c r="O1176" s="365">
        <v>76616.3747</v>
      </c>
      <c r="P1176" s="365">
        <v>118972.44852999999</v>
      </c>
      <c r="Q1176" s="365">
        <v>1921.2792400000001</v>
      </c>
      <c r="R1176" s="366">
        <v>120893.72777</v>
      </c>
    </row>
    <row r="1177" spans="1:18" s="336" customFormat="1" ht="13.5">
      <c r="A1177" s="362"/>
      <c r="B1177" s="362"/>
      <c r="C1177" s="362"/>
      <c r="D1177" s="362"/>
      <c r="E1177" s="363">
        <v>243</v>
      </c>
      <c r="F1177" s="364">
        <v>15841.73998</v>
      </c>
      <c r="G1177" s="365">
        <v>8768.4760999999999</v>
      </c>
      <c r="H1177" s="365">
        <v>24610.216079999998</v>
      </c>
      <c r="I1177" s="365">
        <v>42583.317439999999</v>
      </c>
      <c r="J1177" s="365">
        <v>20535.262839999999</v>
      </c>
      <c r="K1177" s="365">
        <v>63118.580280000002</v>
      </c>
      <c r="L1177" s="365">
        <v>15651.06177</v>
      </c>
      <c r="M1177" s="365">
        <v>7168.7048299999997</v>
      </c>
      <c r="N1177" s="365">
        <v>22819.766600000003</v>
      </c>
      <c r="O1177" s="365">
        <v>110548.56296</v>
      </c>
      <c r="P1177" s="365">
        <v>219433.05906999999</v>
      </c>
      <c r="Q1177" s="365">
        <v>10660.94868</v>
      </c>
      <c r="R1177" s="366">
        <v>230094.00774999999</v>
      </c>
    </row>
    <row r="1178" spans="1:18" s="336" customFormat="1" ht="13.5">
      <c r="A1178" s="362"/>
      <c r="B1178" s="362"/>
      <c r="C1178" s="362"/>
      <c r="D1178" s="362"/>
      <c r="E1178" s="363">
        <v>378</v>
      </c>
      <c r="F1178" s="364">
        <v>6734.0952800000005</v>
      </c>
      <c r="G1178" s="365">
        <v>2034.40807</v>
      </c>
      <c r="H1178" s="365">
        <v>8768.503349999999</v>
      </c>
      <c r="I1178" s="365">
        <v>48692.922920000005</v>
      </c>
      <c r="J1178" s="365">
        <v>14059.096039999999</v>
      </c>
      <c r="K1178" s="365">
        <v>62752.018960000001</v>
      </c>
      <c r="L1178" s="365">
        <v>13921.993060000001</v>
      </c>
      <c r="M1178" s="365">
        <v>3163.92749</v>
      </c>
      <c r="N1178" s="365">
        <v>17085.920550000003</v>
      </c>
      <c r="O1178" s="365">
        <v>88606.442859999996</v>
      </c>
      <c r="P1178" s="365">
        <v>79839.364569999991</v>
      </c>
      <c r="Q1178" s="365">
        <v>733.72974999999997</v>
      </c>
      <c r="R1178" s="366">
        <v>80573.094319999989</v>
      </c>
    </row>
    <row r="1179" spans="1:18" s="336" customFormat="1" ht="13.5">
      <c r="A1179" s="362"/>
      <c r="B1179" s="362"/>
      <c r="C1179" s="362"/>
      <c r="D1179" s="362"/>
      <c r="E1179" s="363">
        <v>316</v>
      </c>
      <c r="F1179" s="364">
        <v>16717.066039999998</v>
      </c>
      <c r="G1179" s="365">
        <v>1318.4608500000002</v>
      </c>
      <c r="H1179" s="365">
        <v>18035.526890000001</v>
      </c>
      <c r="I1179" s="365">
        <v>48463.663350000003</v>
      </c>
      <c r="J1179" s="365">
        <v>10171.06</v>
      </c>
      <c r="K1179" s="365">
        <v>58634.72335</v>
      </c>
      <c r="L1179" s="365">
        <v>16224.49913</v>
      </c>
      <c r="M1179" s="365">
        <v>3545.0239500000002</v>
      </c>
      <c r="N1179" s="365">
        <v>19769.523079999999</v>
      </c>
      <c r="O1179" s="365">
        <v>96439.773319999993</v>
      </c>
      <c r="P1179" s="365">
        <v>130963.59289</v>
      </c>
      <c r="Q1179" s="365">
        <v>1469.53737</v>
      </c>
      <c r="R1179" s="366">
        <v>132433.13026000001</v>
      </c>
    </row>
    <row r="1180" spans="1:18" s="336" customFormat="1" ht="13.5">
      <c r="A1180" s="362"/>
      <c r="B1180" s="362"/>
      <c r="C1180" s="362"/>
      <c r="D1180" s="362"/>
      <c r="E1180" s="363">
        <v>314</v>
      </c>
      <c r="F1180" s="364">
        <v>23637.701809999999</v>
      </c>
      <c r="G1180" s="365">
        <v>5156.4516599999997</v>
      </c>
      <c r="H1180" s="365">
        <v>28794.153469999997</v>
      </c>
      <c r="I1180" s="365">
        <v>31434.746199999998</v>
      </c>
      <c r="J1180" s="365">
        <v>21277.140829999997</v>
      </c>
      <c r="K1180" s="365">
        <v>52711.887029999998</v>
      </c>
      <c r="L1180" s="365">
        <v>15083.82612</v>
      </c>
      <c r="M1180" s="365">
        <v>5489.2497499999999</v>
      </c>
      <c r="N1180" s="365">
        <v>20573.075870000001</v>
      </c>
      <c r="O1180" s="365">
        <v>102079.11637</v>
      </c>
      <c r="P1180" s="365">
        <v>64437.154750000002</v>
      </c>
      <c r="Q1180" s="365">
        <v>2544.3994600000001</v>
      </c>
      <c r="R1180" s="366">
        <v>66981.554210000002</v>
      </c>
    </row>
    <row r="1181" spans="1:18" s="336" customFormat="1" ht="13.5">
      <c r="A1181" s="362"/>
      <c r="B1181" s="362"/>
      <c r="C1181" s="362"/>
      <c r="D1181" s="362"/>
      <c r="E1181" s="363">
        <v>437</v>
      </c>
      <c r="F1181" s="364">
        <v>8771.5085899999995</v>
      </c>
      <c r="G1181" s="365">
        <v>405.42858000000001</v>
      </c>
      <c r="H1181" s="365">
        <v>9176.9371699999992</v>
      </c>
      <c r="I1181" s="365">
        <v>23454.462390000001</v>
      </c>
      <c r="J1181" s="365">
        <v>7449.6734500000002</v>
      </c>
      <c r="K1181" s="365">
        <v>30904.135839999999</v>
      </c>
      <c r="L1181" s="365">
        <v>8373.6677999999993</v>
      </c>
      <c r="M1181" s="365">
        <v>3119.8367799999996</v>
      </c>
      <c r="N1181" s="365">
        <v>11493.504580000001</v>
      </c>
      <c r="O1181" s="365">
        <v>51574.577590000001</v>
      </c>
      <c r="P1181" s="365">
        <v>90630.780069999993</v>
      </c>
      <c r="Q1181" s="365">
        <v>707.07150000000001</v>
      </c>
      <c r="R1181" s="366">
        <v>91337.851569999999</v>
      </c>
    </row>
    <row r="1182" spans="1:18" s="336" customFormat="1" ht="13.5">
      <c r="A1182" s="362"/>
      <c r="B1182" s="362"/>
      <c r="C1182" s="357" t="s">
        <v>255</v>
      </c>
      <c r="D1182" s="357" t="s">
        <v>255</v>
      </c>
      <c r="E1182" s="358">
        <v>176</v>
      </c>
      <c r="F1182" s="359">
        <v>5196.8650099999995</v>
      </c>
      <c r="G1182" s="360">
        <v>2827.2992400000003</v>
      </c>
      <c r="H1182" s="360">
        <v>8024.1642499999998</v>
      </c>
      <c r="I1182" s="360">
        <v>39413.499229999994</v>
      </c>
      <c r="J1182" s="360">
        <v>6806.5246900000002</v>
      </c>
      <c r="K1182" s="360">
        <v>46220.02392</v>
      </c>
      <c r="L1182" s="360">
        <v>25763.641489999998</v>
      </c>
      <c r="M1182" s="360">
        <v>8561.4807700000001</v>
      </c>
      <c r="N1182" s="360">
        <v>34325.122259999996</v>
      </c>
      <c r="O1182" s="360">
        <v>88569.310430000012</v>
      </c>
      <c r="P1182" s="360">
        <v>44011.757020000005</v>
      </c>
      <c r="Q1182" s="360">
        <v>1321.13645</v>
      </c>
      <c r="R1182" s="361">
        <v>45332.893469999995</v>
      </c>
    </row>
    <row r="1183" spans="1:18" s="336" customFormat="1" ht="13.5">
      <c r="A1183" s="362"/>
      <c r="B1183" s="357" t="s">
        <v>15</v>
      </c>
      <c r="C1183" s="357" t="s">
        <v>256</v>
      </c>
      <c r="D1183" s="357" t="s">
        <v>256</v>
      </c>
      <c r="E1183" s="358">
        <v>162</v>
      </c>
      <c r="F1183" s="359">
        <v>164435.26733999999</v>
      </c>
      <c r="G1183" s="360">
        <v>98942.913739999989</v>
      </c>
      <c r="H1183" s="360">
        <v>263378.18108000001</v>
      </c>
      <c r="I1183" s="360">
        <v>114929.07033</v>
      </c>
      <c r="J1183" s="360">
        <v>35939.339350000002</v>
      </c>
      <c r="K1183" s="360">
        <v>150868.40968000001</v>
      </c>
      <c r="L1183" s="360">
        <v>47561.057890000004</v>
      </c>
      <c r="M1183" s="360">
        <v>29865.906579999999</v>
      </c>
      <c r="N1183" s="360">
        <v>77426.964469999992</v>
      </c>
      <c r="O1183" s="360">
        <v>491673.55523</v>
      </c>
      <c r="P1183" s="360">
        <v>632818.21351000003</v>
      </c>
      <c r="Q1183" s="360">
        <v>155239.86703999998</v>
      </c>
      <c r="R1183" s="361">
        <v>788058.08054999996</v>
      </c>
    </row>
    <row r="1184" spans="1:18" s="336" customFormat="1" ht="13.5">
      <c r="A1184" s="362"/>
      <c r="B1184" s="362"/>
      <c r="C1184" s="362"/>
      <c r="D1184" s="362"/>
      <c r="E1184" s="363">
        <v>197</v>
      </c>
      <c r="F1184" s="364">
        <v>7343.598</v>
      </c>
      <c r="G1184" s="365">
        <v>4604.8144499999999</v>
      </c>
      <c r="H1184" s="365">
        <v>11948.41245</v>
      </c>
      <c r="I1184" s="365">
        <v>20721.195379999997</v>
      </c>
      <c r="J1184" s="365">
        <v>4249.37068</v>
      </c>
      <c r="K1184" s="365">
        <v>24970.566059999997</v>
      </c>
      <c r="L1184" s="365">
        <v>5706.7827900000002</v>
      </c>
      <c r="M1184" s="365">
        <v>1938.9190599999999</v>
      </c>
      <c r="N1184" s="365">
        <v>7645.7018499999995</v>
      </c>
      <c r="O1184" s="365">
        <v>44564.680359999998</v>
      </c>
      <c r="P1184" s="365">
        <v>89874.592080000002</v>
      </c>
      <c r="Q1184" s="365">
        <v>243.08487</v>
      </c>
      <c r="R1184" s="366">
        <v>90117.676950000008</v>
      </c>
    </row>
    <row r="1185" spans="1:18" s="336" customFormat="1" ht="13.5">
      <c r="A1185" s="362"/>
      <c r="B1185" s="362"/>
      <c r="C1185" s="362"/>
      <c r="D1185" s="362"/>
      <c r="E1185" s="363">
        <v>365</v>
      </c>
      <c r="F1185" s="364">
        <v>7292.5604299999995</v>
      </c>
      <c r="G1185" s="365">
        <v>667.95358999999996</v>
      </c>
      <c r="H1185" s="365">
        <v>7960.5140199999996</v>
      </c>
      <c r="I1185" s="365">
        <v>31210.833879999998</v>
      </c>
      <c r="J1185" s="365">
        <v>5288.5962499999996</v>
      </c>
      <c r="K1185" s="365">
        <v>36499.430130000001</v>
      </c>
      <c r="L1185" s="365">
        <v>8804.9434299999994</v>
      </c>
      <c r="M1185" s="365">
        <v>2417.0125699999999</v>
      </c>
      <c r="N1185" s="365">
        <v>11221.956</v>
      </c>
      <c r="O1185" s="365">
        <v>55681.900150000001</v>
      </c>
      <c r="P1185" s="365">
        <v>102193.61192</v>
      </c>
      <c r="Q1185" s="365">
        <v>408.37464</v>
      </c>
      <c r="R1185" s="366">
        <v>102601.98656</v>
      </c>
    </row>
    <row r="1186" spans="1:18" s="336" customFormat="1" ht="13.5">
      <c r="A1186" s="362"/>
      <c r="B1186" s="362"/>
      <c r="C1186" s="362"/>
      <c r="D1186" s="362"/>
      <c r="E1186" s="363">
        <v>311</v>
      </c>
      <c r="F1186" s="364">
        <v>31849.871829999996</v>
      </c>
      <c r="G1186" s="365">
        <v>5077.4641099999999</v>
      </c>
      <c r="H1186" s="365">
        <v>36927.335939999997</v>
      </c>
      <c r="I1186" s="365">
        <v>54659.283069999998</v>
      </c>
      <c r="J1186" s="365">
        <v>10641.619769999999</v>
      </c>
      <c r="K1186" s="365">
        <v>65300.902840000002</v>
      </c>
      <c r="L1186" s="365">
        <v>12559.3593</v>
      </c>
      <c r="M1186" s="365">
        <v>6284.54943</v>
      </c>
      <c r="N1186" s="365">
        <v>18843.908729999999</v>
      </c>
      <c r="O1186" s="365">
        <v>121072.14751000001</v>
      </c>
      <c r="P1186" s="365">
        <v>159249.58484999998</v>
      </c>
      <c r="Q1186" s="365">
        <v>2894.7219500000001</v>
      </c>
      <c r="R1186" s="366">
        <v>162144.30680000002</v>
      </c>
    </row>
    <row r="1187" spans="1:18" s="336" customFormat="1" ht="13.5">
      <c r="A1187" s="362"/>
      <c r="B1187" s="362"/>
      <c r="C1187" s="362"/>
      <c r="D1187" s="362"/>
      <c r="E1187" s="363">
        <v>438</v>
      </c>
      <c r="F1187" s="364">
        <v>6221.5650099999993</v>
      </c>
      <c r="G1187" s="365">
        <v>456.72678999999999</v>
      </c>
      <c r="H1187" s="365">
        <v>6678.2918</v>
      </c>
      <c r="I1187" s="365">
        <v>18359.694329999998</v>
      </c>
      <c r="J1187" s="365">
        <v>1519.75856</v>
      </c>
      <c r="K1187" s="365">
        <v>19879.45289</v>
      </c>
      <c r="L1187" s="365">
        <v>4737.9231500000005</v>
      </c>
      <c r="M1187" s="365">
        <v>656.3958100000001</v>
      </c>
      <c r="N1187" s="365">
        <v>5394.3189599999996</v>
      </c>
      <c r="O1187" s="365">
        <v>31952.06365</v>
      </c>
      <c r="P1187" s="365">
        <v>52366.509039999997</v>
      </c>
      <c r="Q1187" s="365">
        <v>163.59347</v>
      </c>
      <c r="R1187" s="366">
        <v>52530.102509999997</v>
      </c>
    </row>
    <row r="1188" spans="1:18" s="336" customFormat="1" ht="13.5">
      <c r="A1188" s="362"/>
      <c r="B1188" s="362"/>
      <c r="C1188" s="362"/>
      <c r="D1188" s="357" t="s">
        <v>257</v>
      </c>
      <c r="E1188" s="358">
        <v>192</v>
      </c>
      <c r="F1188" s="359">
        <v>21842.108809999998</v>
      </c>
      <c r="G1188" s="360">
        <v>2284.5436400000003</v>
      </c>
      <c r="H1188" s="360">
        <v>24126.652449999998</v>
      </c>
      <c r="I1188" s="360">
        <v>16619.602279999999</v>
      </c>
      <c r="J1188" s="360">
        <v>4524.3522800000001</v>
      </c>
      <c r="K1188" s="360">
        <v>21143.954559999998</v>
      </c>
      <c r="L1188" s="360">
        <v>15688.176289999999</v>
      </c>
      <c r="M1188" s="360">
        <v>667.70641000000001</v>
      </c>
      <c r="N1188" s="360">
        <v>16355.8827</v>
      </c>
      <c r="O1188" s="360">
        <v>61626.489710000002</v>
      </c>
      <c r="P1188" s="360">
        <v>59205.259420000002</v>
      </c>
      <c r="Q1188" s="360">
        <v>7170.2192400000004</v>
      </c>
      <c r="R1188" s="361">
        <v>66375.478659999993</v>
      </c>
    </row>
    <row r="1189" spans="1:18" s="336" customFormat="1" ht="13.5">
      <c r="A1189" s="362"/>
      <c r="B1189" s="362"/>
      <c r="C1189" s="357" t="s">
        <v>15</v>
      </c>
      <c r="D1189" s="357" t="s">
        <v>15</v>
      </c>
      <c r="E1189" s="358">
        <v>426</v>
      </c>
      <c r="F1189" s="359">
        <v>7806.1228700000001</v>
      </c>
      <c r="G1189" s="360">
        <v>7024.1066799999999</v>
      </c>
      <c r="H1189" s="360">
        <v>14830.22955</v>
      </c>
      <c r="I1189" s="360">
        <v>20787.861690000002</v>
      </c>
      <c r="J1189" s="360">
        <v>3771.2841100000001</v>
      </c>
      <c r="K1189" s="360">
        <v>24559.145800000002</v>
      </c>
      <c r="L1189" s="360">
        <v>7050.902</v>
      </c>
      <c r="M1189" s="360">
        <v>1836.9093400000002</v>
      </c>
      <c r="N1189" s="360">
        <v>8887.8113400000002</v>
      </c>
      <c r="O1189" s="360">
        <v>48277.186689999995</v>
      </c>
      <c r="P1189" s="360">
        <v>91791.231409999993</v>
      </c>
      <c r="Q1189" s="360">
        <v>614.94106999999997</v>
      </c>
      <c r="R1189" s="361">
        <v>92406.172480000008</v>
      </c>
    </row>
    <row r="1190" spans="1:18" s="336" customFormat="1" ht="13.5">
      <c r="A1190" s="362"/>
      <c r="B1190" s="357" t="s">
        <v>16</v>
      </c>
      <c r="C1190" s="357" t="s">
        <v>258</v>
      </c>
      <c r="D1190" s="357" t="s">
        <v>258</v>
      </c>
      <c r="E1190" s="358">
        <v>209</v>
      </c>
      <c r="F1190" s="359">
        <v>14261.148230000001</v>
      </c>
      <c r="G1190" s="360">
        <v>2491.2999100000002</v>
      </c>
      <c r="H1190" s="360">
        <v>16752.44814</v>
      </c>
      <c r="I1190" s="360">
        <v>45873.905810000004</v>
      </c>
      <c r="J1190" s="360">
        <v>11286.480509999999</v>
      </c>
      <c r="K1190" s="360">
        <v>57160.386319999998</v>
      </c>
      <c r="L1190" s="360">
        <v>29900.404699999999</v>
      </c>
      <c r="M1190" s="360">
        <v>13951.38472</v>
      </c>
      <c r="N1190" s="360">
        <v>43851.789420000001</v>
      </c>
      <c r="O1190" s="360">
        <v>117764.62388</v>
      </c>
      <c r="P1190" s="360">
        <v>114960.29154999999</v>
      </c>
      <c r="Q1190" s="360">
        <v>4540.6119200000003</v>
      </c>
      <c r="R1190" s="361">
        <v>119500.90347</v>
      </c>
    </row>
    <row r="1191" spans="1:18" s="336" customFormat="1" ht="13.5">
      <c r="A1191" s="362"/>
      <c r="B1191" s="362"/>
      <c r="C1191" s="357" t="s">
        <v>259</v>
      </c>
      <c r="D1191" s="357" t="s">
        <v>261</v>
      </c>
      <c r="E1191" s="358">
        <v>400</v>
      </c>
      <c r="F1191" s="359">
        <v>4583.9767499999998</v>
      </c>
      <c r="G1191" s="360">
        <v>145.29398</v>
      </c>
      <c r="H1191" s="360">
        <v>4729.2707300000002</v>
      </c>
      <c r="I1191" s="360">
        <v>17313.039969999998</v>
      </c>
      <c r="J1191" s="360">
        <v>2697.6056600000002</v>
      </c>
      <c r="K1191" s="360">
        <v>20010.645629999999</v>
      </c>
      <c r="L1191" s="360">
        <v>12742.217050000001</v>
      </c>
      <c r="M1191" s="360">
        <v>1577.3897199999999</v>
      </c>
      <c r="N1191" s="360">
        <v>14319.60677</v>
      </c>
      <c r="O1191" s="360">
        <v>39059.523130000001</v>
      </c>
      <c r="P1191" s="360">
        <v>80261.664390000005</v>
      </c>
      <c r="Q1191" s="360">
        <v>96.166029999999992</v>
      </c>
      <c r="R1191" s="361">
        <v>80357.830419999998</v>
      </c>
    </row>
    <row r="1192" spans="1:18" s="336" customFormat="1" ht="13.5">
      <c r="A1192" s="362"/>
      <c r="B1192" s="362"/>
      <c r="C1192" s="362"/>
      <c r="D1192" s="357" t="s">
        <v>262</v>
      </c>
      <c r="E1192" s="358">
        <v>250</v>
      </c>
      <c r="F1192" s="359">
        <v>15039.784960000001</v>
      </c>
      <c r="G1192" s="360">
        <v>2882.1097999999997</v>
      </c>
      <c r="H1192" s="360">
        <v>17921.894760000003</v>
      </c>
      <c r="I1192" s="360">
        <v>44550.916899999997</v>
      </c>
      <c r="J1192" s="360">
        <v>14366.734779999999</v>
      </c>
      <c r="K1192" s="360">
        <v>58917.651680000003</v>
      </c>
      <c r="L1192" s="360">
        <v>12764.87773</v>
      </c>
      <c r="M1192" s="360">
        <v>3389.7689399999999</v>
      </c>
      <c r="N1192" s="360">
        <v>16154.64667</v>
      </c>
      <c r="O1192" s="360">
        <v>92994.193109999993</v>
      </c>
      <c r="P1192" s="360">
        <v>99487.302329999991</v>
      </c>
      <c r="Q1192" s="360">
        <v>3550.9058799999998</v>
      </c>
      <c r="R1192" s="361">
        <v>103038.20821</v>
      </c>
    </row>
    <row r="1193" spans="1:18" s="336" customFormat="1" ht="13.5">
      <c r="A1193" s="362"/>
      <c r="B1193" s="362"/>
      <c r="C1193" s="357" t="s">
        <v>264</v>
      </c>
      <c r="D1193" s="357" t="s">
        <v>264</v>
      </c>
      <c r="E1193" s="358">
        <v>239</v>
      </c>
      <c r="F1193" s="359">
        <v>6870.9048899999998</v>
      </c>
      <c r="G1193" s="360">
        <v>4136.0731500000002</v>
      </c>
      <c r="H1193" s="360">
        <v>11006.97804</v>
      </c>
      <c r="I1193" s="360">
        <v>32718.724750000001</v>
      </c>
      <c r="J1193" s="360">
        <v>8815.7460099999989</v>
      </c>
      <c r="K1193" s="360">
        <v>41534.470759999997</v>
      </c>
      <c r="L1193" s="360">
        <v>18392.02418</v>
      </c>
      <c r="M1193" s="360">
        <v>7499.6394299999993</v>
      </c>
      <c r="N1193" s="360">
        <v>25891.66361</v>
      </c>
      <c r="O1193" s="360">
        <v>78433.112410000002</v>
      </c>
      <c r="P1193" s="360">
        <v>63581.459860000003</v>
      </c>
      <c r="Q1193" s="360">
        <v>6270.1037999999999</v>
      </c>
      <c r="R1193" s="361">
        <v>69851.56366</v>
      </c>
    </row>
    <row r="1194" spans="1:18" s="336" customFormat="1" ht="13.5">
      <c r="A1194" s="362"/>
      <c r="B1194" s="362"/>
      <c r="C1194" s="362"/>
      <c r="D1194" s="357" t="s">
        <v>265</v>
      </c>
      <c r="E1194" s="358">
        <v>349</v>
      </c>
      <c r="F1194" s="359">
        <v>5181.1351199999999</v>
      </c>
      <c r="G1194" s="360">
        <v>384.25511999999998</v>
      </c>
      <c r="H1194" s="360">
        <v>5565.3902400000006</v>
      </c>
      <c r="I1194" s="360">
        <v>22945.372329999998</v>
      </c>
      <c r="J1194" s="360">
        <v>4065.0717400000003</v>
      </c>
      <c r="K1194" s="360">
        <v>27010.444070000001</v>
      </c>
      <c r="L1194" s="360">
        <v>9334.4594399999987</v>
      </c>
      <c r="M1194" s="360">
        <v>1535.46192</v>
      </c>
      <c r="N1194" s="360">
        <v>10869.92136</v>
      </c>
      <c r="O1194" s="360">
        <v>43445.755669999999</v>
      </c>
      <c r="P1194" s="360">
        <v>35031.122360000001</v>
      </c>
      <c r="Q1194" s="360">
        <v>149.62413000000001</v>
      </c>
      <c r="R1194" s="361">
        <v>35180.746490000005</v>
      </c>
    </row>
    <row r="1195" spans="1:18" s="336" customFormat="1" ht="13.5">
      <c r="A1195" s="362"/>
      <c r="B1195" s="362"/>
      <c r="C1195" s="357" t="s">
        <v>266</v>
      </c>
      <c r="D1195" s="357" t="s">
        <v>267</v>
      </c>
      <c r="E1195" s="358">
        <v>191</v>
      </c>
      <c r="F1195" s="359">
        <v>19773.551640000001</v>
      </c>
      <c r="G1195" s="360">
        <v>3963.0888</v>
      </c>
      <c r="H1195" s="360">
        <v>23736.640440000003</v>
      </c>
      <c r="I1195" s="360">
        <v>76108.328010000012</v>
      </c>
      <c r="J1195" s="360">
        <v>15255.83157</v>
      </c>
      <c r="K1195" s="360">
        <v>91364.159579999992</v>
      </c>
      <c r="L1195" s="360">
        <v>41703.447930000002</v>
      </c>
      <c r="M1195" s="360">
        <v>16652.94817</v>
      </c>
      <c r="N1195" s="360">
        <v>58356.396099999998</v>
      </c>
      <c r="O1195" s="360">
        <v>173457.19612000001</v>
      </c>
      <c r="P1195" s="360">
        <v>152873.70650999999</v>
      </c>
      <c r="Q1195" s="360">
        <v>1251.6043100000002</v>
      </c>
      <c r="R1195" s="361">
        <v>154125.31081999998</v>
      </c>
    </row>
    <row r="1196" spans="1:18" s="336" customFormat="1" ht="13.5">
      <c r="A1196" s="362"/>
      <c r="B1196" s="362"/>
      <c r="C1196" s="362"/>
      <c r="D1196" s="362"/>
      <c r="E1196" s="363">
        <v>376</v>
      </c>
      <c r="F1196" s="364">
        <v>13032.31034</v>
      </c>
      <c r="G1196" s="365">
        <v>9387.8392800000001</v>
      </c>
      <c r="H1196" s="365">
        <v>22420.14962</v>
      </c>
      <c r="I1196" s="365">
        <v>18422.222610000001</v>
      </c>
      <c r="J1196" s="365">
        <v>2867.6006400000001</v>
      </c>
      <c r="K1196" s="365">
        <v>21289.823250000001</v>
      </c>
      <c r="L1196" s="365">
        <v>10800.48805</v>
      </c>
      <c r="M1196" s="365">
        <v>5434.4733900000001</v>
      </c>
      <c r="N1196" s="365">
        <v>16234.961439999999</v>
      </c>
      <c r="O1196" s="365">
        <v>59944.934310000004</v>
      </c>
      <c r="P1196" s="365">
        <v>51631.678039999999</v>
      </c>
      <c r="Q1196" s="365">
        <v>1230.18678</v>
      </c>
      <c r="R1196" s="366">
        <v>52861.864820000003</v>
      </c>
    </row>
    <row r="1197" spans="1:18" s="336" customFormat="1" ht="13.5">
      <c r="A1197" s="362"/>
      <c r="B1197" s="362"/>
      <c r="C1197" s="357" t="s">
        <v>16</v>
      </c>
      <c r="D1197" s="357" t="s">
        <v>268</v>
      </c>
      <c r="E1197" s="358">
        <v>29</v>
      </c>
      <c r="F1197" s="359">
        <v>7163.8946799999994</v>
      </c>
      <c r="G1197" s="360">
        <v>2294.9801699999998</v>
      </c>
      <c r="H1197" s="360">
        <v>9458.8748500000002</v>
      </c>
      <c r="I1197" s="360">
        <v>13529.07033</v>
      </c>
      <c r="J1197" s="360">
        <v>3115.3789100000004</v>
      </c>
      <c r="K1197" s="360">
        <v>16644.449240000002</v>
      </c>
      <c r="L1197" s="360">
        <v>6888.5271600000005</v>
      </c>
      <c r="M1197" s="360">
        <v>2798.0214700000001</v>
      </c>
      <c r="N1197" s="360">
        <v>9686.5486300000011</v>
      </c>
      <c r="O1197" s="360">
        <v>35789.872719999999</v>
      </c>
      <c r="P1197" s="360">
        <v>45849.825440000001</v>
      </c>
      <c r="Q1197" s="360">
        <v>4691.8929500000004</v>
      </c>
      <c r="R1197" s="361">
        <v>50541.718390000002</v>
      </c>
    </row>
    <row r="1198" spans="1:18" s="336" customFormat="1" ht="13.5">
      <c r="A1198" s="362"/>
      <c r="B1198" s="362"/>
      <c r="C1198" s="362"/>
      <c r="D1198" s="362"/>
      <c r="E1198" s="363">
        <v>30</v>
      </c>
      <c r="F1198" s="364">
        <v>12642.19124</v>
      </c>
      <c r="G1198" s="365">
        <v>5802.3243200000006</v>
      </c>
      <c r="H1198" s="365">
        <v>18444.51556</v>
      </c>
      <c r="I1198" s="365">
        <v>48442.738159999994</v>
      </c>
      <c r="J1198" s="365">
        <v>13292.200449999998</v>
      </c>
      <c r="K1198" s="365">
        <v>61734.938609999997</v>
      </c>
      <c r="L1198" s="365">
        <v>19274.089319999999</v>
      </c>
      <c r="M1198" s="365">
        <v>6200.7123899999997</v>
      </c>
      <c r="N1198" s="365">
        <v>25474.80171</v>
      </c>
      <c r="O1198" s="365">
        <v>105654.25588</v>
      </c>
      <c r="P1198" s="365">
        <v>71216.085439999995</v>
      </c>
      <c r="Q1198" s="365">
        <v>2345.9549099999999</v>
      </c>
      <c r="R1198" s="366">
        <v>73562.040349999996</v>
      </c>
    </row>
    <row r="1199" spans="1:18" s="336" customFormat="1" ht="13.5">
      <c r="A1199" s="362"/>
      <c r="B1199" s="362"/>
      <c r="C1199" s="362"/>
      <c r="D1199" s="362"/>
      <c r="E1199" s="363">
        <v>33</v>
      </c>
      <c r="F1199" s="364">
        <v>15875.217050000001</v>
      </c>
      <c r="G1199" s="365">
        <v>10292.59866</v>
      </c>
      <c r="H1199" s="365">
        <v>26167.815710000003</v>
      </c>
      <c r="I1199" s="365">
        <v>35380.586189999995</v>
      </c>
      <c r="J1199" s="365">
        <v>21620.804359999998</v>
      </c>
      <c r="K1199" s="365">
        <v>57001.390549999996</v>
      </c>
      <c r="L1199" s="365">
        <v>13878.25856</v>
      </c>
      <c r="M1199" s="365">
        <v>7727.0130300000001</v>
      </c>
      <c r="N1199" s="365">
        <v>21605.27159</v>
      </c>
      <c r="O1199" s="365">
        <v>104774.47785</v>
      </c>
      <c r="P1199" s="365">
        <v>98777.128909999999</v>
      </c>
      <c r="Q1199" s="365">
        <v>3473.3696299999997</v>
      </c>
      <c r="R1199" s="366">
        <v>102250.49854</v>
      </c>
    </row>
    <row r="1200" spans="1:18" s="336" customFormat="1" ht="13.5">
      <c r="A1200" s="362"/>
      <c r="B1200" s="362"/>
      <c r="C1200" s="362"/>
      <c r="D1200" s="362"/>
      <c r="E1200" s="363">
        <v>355</v>
      </c>
      <c r="F1200" s="364">
        <v>16233.575710000001</v>
      </c>
      <c r="G1200" s="365">
        <v>3010.0961600000001</v>
      </c>
      <c r="H1200" s="365">
        <v>19243.671870000002</v>
      </c>
      <c r="I1200" s="365">
        <v>38930.150369999996</v>
      </c>
      <c r="J1200" s="365">
        <v>8963.3452300000008</v>
      </c>
      <c r="K1200" s="365">
        <v>47893.495600000002</v>
      </c>
      <c r="L1200" s="365">
        <v>15216.22298</v>
      </c>
      <c r="M1200" s="365">
        <v>2919.5173999999997</v>
      </c>
      <c r="N1200" s="365">
        <v>18135.740379999999</v>
      </c>
      <c r="O1200" s="365">
        <v>85272.907849999989</v>
      </c>
      <c r="P1200" s="365">
        <v>84413.578580000001</v>
      </c>
      <c r="Q1200" s="365">
        <v>3931.2896700000001</v>
      </c>
      <c r="R1200" s="366">
        <v>88344.86825</v>
      </c>
    </row>
    <row r="1201" spans="1:18" s="336" customFormat="1" ht="13.5">
      <c r="A1201" s="362"/>
      <c r="B1201" s="362"/>
      <c r="C1201" s="362"/>
      <c r="D1201" s="362"/>
      <c r="E1201" s="363">
        <v>279</v>
      </c>
      <c r="F1201" s="364">
        <v>7702.68163</v>
      </c>
      <c r="G1201" s="365">
        <v>2974.5347299999999</v>
      </c>
      <c r="H1201" s="365">
        <v>10677.216359999999</v>
      </c>
      <c r="I1201" s="365">
        <v>27112.20938</v>
      </c>
      <c r="J1201" s="365">
        <v>6546.8684899999998</v>
      </c>
      <c r="K1201" s="365">
        <v>33659.077869999994</v>
      </c>
      <c r="L1201" s="365">
        <v>11716.957609999999</v>
      </c>
      <c r="M1201" s="365">
        <v>4604.7098099999994</v>
      </c>
      <c r="N1201" s="365">
        <v>16321.66742</v>
      </c>
      <c r="O1201" s="365">
        <v>60657.961649999997</v>
      </c>
      <c r="P1201" s="365">
        <v>66577.403330000001</v>
      </c>
      <c r="Q1201" s="365">
        <v>2621.68588</v>
      </c>
      <c r="R1201" s="366">
        <v>69199.089209999991</v>
      </c>
    </row>
    <row r="1202" spans="1:18" s="336" customFormat="1" ht="13.5">
      <c r="A1202" s="362"/>
      <c r="B1202" s="362"/>
      <c r="C1202" s="362"/>
      <c r="D1202" s="362"/>
      <c r="E1202" s="363">
        <v>307</v>
      </c>
      <c r="F1202" s="364">
        <v>2743.4153900000001</v>
      </c>
      <c r="G1202" s="365">
        <v>522.42676000000006</v>
      </c>
      <c r="H1202" s="365">
        <v>3265.8421499999999</v>
      </c>
      <c r="I1202" s="365">
        <v>10866.970579999999</v>
      </c>
      <c r="J1202" s="365">
        <v>5184.9617900000003</v>
      </c>
      <c r="K1202" s="365">
        <v>16051.932369999999</v>
      </c>
      <c r="L1202" s="365">
        <v>5426.0538399999996</v>
      </c>
      <c r="M1202" s="365">
        <v>3001.17886</v>
      </c>
      <c r="N1202" s="365">
        <v>8427.2326999999987</v>
      </c>
      <c r="O1202" s="365">
        <v>27745.00722</v>
      </c>
      <c r="P1202" s="365">
        <v>78095.41584999999</v>
      </c>
      <c r="Q1202" s="365">
        <v>2084.1255500000002</v>
      </c>
      <c r="R1202" s="366">
        <v>80179.541400000002</v>
      </c>
    </row>
    <row r="1203" spans="1:18" s="336" customFormat="1" ht="13.5">
      <c r="A1203" s="362"/>
      <c r="B1203" s="362"/>
      <c r="C1203" s="362"/>
      <c r="D1203" s="362"/>
      <c r="E1203" s="363">
        <v>313</v>
      </c>
      <c r="F1203" s="364">
        <v>13846.6751</v>
      </c>
      <c r="G1203" s="365">
        <v>2162.16408</v>
      </c>
      <c r="H1203" s="365">
        <v>16008.839179999999</v>
      </c>
      <c r="I1203" s="365">
        <v>35582.494359999997</v>
      </c>
      <c r="J1203" s="365">
        <v>5162.9357699999991</v>
      </c>
      <c r="K1203" s="365">
        <v>40745.430130000001</v>
      </c>
      <c r="L1203" s="365">
        <v>14982.638449999999</v>
      </c>
      <c r="M1203" s="365">
        <v>4250.2722699999995</v>
      </c>
      <c r="N1203" s="365">
        <v>19232.91072</v>
      </c>
      <c r="O1203" s="365">
        <v>75987.180030000003</v>
      </c>
      <c r="P1203" s="365">
        <v>108953.03017</v>
      </c>
      <c r="Q1203" s="365">
        <v>5364.7289299999993</v>
      </c>
      <c r="R1203" s="366">
        <v>114317.7591</v>
      </c>
    </row>
    <row r="1204" spans="1:18" s="336" customFormat="1" ht="13.5">
      <c r="A1204" s="362"/>
      <c r="B1204" s="362"/>
      <c r="C1204" s="362"/>
      <c r="D1204" s="357" t="s">
        <v>74</v>
      </c>
      <c r="E1204" s="358">
        <v>387</v>
      </c>
      <c r="F1204" s="359">
        <v>10873.047279999999</v>
      </c>
      <c r="G1204" s="360">
        <v>2197.4301800000003</v>
      </c>
      <c r="H1204" s="360">
        <v>13070.47746</v>
      </c>
      <c r="I1204" s="360">
        <v>29254.80472</v>
      </c>
      <c r="J1204" s="360">
        <v>6900.4609</v>
      </c>
      <c r="K1204" s="360">
        <v>36155.265619999998</v>
      </c>
      <c r="L1204" s="360">
        <v>9340.4510399999999</v>
      </c>
      <c r="M1204" s="360">
        <v>3304.1534900000001</v>
      </c>
      <c r="N1204" s="360">
        <v>12644.604529999999</v>
      </c>
      <c r="O1204" s="360">
        <v>61870.347609999997</v>
      </c>
      <c r="P1204" s="360">
        <v>82215.842850000001</v>
      </c>
      <c r="Q1204" s="360">
        <v>623.21749999999997</v>
      </c>
      <c r="R1204" s="361">
        <v>82839.06035</v>
      </c>
    </row>
    <row r="1205" spans="1:18" s="336" customFormat="1" ht="13.5">
      <c r="A1205" s="362"/>
      <c r="B1205" s="362"/>
      <c r="C1205" s="362"/>
      <c r="D1205" s="357" t="s">
        <v>73</v>
      </c>
      <c r="E1205" s="358">
        <v>219</v>
      </c>
      <c r="F1205" s="359">
        <v>12642.091339999999</v>
      </c>
      <c r="G1205" s="360">
        <v>3301.7277200000003</v>
      </c>
      <c r="H1205" s="360">
        <v>15943.81906</v>
      </c>
      <c r="I1205" s="360">
        <v>44880.903840000006</v>
      </c>
      <c r="J1205" s="360">
        <v>10051.7837</v>
      </c>
      <c r="K1205" s="360">
        <v>54932.687539999999</v>
      </c>
      <c r="L1205" s="360">
        <v>20008.38132</v>
      </c>
      <c r="M1205" s="360">
        <v>6754.3032599999997</v>
      </c>
      <c r="N1205" s="360">
        <v>26762.684579999997</v>
      </c>
      <c r="O1205" s="360">
        <v>97639.191180000009</v>
      </c>
      <c r="P1205" s="360">
        <v>93304.328020000001</v>
      </c>
      <c r="Q1205" s="360">
        <v>8334.3069199999991</v>
      </c>
      <c r="R1205" s="361">
        <v>101638.63494</v>
      </c>
    </row>
    <row r="1206" spans="1:18" s="336" customFormat="1" ht="13.5">
      <c r="A1206" s="362"/>
      <c r="B1206" s="362"/>
      <c r="C1206" s="362"/>
      <c r="D1206" s="362"/>
      <c r="E1206" s="363">
        <v>323</v>
      </c>
      <c r="F1206" s="364">
        <v>6504.2008900000001</v>
      </c>
      <c r="G1206" s="365">
        <v>1926.58708</v>
      </c>
      <c r="H1206" s="365">
        <v>8430.7879700000012</v>
      </c>
      <c r="I1206" s="365">
        <v>38194.19687</v>
      </c>
      <c r="J1206" s="365">
        <v>6888.9501900000005</v>
      </c>
      <c r="K1206" s="365">
        <v>45083.147060000003</v>
      </c>
      <c r="L1206" s="365">
        <v>15941.0322</v>
      </c>
      <c r="M1206" s="365">
        <v>3066.2940699999999</v>
      </c>
      <c r="N1206" s="365">
        <v>19007.326269999998</v>
      </c>
      <c r="O1206" s="365">
        <v>72521.261299999998</v>
      </c>
      <c r="P1206" s="365">
        <v>70282.77102</v>
      </c>
      <c r="Q1206" s="365">
        <v>9522.08734</v>
      </c>
      <c r="R1206" s="366">
        <v>79804.858359999998</v>
      </c>
    </row>
    <row r="1207" spans="1:18" s="336" customFormat="1" ht="13.5">
      <c r="A1207" s="362"/>
      <c r="B1207" s="362"/>
      <c r="C1207" s="362"/>
      <c r="D1207" s="362"/>
      <c r="E1207" s="363">
        <v>383</v>
      </c>
      <c r="F1207" s="364">
        <v>12971.19515</v>
      </c>
      <c r="G1207" s="365">
        <v>5639.1767399999999</v>
      </c>
      <c r="H1207" s="365">
        <v>18610.371890000002</v>
      </c>
      <c r="I1207" s="365">
        <v>41706.787939999995</v>
      </c>
      <c r="J1207" s="365">
        <v>8846.3700500000014</v>
      </c>
      <c r="K1207" s="365">
        <v>50553.15799</v>
      </c>
      <c r="L1207" s="365">
        <v>21481.567729999999</v>
      </c>
      <c r="M1207" s="365">
        <v>5442.2538500000001</v>
      </c>
      <c r="N1207" s="365">
        <v>26923.82158</v>
      </c>
      <c r="O1207" s="365">
        <v>96087.351459999991</v>
      </c>
      <c r="P1207" s="365">
        <v>128500.31557999999</v>
      </c>
      <c r="Q1207" s="365">
        <v>2748.3241000000003</v>
      </c>
      <c r="R1207" s="366">
        <v>131248.63967999999</v>
      </c>
    </row>
    <row r="1208" spans="1:18" s="336" customFormat="1" ht="13.5">
      <c r="A1208" s="362"/>
      <c r="B1208" s="362"/>
      <c r="C1208" s="362"/>
      <c r="D1208" s="362"/>
      <c r="E1208" s="363">
        <v>396</v>
      </c>
      <c r="F1208" s="364">
        <v>8499.1819299999988</v>
      </c>
      <c r="G1208" s="365">
        <v>4864.18282</v>
      </c>
      <c r="H1208" s="365">
        <v>13363.364750000001</v>
      </c>
      <c r="I1208" s="365">
        <v>37721.835399999996</v>
      </c>
      <c r="J1208" s="365">
        <v>9721.1960600000002</v>
      </c>
      <c r="K1208" s="365">
        <v>47443.031459999998</v>
      </c>
      <c r="L1208" s="365">
        <v>14194.5226</v>
      </c>
      <c r="M1208" s="365">
        <v>4298.5841300000002</v>
      </c>
      <c r="N1208" s="365">
        <v>18493.10673</v>
      </c>
      <c r="O1208" s="365">
        <v>79299.502939999991</v>
      </c>
      <c r="P1208" s="365">
        <v>244262.26030000002</v>
      </c>
      <c r="Q1208" s="365">
        <v>3370.3006500000001</v>
      </c>
      <c r="R1208" s="366">
        <v>247632.56094999998</v>
      </c>
    </row>
    <row r="1209" spans="1:18" s="336" customFormat="1" ht="13.5">
      <c r="A1209" s="362"/>
      <c r="B1209" s="362"/>
      <c r="C1209" s="362"/>
      <c r="D1209" s="362"/>
      <c r="E1209" s="363">
        <v>277</v>
      </c>
      <c r="F1209" s="364">
        <v>6708.8976399999992</v>
      </c>
      <c r="G1209" s="365">
        <v>2805.71065</v>
      </c>
      <c r="H1209" s="365">
        <v>9514.6082899999983</v>
      </c>
      <c r="I1209" s="365">
        <v>28184.919989999999</v>
      </c>
      <c r="J1209" s="365">
        <v>6211.3705899999995</v>
      </c>
      <c r="K1209" s="365">
        <v>34396.290580000001</v>
      </c>
      <c r="L1209" s="365">
        <v>11421.47285</v>
      </c>
      <c r="M1209" s="365">
        <v>3741.7414600000002</v>
      </c>
      <c r="N1209" s="365">
        <v>15163.214310000001</v>
      </c>
      <c r="O1209" s="365">
        <v>59074.11318</v>
      </c>
      <c r="P1209" s="365">
        <v>76737.351410000003</v>
      </c>
      <c r="Q1209" s="365">
        <v>3544.3714500000001</v>
      </c>
      <c r="R1209" s="366">
        <v>80281.722859999994</v>
      </c>
    </row>
    <row r="1210" spans="1:18" s="336" customFormat="1" ht="13.5">
      <c r="A1210" s="362"/>
      <c r="B1210" s="362"/>
      <c r="C1210" s="362"/>
      <c r="D1210" s="357" t="s">
        <v>269</v>
      </c>
      <c r="E1210" s="358">
        <v>98</v>
      </c>
      <c r="F1210" s="359">
        <v>12627.06661</v>
      </c>
      <c r="G1210" s="360">
        <v>5876.3141999999998</v>
      </c>
      <c r="H1210" s="360">
        <v>18503.380809999999</v>
      </c>
      <c r="I1210" s="360">
        <v>58689.941279999999</v>
      </c>
      <c r="J1210" s="360">
        <v>30167.316030000002</v>
      </c>
      <c r="K1210" s="360">
        <v>88857.257310000001</v>
      </c>
      <c r="L1210" s="360">
        <v>24844.703690000002</v>
      </c>
      <c r="M1210" s="360">
        <v>14520.155699999999</v>
      </c>
      <c r="N1210" s="360">
        <v>39364.859389999998</v>
      </c>
      <c r="O1210" s="360">
        <v>146725.49750999999</v>
      </c>
      <c r="P1210" s="360">
        <v>148978.62834</v>
      </c>
      <c r="Q1210" s="360">
        <v>9903.5767400000004</v>
      </c>
      <c r="R1210" s="361">
        <v>158882.20508000001</v>
      </c>
    </row>
    <row r="1211" spans="1:18" s="336" customFormat="1" ht="13.5">
      <c r="A1211" s="362"/>
      <c r="B1211" s="362"/>
      <c r="C1211" s="362"/>
      <c r="D1211" s="362"/>
      <c r="E1211" s="363">
        <v>97</v>
      </c>
      <c r="F1211" s="364">
        <v>19503.75922</v>
      </c>
      <c r="G1211" s="365">
        <v>17338.849260000003</v>
      </c>
      <c r="H1211" s="365">
        <v>36842.608479999995</v>
      </c>
      <c r="I1211" s="365">
        <v>55206.690780000004</v>
      </c>
      <c r="J1211" s="365">
        <v>32700.998749999999</v>
      </c>
      <c r="K1211" s="365">
        <v>87907.689530000003</v>
      </c>
      <c r="L1211" s="365">
        <v>22614.43016</v>
      </c>
      <c r="M1211" s="365">
        <v>17078.397280000001</v>
      </c>
      <c r="N1211" s="365">
        <v>39692.827440000001</v>
      </c>
      <c r="O1211" s="365">
        <v>164443.12544999999</v>
      </c>
      <c r="P1211" s="365">
        <v>135673.93621000001</v>
      </c>
      <c r="Q1211" s="365">
        <v>6642.1725800000004</v>
      </c>
      <c r="R1211" s="366">
        <v>142316.10879</v>
      </c>
    </row>
    <row r="1212" spans="1:18" s="336" customFormat="1" ht="13.5">
      <c r="A1212" s="362"/>
      <c r="B1212" s="362"/>
      <c r="C1212" s="362"/>
      <c r="D1212" s="362"/>
      <c r="E1212" s="363">
        <v>99</v>
      </c>
      <c r="F1212" s="364">
        <v>27702.79855</v>
      </c>
      <c r="G1212" s="365">
        <v>12038.18773</v>
      </c>
      <c r="H1212" s="365">
        <v>39740.986280000005</v>
      </c>
      <c r="I1212" s="365">
        <v>65729.214030000003</v>
      </c>
      <c r="J1212" s="365">
        <v>23101.229139999999</v>
      </c>
      <c r="K1212" s="365">
        <v>88830.443169999999</v>
      </c>
      <c r="L1212" s="365">
        <v>23578.907579999999</v>
      </c>
      <c r="M1212" s="365">
        <v>8639.6746800000001</v>
      </c>
      <c r="N1212" s="365">
        <v>32218.582260000003</v>
      </c>
      <c r="O1212" s="365">
        <v>160790.01171000002</v>
      </c>
      <c r="P1212" s="365">
        <v>323414.81349000003</v>
      </c>
      <c r="Q1212" s="365">
        <v>23040.850149999998</v>
      </c>
      <c r="R1212" s="366">
        <v>346455.66363999998</v>
      </c>
    </row>
    <row r="1213" spans="1:18" s="336" customFormat="1" ht="13.5">
      <c r="A1213" s="362"/>
      <c r="B1213" s="362"/>
      <c r="C1213" s="362"/>
      <c r="D1213" s="362"/>
      <c r="E1213" s="363">
        <v>291</v>
      </c>
      <c r="F1213" s="364">
        <v>8536.5802100000001</v>
      </c>
      <c r="G1213" s="365">
        <v>1565.9366299999999</v>
      </c>
      <c r="H1213" s="365">
        <v>10102.51684</v>
      </c>
      <c r="I1213" s="365">
        <v>143226.74247999999</v>
      </c>
      <c r="J1213" s="365">
        <v>25381.592239999998</v>
      </c>
      <c r="K1213" s="365">
        <v>168608.33471999998</v>
      </c>
      <c r="L1213" s="365">
        <v>102745.73082</v>
      </c>
      <c r="M1213" s="365">
        <v>63605.732320000003</v>
      </c>
      <c r="N1213" s="365">
        <v>166351.46313999998</v>
      </c>
      <c r="O1213" s="365">
        <v>345062.31469999999</v>
      </c>
      <c r="P1213" s="365">
        <v>204708.99177000002</v>
      </c>
      <c r="Q1213" s="365">
        <v>7373.8730999999998</v>
      </c>
      <c r="R1213" s="366">
        <v>212082.86486999999</v>
      </c>
    </row>
    <row r="1214" spans="1:18" s="336" customFormat="1" ht="13.5">
      <c r="A1214" s="362"/>
      <c r="B1214" s="362"/>
      <c r="C1214" s="362"/>
      <c r="D1214" s="362"/>
      <c r="E1214" s="363">
        <v>420</v>
      </c>
      <c r="F1214" s="364">
        <v>5962.1127100000003</v>
      </c>
      <c r="G1214" s="365">
        <v>2084.9680800000001</v>
      </c>
      <c r="H1214" s="365">
        <v>8047.08079</v>
      </c>
      <c r="I1214" s="365">
        <v>32523.94425</v>
      </c>
      <c r="J1214" s="365">
        <v>16548.86073</v>
      </c>
      <c r="K1214" s="365">
        <v>49072.804979999994</v>
      </c>
      <c r="L1214" s="365">
        <v>14254.022550000002</v>
      </c>
      <c r="M1214" s="365">
        <v>5396.17436</v>
      </c>
      <c r="N1214" s="365">
        <v>19650.196909999999</v>
      </c>
      <c r="O1214" s="365">
        <v>76770.082680000007</v>
      </c>
      <c r="P1214" s="365">
        <v>87336.960599999991</v>
      </c>
      <c r="Q1214" s="365">
        <v>3074.3317299999999</v>
      </c>
      <c r="R1214" s="366">
        <v>90411.292329999997</v>
      </c>
    </row>
    <row r="1215" spans="1:18" s="336" customFormat="1" ht="13.5">
      <c r="A1215" s="362"/>
      <c r="B1215" s="362"/>
      <c r="C1215" s="362"/>
      <c r="D1215" s="362"/>
      <c r="E1215" s="363">
        <v>448</v>
      </c>
      <c r="F1215" s="364">
        <v>7011.0133299999998</v>
      </c>
      <c r="G1215" s="365">
        <v>8574.4542300000012</v>
      </c>
      <c r="H1215" s="365">
        <v>15585.467560000001</v>
      </c>
      <c r="I1215" s="365">
        <v>29878.293229999999</v>
      </c>
      <c r="J1215" s="365">
        <v>15233.874169999999</v>
      </c>
      <c r="K1215" s="365">
        <v>45112.167399999998</v>
      </c>
      <c r="L1215" s="365">
        <v>12164.641119999998</v>
      </c>
      <c r="M1215" s="365">
        <v>8695.535679999999</v>
      </c>
      <c r="N1215" s="365">
        <v>20860.176800000001</v>
      </c>
      <c r="O1215" s="365">
        <v>81557.811760000011</v>
      </c>
      <c r="P1215" s="365">
        <v>90715.165590000004</v>
      </c>
      <c r="Q1215" s="365">
        <v>2811.1592700000001</v>
      </c>
      <c r="R1215" s="366">
        <v>93526.324859999993</v>
      </c>
    </row>
    <row r="1216" spans="1:18" s="336" customFormat="1" ht="13.5">
      <c r="A1216" s="362"/>
      <c r="B1216" s="362"/>
      <c r="C1216" s="362"/>
      <c r="D1216" s="357" t="s">
        <v>78</v>
      </c>
      <c r="E1216" s="358">
        <v>32</v>
      </c>
      <c r="F1216" s="359">
        <v>344380.15993000002</v>
      </c>
      <c r="G1216" s="360">
        <v>206652.74612</v>
      </c>
      <c r="H1216" s="360">
        <v>551032.90604999999</v>
      </c>
      <c r="I1216" s="360">
        <v>37715.818979999996</v>
      </c>
      <c r="J1216" s="360">
        <v>49394.556670000005</v>
      </c>
      <c r="K1216" s="360">
        <v>87110.375650000002</v>
      </c>
      <c r="L1216" s="360">
        <v>17619.431370000002</v>
      </c>
      <c r="M1216" s="360">
        <v>19973.087820000001</v>
      </c>
      <c r="N1216" s="360">
        <v>37592.519189999999</v>
      </c>
      <c r="O1216" s="360">
        <v>675735.80088999995</v>
      </c>
      <c r="P1216" s="360">
        <v>464573.87612999999</v>
      </c>
      <c r="Q1216" s="360">
        <v>395196.42001999996</v>
      </c>
      <c r="R1216" s="361">
        <v>859770.29614999995</v>
      </c>
    </row>
    <row r="1217" spans="1:18" s="336" customFormat="1" ht="13.5">
      <c r="A1217" s="362"/>
      <c r="B1217" s="362"/>
      <c r="C1217" s="362"/>
      <c r="D1217" s="362"/>
      <c r="E1217" s="363">
        <v>95</v>
      </c>
      <c r="F1217" s="364">
        <v>33404.834490000001</v>
      </c>
      <c r="G1217" s="365">
        <v>15040.14083</v>
      </c>
      <c r="H1217" s="365">
        <v>48444.975319999998</v>
      </c>
      <c r="I1217" s="365">
        <v>54042.453049999996</v>
      </c>
      <c r="J1217" s="365">
        <v>30036.517920000002</v>
      </c>
      <c r="K1217" s="365">
        <v>84078.970969999995</v>
      </c>
      <c r="L1217" s="365">
        <v>26692.133309999997</v>
      </c>
      <c r="M1217" s="365">
        <v>19243.683100000002</v>
      </c>
      <c r="N1217" s="365">
        <v>45935.816409999999</v>
      </c>
      <c r="O1217" s="365">
        <v>178459.76269999999</v>
      </c>
      <c r="P1217" s="365">
        <v>147532.04478999999</v>
      </c>
      <c r="Q1217" s="365">
        <v>11587.819240000001</v>
      </c>
      <c r="R1217" s="366">
        <v>159119.86403</v>
      </c>
    </row>
    <row r="1218" spans="1:18" s="336" customFormat="1" ht="13.5">
      <c r="A1218" s="362"/>
      <c r="B1218" s="362"/>
      <c r="C1218" s="362"/>
      <c r="D1218" s="362"/>
      <c r="E1218" s="363">
        <v>96</v>
      </c>
      <c r="F1218" s="364">
        <v>12523.17936</v>
      </c>
      <c r="G1218" s="365">
        <v>10299.847890000001</v>
      </c>
      <c r="H1218" s="365">
        <v>22823.027249999999</v>
      </c>
      <c r="I1218" s="365">
        <v>26258.892609999999</v>
      </c>
      <c r="J1218" s="365">
        <v>13083.53616</v>
      </c>
      <c r="K1218" s="365">
        <v>39342.428770000006</v>
      </c>
      <c r="L1218" s="365">
        <v>9089.5078200000007</v>
      </c>
      <c r="M1218" s="365">
        <v>7807.3921700000001</v>
      </c>
      <c r="N1218" s="365">
        <v>16896.899989999998</v>
      </c>
      <c r="O1218" s="365">
        <v>79062.356010000003</v>
      </c>
      <c r="P1218" s="365">
        <v>78014.870309999998</v>
      </c>
      <c r="Q1218" s="365">
        <v>7836.9567699999998</v>
      </c>
      <c r="R1218" s="366">
        <v>85851.827080000003</v>
      </c>
    </row>
    <row r="1219" spans="1:18" s="336" customFormat="1" ht="13.5">
      <c r="A1219" s="362"/>
      <c r="B1219" s="362"/>
      <c r="C1219" s="362"/>
      <c r="D1219" s="362"/>
      <c r="E1219" s="363">
        <v>350</v>
      </c>
      <c r="F1219" s="364">
        <v>12421.163210000001</v>
      </c>
      <c r="G1219" s="365">
        <v>8639.9841899999992</v>
      </c>
      <c r="H1219" s="365">
        <v>21061.147399999998</v>
      </c>
      <c r="I1219" s="365">
        <v>27906.79998</v>
      </c>
      <c r="J1219" s="365">
        <v>37188.331770000004</v>
      </c>
      <c r="K1219" s="365">
        <v>65095.13175</v>
      </c>
      <c r="L1219" s="365">
        <v>11336.18705</v>
      </c>
      <c r="M1219" s="365">
        <v>13448.61808</v>
      </c>
      <c r="N1219" s="365">
        <v>24784.805130000001</v>
      </c>
      <c r="O1219" s="365">
        <v>110941.08428</v>
      </c>
      <c r="P1219" s="365">
        <v>97745.183380000002</v>
      </c>
      <c r="Q1219" s="365">
        <v>9578.6517500000009</v>
      </c>
      <c r="R1219" s="366">
        <v>107323.83512999999</v>
      </c>
    </row>
    <row r="1220" spans="1:18" s="336" customFormat="1" ht="13.5">
      <c r="A1220" s="362"/>
      <c r="B1220" s="362"/>
      <c r="C1220" s="362"/>
      <c r="D1220" s="362"/>
      <c r="E1220" s="363">
        <v>399</v>
      </c>
      <c r="F1220" s="364">
        <v>25453.259899999997</v>
      </c>
      <c r="G1220" s="365">
        <v>15810.214820000001</v>
      </c>
      <c r="H1220" s="365">
        <v>41263.474719999998</v>
      </c>
      <c r="I1220" s="365">
        <v>32761.25145</v>
      </c>
      <c r="J1220" s="365">
        <v>23096.267239999997</v>
      </c>
      <c r="K1220" s="365">
        <v>55857.518689999997</v>
      </c>
      <c r="L1220" s="365">
        <v>13741.258039999999</v>
      </c>
      <c r="M1220" s="365">
        <v>7640.7013799999995</v>
      </c>
      <c r="N1220" s="365">
        <v>21381.959420000003</v>
      </c>
      <c r="O1220" s="365">
        <v>118502.95282999999</v>
      </c>
      <c r="P1220" s="365">
        <v>108664.89959999999</v>
      </c>
      <c r="Q1220" s="365">
        <v>6972.1971800000001</v>
      </c>
      <c r="R1220" s="366">
        <v>115637.09678000001</v>
      </c>
    </row>
    <row r="1221" spans="1:18" s="336" customFormat="1" ht="13.5">
      <c r="A1221" s="362"/>
      <c r="B1221" s="362"/>
      <c r="C1221" s="362"/>
      <c r="D1221" s="362"/>
      <c r="E1221" s="363">
        <v>411</v>
      </c>
      <c r="F1221" s="364">
        <v>18898.121449999999</v>
      </c>
      <c r="G1221" s="365">
        <v>5955.0487400000002</v>
      </c>
      <c r="H1221" s="365">
        <v>24853.170190000001</v>
      </c>
      <c r="I1221" s="365">
        <v>28544.637549999999</v>
      </c>
      <c r="J1221" s="365">
        <v>12534.59642</v>
      </c>
      <c r="K1221" s="365">
        <v>41079.233970000001</v>
      </c>
      <c r="L1221" s="365">
        <v>7408.4108799999995</v>
      </c>
      <c r="M1221" s="365">
        <v>4380.5896900000007</v>
      </c>
      <c r="N1221" s="365">
        <v>11789.00057</v>
      </c>
      <c r="O1221" s="365">
        <v>77721.404730000009</v>
      </c>
      <c r="P1221" s="365">
        <v>141768.01379</v>
      </c>
      <c r="Q1221" s="365">
        <v>12763.462130000002</v>
      </c>
      <c r="R1221" s="366">
        <v>154531.47592</v>
      </c>
    </row>
    <row r="1222" spans="1:18" s="336" customFormat="1" ht="13.5">
      <c r="A1222" s="362"/>
      <c r="B1222" s="362"/>
      <c r="C1222" s="362"/>
      <c r="D1222" s="362"/>
      <c r="E1222" s="363">
        <v>281</v>
      </c>
      <c r="F1222" s="364">
        <v>14640.972250000001</v>
      </c>
      <c r="G1222" s="365">
        <v>29139.30788</v>
      </c>
      <c r="H1222" s="365">
        <v>43780.280129999999</v>
      </c>
      <c r="I1222" s="365">
        <v>50847.7353</v>
      </c>
      <c r="J1222" s="365">
        <v>42418.985909999996</v>
      </c>
      <c r="K1222" s="365">
        <v>93266.721209999989</v>
      </c>
      <c r="L1222" s="365">
        <v>29252.668369999999</v>
      </c>
      <c r="M1222" s="365">
        <v>21023.567059999998</v>
      </c>
      <c r="N1222" s="365">
        <v>50276.235430000001</v>
      </c>
      <c r="O1222" s="365">
        <v>187323.23677000002</v>
      </c>
      <c r="P1222" s="365">
        <v>225157.50559000002</v>
      </c>
      <c r="Q1222" s="365">
        <v>36170.045810000003</v>
      </c>
      <c r="R1222" s="366">
        <v>261327.5514</v>
      </c>
    </row>
    <row r="1223" spans="1:18" s="336" customFormat="1" ht="13.5">
      <c r="A1223" s="362"/>
      <c r="B1223" s="362"/>
      <c r="C1223" s="362"/>
      <c r="D1223" s="357" t="s">
        <v>56</v>
      </c>
      <c r="E1223" s="358">
        <v>40</v>
      </c>
      <c r="F1223" s="359">
        <v>19807.248680000001</v>
      </c>
      <c r="G1223" s="360">
        <v>4799.9865799999998</v>
      </c>
      <c r="H1223" s="360">
        <v>24607.235260000001</v>
      </c>
      <c r="I1223" s="360">
        <v>27254.811959999999</v>
      </c>
      <c r="J1223" s="360">
        <v>9011.2409900000002</v>
      </c>
      <c r="K1223" s="360">
        <v>36266.052950000005</v>
      </c>
      <c r="L1223" s="360">
        <v>8529.2167100000006</v>
      </c>
      <c r="M1223" s="360">
        <v>6303.1190700000006</v>
      </c>
      <c r="N1223" s="360">
        <v>14832.335779999999</v>
      </c>
      <c r="O1223" s="360">
        <v>75705.623989999993</v>
      </c>
      <c r="P1223" s="360">
        <v>109876.06804000001</v>
      </c>
      <c r="Q1223" s="360">
        <v>16628.88336</v>
      </c>
      <c r="R1223" s="361">
        <v>126504.95140000001</v>
      </c>
    </row>
    <row r="1224" spans="1:18" s="336" customFormat="1" ht="13.5">
      <c r="A1224" s="362"/>
      <c r="B1224" s="362"/>
      <c r="C1224" s="362"/>
      <c r="D1224" s="362"/>
      <c r="E1224" s="363">
        <v>41</v>
      </c>
      <c r="F1224" s="364">
        <v>19351.908480000002</v>
      </c>
      <c r="G1224" s="365">
        <v>15838.052169999999</v>
      </c>
      <c r="H1224" s="365">
        <v>35189.960650000001</v>
      </c>
      <c r="I1224" s="365">
        <v>42982.124459999999</v>
      </c>
      <c r="J1224" s="365">
        <v>17008.993600000002</v>
      </c>
      <c r="K1224" s="365">
        <v>59991.118060000001</v>
      </c>
      <c r="L1224" s="365">
        <v>12513.78657</v>
      </c>
      <c r="M1224" s="365">
        <v>6261.1075199999996</v>
      </c>
      <c r="N1224" s="365">
        <v>18774.894090000002</v>
      </c>
      <c r="O1224" s="365">
        <v>113955.9728</v>
      </c>
      <c r="P1224" s="365">
        <v>139389.54887999999</v>
      </c>
      <c r="Q1224" s="365">
        <v>14278.68764</v>
      </c>
      <c r="R1224" s="366">
        <v>153668.23652000001</v>
      </c>
    </row>
    <row r="1225" spans="1:18" s="336" customFormat="1" ht="13.5">
      <c r="A1225" s="362"/>
      <c r="B1225" s="362"/>
      <c r="C1225" s="362"/>
      <c r="D1225" s="362"/>
      <c r="E1225" s="363">
        <v>42</v>
      </c>
      <c r="F1225" s="364">
        <v>26685.655449999998</v>
      </c>
      <c r="G1225" s="365">
        <v>8349.3841799999991</v>
      </c>
      <c r="H1225" s="365">
        <v>35035.039629999999</v>
      </c>
      <c r="I1225" s="365">
        <v>75746.779450000002</v>
      </c>
      <c r="J1225" s="365">
        <v>14253.03104</v>
      </c>
      <c r="K1225" s="365">
        <v>89999.810489999989</v>
      </c>
      <c r="L1225" s="365">
        <v>17206.151510000003</v>
      </c>
      <c r="M1225" s="365">
        <v>13575.8781</v>
      </c>
      <c r="N1225" s="365">
        <v>30782.029609999998</v>
      </c>
      <c r="O1225" s="365">
        <v>155816.87972999999</v>
      </c>
      <c r="P1225" s="365">
        <v>153518.22871999998</v>
      </c>
      <c r="Q1225" s="365">
        <v>12909.533359999999</v>
      </c>
      <c r="R1225" s="366">
        <v>166427.76208000001</v>
      </c>
    </row>
    <row r="1226" spans="1:18" s="336" customFormat="1" ht="13.5">
      <c r="A1226" s="362"/>
      <c r="B1226" s="362"/>
      <c r="C1226" s="362"/>
      <c r="D1226" s="362"/>
      <c r="E1226" s="363">
        <v>43</v>
      </c>
      <c r="F1226" s="364">
        <v>11572.034689999999</v>
      </c>
      <c r="G1226" s="365">
        <v>10183.5828</v>
      </c>
      <c r="H1226" s="365">
        <v>21755.617489999997</v>
      </c>
      <c r="I1226" s="365">
        <v>23677.683940000003</v>
      </c>
      <c r="J1226" s="365">
        <v>12439.04809</v>
      </c>
      <c r="K1226" s="365">
        <v>36116.732029999999</v>
      </c>
      <c r="L1226" s="365">
        <v>10656.14926</v>
      </c>
      <c r="M1226" s="365">
        <v>7298.8809199999996</v>
      </c>
      <c r="N1226" s="365">
        <v>17955.030179999998</v>
      </c>
      <c r="O1226" s="365">
        <v>75827.379700000005</v>
      </c>
      <c r="P1226" s="365">
        <v>87530.321020000003</v>
      </c>
      <c r="Q1226" s="365">
        <v>6466.2966299999998</v>
      </c>
      <c r="R1226" s="366">
        <v>93996.61765</v>
      </c>
    </row>
    <row r="1227" spans="1:18" s="336" customFormat="1" ht="13.5">
      <c r="A1227" s="362"/>
      <c r="B1227" s="362"/>
      <c r="C1227" s="362"/>
      <c r="D1227" s="362"/>
      <c r="E1227" s="363">
        <v>45</v>
      </c>
      <c r="F1227" s="364">
        <v>12393.59398</v>
      </c>
      <c r="G1227" s="365">
        <v>3259.7750099999998</v>
      </c>
      <c r="H1227" s="365">
        <v>15653.368990000001</v>
      </c>
      <c r="I1227" s="365">
        <v>23941.405350000001</v>
      </c>
      <c r="J1227" s="365">
        <v>5541.5599099999999</v>
      </c>
      <c r="K1227" s="365">
        <v>29482.965260000001</v>
      </c>
      <c r="L1227" s="365">
        <v>7905.8255099999997</v>
      </c>
      <c r="M1227" s="365">
        <v>2727.3170099999998</v>
      </c>
      <c r="N1227" s="365">
        <v>10633.142519999999</v>
      </c>
      <c r="O1227" s="365">
        <v>55769.476770000001</v>
      </c>
      <c r="P1227" s="365">
        <v>80868.634120000002</v>
      </c>
      <c r="Q1227" s="365">
        <v>6842.7040999999999</v>
      </c>
      <c r="R1227" s="366">
        <v>87711.338220000005</v>
      </c>
    </row>
    <row r="1228" spans="1:18" s="336" customFormat="1" ht="13.5">
      <c r="A1228" s="362"/>
      <c r="B1228" s="362"/>
      <c r="C1228" s="362"/>
      <c r="D1228" s="362"/>
      <c r="E1228" s="363">
        <v>111</v>
      </c>
      <c r="F1228" s="364">
        <v>11730.355659999999</v>
      </c>
      <c r="G1228" s="365">
        <v>4454.1024800000005</v>
      </c>
      <c r="H1228" s="365">
        <v>16184.458140000001</v>
      </c>
      <c r="I1228" s="365">
        <v>18226.940839999999</v>
      </c>
      <c r="J1228" s="365">
        <v>6413.6484199999995</v>
      </c>
      <c r="K1228" s="365">
        <v>24640.589260000001</v>
      </c>
      <c r="L1228" s="365">
        <v>8993.3023900000007</v>
      </c>
      <c r="M1228" s="365">
        <v>4110.7715699999999</v>
      </c>
      <c r="N1228" s="365">
        <v>13104.073960000002</v>
      </c>
      <c r="O1228" s="365">
        <v>53929.121359999997</v>
      </c>
      <c r="P1228" s="365">
        <v>93817.14834</v>
      </c>
      <c r="Q1228" s="365">
        <v>4690.5275599999995</v>
      </c>
      <c r="R1228" s="366">
        <v>98507.675900000002</v>
      </c>
    </row>
    <row r="1229" spans="1:18" s="336" customFormat="1" ht="13.5">
      <c r="A1229" s="362"/>
      <c r="B1229" s="362"/>
      <c r="C1229" s="362"/>
      <c r="D1229" s="362"/>
      <c r="E1229" s="363">
        <v>326</v>
      </c>
      <c r="F1229" s="364">
        <v>8457.6955899999994</v>
      </c>
      <c r="G1229" s="365">
        <v>1428.07539</v>
      </c>
      <c r="H1229" s="365">
        <v>9885.7709800000011</v>
      </c>
      <c r="I1229" s="365">
        <v>14111.568859999999</v>
      </c>
      <c r="J1229" s="365">
        <v>2312.9571499999997</v>
      </c>
      <c r="K1229" s="365">
        <v>16424.526010000001</v>
      </c>
      <c r="L1229" s="365">
        <v>4958.6113600000008</v>
      </c>
      <c r="M1229" s="365">
        <v>2574.2794100000001</v>
      </c>
      <c r="N1229" s="365">
        <v>7532.89077</v>
      </c>
      <c r="O1229" s="365">
        <v>33843.187760000001</v>
      </c>
      <c r="P1229" s="365">
        <v>81740.409520000001</v>
      </c>
      <c r="Q1229" s="365">
        <v>4382.0486100000007</v>
      </c>
      <c r="R1229" s="366">
        <v>86122.458129999999</v>
      </c>
    </row>
    <row r="1230" spans="1:18" s="336" customFormat="1" ht="13.5">
      <c r="A1230" s="362"/>
      <c r="B1230" s="362"/>
      <c r="C1230" s="362"/>
      <c r="D1230" s="362"/>
      <c r="E1230" s="363">
        <v>328</v>
      </c>
      <c r="F1230" s="364">
        <v>15677.63256</v>
      </c>
      <c r="G1230" s="365">
        <v>6120.5855700000002</v>
      </c>
      <c r="H1230" s="365">
        <v>21798.218129999997</v>
      </c>
      <c r="I1230" s="365">
        <v>25985.914410000001</v>
      </c>
      <c r="J1230" s="365">
        <v>12411.67259</v>
      </c>
      <c r="K1230" s="365">
        <v>38397.587</v>
      </c>
      <c r="L1230" s="365">
        <v>10371.18425</v>
      </c>
      <c r="M1230" s="365">
        <v>4310.63328</v>
      </c>
      <c r="N1230" s="365">
        <v>14681.817529999998</v>
      </c>
      <c r="O1230" s="365">
        <v>74877.622659999994</v>
      </c>
      <c r="P1230" s="365">
        <v>105186.88312</v>
      </c>
      <c r="Q1230" s="365">
        <v>13673.481119999999</v>
      </c>
      <c r="R1230" s="366">
        <v>118860.36424</v>
      </c>
    </row>
    <row r="1231" spans="1:18" s="336" customFormat="1" ht="13.5">
      <c r="A1231" s="362"/>
      <c r="B1231" s="362"/>
      <c r="C1231" s="362"/>
      <c r="D1231" s="362"/>
      <c r="E1231" s="363">
        <v>419</v>
      </c>
      <c r="F1231" s="364">
        <v>9354.3498500000005</v>
      </c>
      <c r="G1231" s="365">
        <v>4944.4245799999999</v>
      </c>
      <c r="H1231" s="365">
        <v>14298.774429999999</v>
      </c>
      <c r="I1231" s="365">
        <v>20055.078430000001</v>
      </c>
      <c r="J1231" s="365">
        <v>13694.070470000001</v>
      </c>
      <c r="K1231" s="365">
        <v>33749.1489</v>
      </c>
      <c r="L1231" s="365">
        <v>11851.70433</v>
      </c>
      <c r="M1231" s="365">
        <v>4437.0028499999999</v>
      </c>
      <c r="N1231" s="365">
        <v>16288.707179999999</v>
      </c>
      <c r="O1231" s="365">
        <v>64336.630509999995</v>
      </c>
      <c r="P1231" s="365">
        <v>155636.22803</v>
      </c>
      <c r="Q1231" s="365">
        <v>14874.92166</v>
      </c>
      <c r="R1231" s="366">
        <v>170511.14968999999</v>
      </c>
    </row>
    <row r="1232" spans="1:18" s="336" customFormat="1" ht="13.5">
      <c r="A1232" s="362"/>
      <c r="B1232" s="362"/>
      <c r="C1232" s="362"/>
      <c r="D1232" s="362"/>
      <c r="E1232" s="363">
        <v>298</v>
      </c>
      <c r="F1232" s="364">
        <v>1.2096300000000002</v>
      </c>
      <c r="G1232" s="365">
        <v>1.3789999999999998E-2</v>
      </c>
      <c r="H1232" s="365">
        <v>1.2234200000000002</v>
      </c>
      <c r="I1232" s="365">
        <v>1926.7687800000001</v>
      </c>
      <c r="J1232" s="365">
        <v>597.67264999999998</v>
      </c>
      <c r="K1232" s="365">
        <v>2524.4414300000003</v>
      </c>
      <c r="L1232" s="365">
        <v>2466.2158799999997</v>
      </c>
      <c r="M1232" s="365">
        <v>975.26416000000006</v>
      </c>
      <c r="N1232" s="365">
        <v>3441.4800399999999</v>
      </c>
      <c r="O1232" s="365">
        <v>5967.1448899999996</v>
      </c>
      <c r="P1232" s="365">
        <v>15378.527980000001</v>
      </c>
      <c r="Q1232" s="365">
        <v>135.66772</v>
      </c>
      <c r="R1232" s="366">
        <v>15514.195699999998</v>
      </c>
    </row>
    <row r="1233" spans="1:18" s="336" customFormat="1" ht="13.5">
      <c r="A1233" s="362"/>
      <c r="B1233" s="362"/>
      <c r="C1233" s="362"/>
      <c r="D1233" s="357" t="s">
        <v>16</v>
      </c>
      <c r="E1233" s="358">
        <v>13</v>
      </c>
      <c r="F1233" s="359">
        <v>188906.78674000001</v>
      </c>
      <c r="G1233" s="360">
        <v>103158.598</v>
      </c>
      <c r="H1233" s="360">
        <v>292065.38474000001</v>
      </c>
      <c r="I1233" s="360">
        <v>63550.799630000001</v>
      </c>
      <c r="J1233" s="360">
        <v>24626.1702</v>
      </c>
      <c r="K1233" s="360">
        <v>88176.969830000002</v>
      </c>
      <c r="L1233" s="360">
        <v>27058.956399999999</v>
      </c>
      <c r="M1233" s="360">
        <v>34689.264999999999</v>
      </c>
      <c r="N1233" s="360">
        <v>61748.221399999995</v>
      </c>
      <c r="O1233" s="360">
        <v>441990.57597000001</v>
      </c>
      <c r="P1233" s="360">
        <v>440785.71724000003</v>
      </c>
      <c r="Q1233" s="360">
        <v>538539.57563999994</v>
      </c>
      <c r="R1233" s="361">
        <v>979325.29287999996</v>
      </c>
    </row>
    <row r="1234" spans="1:18" s="336" customFormat="1" ht="13.5">
      <c r="A1234" s="362"/>
      <c r="B1234" s="362"/>
      <c r="C1234" s="362"/>
      <c r="D1234" s="362"/>
      <c r="E1234" s="363">
        <v>19</v>
      </c>
      <c r="F1234" s="364">
        <v>46788.319560000004</v>
      </c>
      <c r="G1234" s="365">
        <v>36087.092960000002</v>
      </c>
      <c r="H1234" s="365">
        <v>82875.412519999998</v>
      </c>
      <c r="I1234" s="365">
        <v>63008.247880000003</v>
      </c>
      <c r="J1234" s="365">
        <v>31956.73918</v>
      </c>
      <c r="K1234" s="365">
        <v>94964.987059999999</v>
      </c>
      <c r="L1234" s="365">
        <v>20331.004679999998</v>
      </c>
      <c r="M1234" s="365">
        <v>10114.660960000001</v>
      </c>
      <c r="N1234" s="365">
        <v>30445.665639999999</v>
      </c>
      <c r="O1234" s="365">
        <v>208286.06521999999</v>
      </c>
      <c r="P1234" s="365">
        <v>197947.46405000001</v>
      </c>
      <c r="Q1234" s="365">
        <v>68000.357650000005</v>
      </c>
      <c r="R1234" s="366">
        <v>265947.82169999997</v>
      </c>
    </row>
    <row r="1235" spans="1:18" s="336" customFormat="1" ht="13.5">
      <c r="A1235" s="362"/>
      <c r="B1235" s="362"/>
      <c r="C1235" s="362"/>
      <c r="D1235" s="362"/>
      <c r="E1235" s="363">
        <v>21</v>
      </c>
      <c r="F1235" s="364">
        <v>10362.68873</v>
      </c>
      <c r="G1235" s="365">
        <v>3132.9331000000002</v>
      </c>
      <c r="H1235" s="365">
        <v>13495.62183</v>
      </c>
      <c r="I1235" s="365">
        <v>27815.885569999999</v>
      </c>
      <c r="J1235" s="365">
        <v>11565.40987</v>
      </c>
      <c r="K1235" s="365">
        <v>39381.295439999994</v>
      </c>
      <c r="L1235" s="365">
        <v>7167.0118700000003</v>
      </c>
      <c r="M1235" s="365">
        <v>2555.31828</v>
      </c>
      <c r="N1235" s="365">
        <v>9722.3301499999998</v>
      </c>
      <c r="O1235" s="365">
        <v>62599.24742</v>
      </c>
      <c r="P1235" s="365">
        <v>105852.91493000001</v>
      </c>
      <c r="Q1235" s="365">
        <v>5313.81628</v>
      </c>
      <c r="R1235" s="366">
        <v>111166.73121</v>
      </c>
    </row>
    <row r="1236" spans="1:18" s="336" customFormat="1" ht="13.5">
      <c r="A1236" s="362"/>
      <c r="B1236" s="362"/>
      <c r="C1236" s="362"/>
      <c r="D1236" s="362"/>
      <c r="E1236" s="363">
        <v>22</v>
      </c>
      <c r="F1236" s="364">
        <v>10795.29233</v>
      </c>
      <c r="G1236" s="365">
        <v>6474.40517</v>
      </c>
      <c r="H1236" s="365">
        <v>17269.697499999998</v>
      </c>
      <c r="I1236" s="365">
        <v>57808.937579999998</v>
      </c>
      <c r="J1236" s="365">
        <v>19871.980829999997</v>
      </c>
      <c r="K1236" s="365">
        <v>77680.918409999998</v>
      </c>
      <c r="L1236" s="365">
        <v>16208.27576</v>
      </c>
      <c r="M1236" s="365">
        <v>12878.648509999999</v>
      </c>
      <c r="N1236" s="365">
        <v>29086.92427</v>
      </c>
      <c r="O1236" s="365">
        <v>124037.54018000001</v>
      </c>
      <c r="P1236" s="365">
        <v>110714.89548000001</v>
      </c>
      <c r="Q1236" s="365">
        <v>4512.5523499999999</v>
      </c>
      <c r="R1236" s="366">
        <v>115227.44783</v>
      </c>
    </row>
    <row r="1237" spans="1:18" s="336" customFormat="1" ht="13.5">
      <c r="A1237" s="362"/>
      <c r="B1237" s="362"/>
      <c r="C1237" s="362"/>
      <c r="D1237" s="362"/>
      <c r="E1237" s="363">
        <v>25</v>
      </c>
      <c r="F1237" s="364">
        <v>23564.304539999997</v>
      </c>
      <c r="G1237" s="365">
        <v>13125.088019999999</v>
      </c>
      <c r="H1237" s="365">
        <v>36689.39256</v>
      </c>
      <c r="I1237" s="365">
        <v>79953.819049999991</v>
      </c>
      <c r="J1237" s="365">
        <v>35616.042049999996</v>
      </c>
      <c r="K1237" s="365">
        <v>115569.86109999999</v>
      </c>
      <c r="L1237" s="365">
        <v>33489.13682</v>
      </c>
      <c r="M1237" s="365">
        <v>14221.89776</v>
      </c>
      <c r="N1237" s="365">
        <v>47711.03458</v>
      </c>
      <c r="O1237" s="365">
        <v>199970.28824000002</v>
      </c>
      <c r="P1237" s="365">
        <v>258234.0319</v>
      </c>
      <c r="Q1237" s="365">
        <v>16065.641240000001</v>
      </c>
      <c r="R1237" s="366">
        <v>274299.67313999997</v>
      </c>
    </row>
    <row r="1238" spans="1:18" s="336" customFormat="1" ht="13.5">
      <c r="A1238" s="362"/>
      <c r="B1238" s="362"/>
      <c r="C1238" s="362"/>
      <c r="D1238" s="362"/>
      <c r="E1238" s="363">
        <v>27</v>
      </c>
      <c r="F1238" s="364">
        <v>8108.6399700000002</v>
      </c>
      <c r="G1238" s="365">
        <v>2730.7171000000003</v>
      </c>
      <c r="H1238" s="365">
        <v>10839.35707</v>
      </c>
      <c r="I1238" s="365">
        <v>29491.379639999999</v>
      </c>
      <c r="J1238" s="365">
        <v>7077.9378200000001</v>
      </c>
      <c r="K1238" s="365">
        <v>36569.317459999998</v>
      </c>
      <c r="L1238" s="365">
        <v>12305.87926</v>
      </c>
      <c r="M1238" s="365">
        <v>3359.31277</v>
      </c>
      <c r="N1238" s="365">
        <v>15665.19203</v>
      </c>
      <c r="O1238" s="365">
        <v>63073.866560000002</v>
      </c>
      <c r="P1238" s="365">
        <v>74969.337269999989</v>
      </c>
      <c r="Q1238" s="365">
        <v>8970.1476000000002</v>
      </c>
      <c r="R1238" s="366">
        <v>83939.48487</v>
      </c>
    </row>
    <row r="1239" spans="1:18" s="336" customFormat="1" ht="13.5">
      <c r="A1239" s="362"/>
      <c r="B1239" s="362"/>
      <c r="C1239" s="362"/>
      <c r="D1239" s="362"/>
      <c r="E1239" s="363">
        <v>28</v>
      </c>
      <c r="F1239" s="364">
        <v>9147.8192600000002</v>
      </c>
      <c r="G1239" s="365">
        <v>5257.8595100000002</v>
      </c>
      <c r="H1239" s="365">
        <v>14405.67877</v>
      </c>
      <c r="I1239" s="365">
        <v>22445.504710000001</v>
      </c>
      <c r="J1239" s="365">
        <v>6502.7846500000005</v>
      </c>
      <c r="K1239" s="365">
        <v>28948.289359999999</v>
      </c>
      <c r="L1239" s="365">
        <v>8225.7705900000001</v>
      </c>
      <c r="M1239" s="365">
        <v>4953.6319899999999</v>
      </c>
      <c r="N1239" s="365">
        <v>13179.40258</v>
      </c>
      <c r="O1239" s="365">
        <v>56533.370710000003</v>
      </c>
      <c r="P1239" s="365">
        <v>90038.000310000003</v>
      </c>
      <c r="Q1239" s="365">
        <v>7326.8543</v>
      </c>
      <c r="R1239" s="366">
        <v>97364.854609999995</v>
      </c>
    </row>
    <row r="1240" spans="1:18" s="336" customFormat="1" ht="13.5">
      <c r="A1240" s="362"/>
      <c r="B1240" s="362"/>
      <c r="C1240" s="362"/>
      <c r="D1240" s="362"/>
      <c r="E1240" s="363">
        <v>245</v>
      </c>
      <c r="F1240" s="364">
        <v>20194.77159</v>
      </c>
      <c r="G1240" s="365">
        <v>6676.0472199999995</v>
      </c>
      <c r="H1240" s="365">
        <v>26870.818809999997</v>
      </c>
      <c r="I1240" s="365">
        <v>28196.457340000001</v>
      </c>
      <c r="J1240" s="365">
        <v>8577.5799800000004</v>
      </c>
      <c r="K1240" s="365">
        <v>36774.037320000003</v>
      </c>
      <c r="L1240" s="365">
        <v>11529.83412</v>
      </c>
      <c r="M1240" s="365">
        <v>6881.2678299999998</v>
      </c>
      <c r="N1240" s="365">
        <v>18411.10195</v>
      </c>
      <c r="O1240" s="365">
        <v>82055.958079999997</v>
      </c>
      <c r="P1240" s="365">
        <v>73296.342680000002</v>
      </c>
      <c r="Q1240" s="365">
        <v>4476.0910300000005</v>
      </c>
      <c r="R1240" s="366">
        <v>77772.433709999998</v>
      </c>
    </row>
    <row r="1241" spans="1:18" s="336" customFormat="1" ht="13.5">
      <c r="A1241" s="362"/>
      <c r="B1241" s="362"/>
      <c r="C1241" s="362"/>
      <c r="D1241" s="362"/>
      <c r="E1241" s="363">
        <v>290</v>
      </c>
      <c r="F1241" s="364">
        <v>5.0599999999999994E-3</v>
      </c>
      <c r="G1241" s="365">
        <v>0</v>
      </c>
      <c r="H1241" s="365">
        <v>5.0599999999999994E-3</v>
      </c>
      <c r="I1241" s="365">
        <v>1030.15725</v>
      </c>
      <c r="J1241" s="365">
        <v>93.403789999999987</v>
      </c>
      <c r="K1241" s="365">
        <v>1123.56104</v>
      </c>
      <c r="L1241" s="365">
        <v>186.46113</v>
      </c>
      <c r="M1241" s="365">
        <v>2.6900000000000001E-3</v>
      </c>
      <c r="N1241" s="365">
        <v>186.46382</v>
      </c>
      <c r="O1241" s="365">
        <v>1310.0299199999999</v>
      </c>
      <c r="P1241" s="365">
        <v>1651.5661499999999</v>
      </c>
      <c r="Q1241" s="365">
        <v>102.00189</v>
      </c>
      <c r="R1241" s="366">
        <v>1753.5680400000001</v>
      </c>
    </row>
    <row r="1242" spans="1:18" s="336" customFormat="1" ht="13.5">
      <c r="A1242" s="362"/>
      <c r="B1242" s="362"/>
      <c r="C1242" s="362"/>
      <c r="D1242" s="362"/>
      <c r="E1242" s="363">
        <v>381</v>
      </c>
      <c r="F1242" s="364">
        <v>19924.478050000002</v>
      </c>
      <c r="G1242" s="365">
        <v>1861.896</v>
      </c>
      <c r="H1242" s="365">
        <v>21786.374050000002</v>
      </c>
      <c r="I1242" s="365">
        <v>42197.454789999996</v>
      </c>
      <c r="J1242" s="365">
        <v>6908.4842900000003</v>
      </c>
      <c r="K1242" s="365">
        <v>49105.939079999996</v>
      </c>
      <c r="L1242" s="365">
        <v>9187.0857500000002</v>
      </c>
      <c r="M1242" s="365">
        <v>1657.3431</v>
      </c>
      <c r="N1242" s="365">
        <v>10844.42885</v>
      </c>
      <c r="O1242" s="365">
        <v>81736.741980000006</v>
      </c>
      <c r="P1242" s="365">
        <v>107513.50695000001</v>
      </c>
      <c r="Q1242" s="365">
        <v>11807.51043</v>
      </c>
      <c r="R1242" s="366">
        <v>119321.01737999999</v>
      </c>
    </row>
    <row r="1243" spans="1:18" s="336" customFormat="1" ht="13.5">
      <c r="A1243" s="362"/>
      <c r="B1243" s="362"/>
      <c r="C1243" s="362"/>
      <c r="D1243" s="362"/>
      <c r="E1243" s="363">
        <v>415</v>
      </c>
      <c r="F1243" s="364">
        <v>11344.50866</v>
      </c>
      <c r="G1243" s="365">
        <v>4601.1034500000005</v>
      </c>
      <c r="H1243" s="365">
        <v>15945.61211</v>
      </c>
      <c r="I1243" s="365">
        <v>24268.45681</v>
      </c>
      <c r="J1243" s="365">
        <v>4663.4047899999996</v>
      </c>
      <c r="K1243" s="365">
        <v>28931.8616</v>
      </c>
      <c r="L1243" s="365">
        <v>9643.1454400000002</v>
      </c>
      <c r="M1243" s="365">
        <v>4471.3046100000001</v>
      </c>
      <c r="N1243" s="365">
        <v>14114.450050000001</v>
      </c>
      <c r="O1243" s="365">
        <v>58991.923759999998</v>
      </c>
      <c r="P1243" s="365">
        <v>67210.887669999996</v>
      </c>
      <c r="Q1243" s="365">
        <v>4752.0645199999999</v>
      </c>
      <c r="R1243" s="366">
        <v>71962.952189999996</v>
      </c>
    </row>
    <row r="1244" spans="1:18" s="336" customFormat="1" ht="13.5">
      <c r="A1244" s="362"/>
      <c r="B1244" s="362"/>
      <c r="C1244" s="362"/>
      <c r="D1244" s="362"/>
      <c r="E1244" s="363">
        <v>321</v>
      </c>
      <c r="F1244" s="364">
        <v>10581.706890000001</v>
      </c>
      <c r="G1244" s="365">
        <v>5659.9059000000007</v>
      </c>
      <c r="H1244" s="365">
        <v>16241.612789999999</v>
      </c>
      <c r="I1244" s="365">
        <v>23289.055039999999</v>
      </c>
      <c r="J1244" s="365">
        <v>13059.303019999999</v>
      </c>
      <c r="K1244" s="365">
        <v>36348.358060000006</v>
      </c>
      <c r="L1244" s="365">
        <v>6118.6512199999997</v>
      </c>
      <c r="M1244" s="365">
        <v>2473.2039599999998</v>
      </c>
      <c r="N1244" s="365">
        <v>8591.8551800000005</v>
      </c>
      <c r="O1244" s="365">
        <v>61181.826030000004</v>
      </c>
      <c r="P1244" s="365">
        <v>94165.420849999995</v>
      </c>
      <c r="Q1244" s="365">
        <v>28973.864160000001</v>
      </c>
      <c r="R1244" s="366">
        <v>123139.28501000001</v>
      </c>
    </row>
    <row r="1245" spans="1:18" s="336" customFormat="1" ht="13.5">
      <c r="A1245" s="362"/>
      <c r="B1245" s="362"/>
      <c r="C1245" s="362"/>
      <c r="D1245" s="357" t="s">
        <v>57</v>
      </c>
      <c r="E1245" s="358">
        <v>48</v>
      </c>
      <c r="F1245" s="359">
        <v>22705.598040000001</v>
      </c>
      <c r="G1245" s="360">
        <v>9706.6303100000005</v>
      </c>
      <c r="H1245" s="360">
        <v>32412.228350000001</v>
      </c>
      <c r="I1245" s="360">
        <v>54058.90206</v>
      </c>
      <c r="J1245" s="360">
        <v>28359.316940000001</v>
      </c>
      <c r="K1245" s="360">
        <v>82418.218999999997</v>
      </c>
      <c r="L1245" s="360">
        <v>18985.138769999998</v>
      </c>
      <c r="M1245" s="360">
        <v>9345.1043599999994</v>
      </c>
      <c r="N1245" s="360">
        <v>28330.243129999999</v>
      </c>
      <c r="O1245" s="360">
        <v>143160.69047999999</v>
      </c>
      <c r="P1245" s="360">
        <v>162124.63734000002</v>
      </c>
      <c r="Q1245" s="360">
        <v>27502.317210000001</v>
      </c>
      <c r="R1245" s="361">
        <v>189626.95455000002</v>
      </c>
    </row>
    <row r="1246" spans="1:18" s="336" customFormat="1" ht="13.5">
      <c r="A1246" s="362"/>
      <c r="B1246" s="362"/>
      <c r="C1246" s="362"/>
      <c r="D1246" s="362"/>
      <c r="E1246" s="363">
        <v>49</v>
      </c>
      <c r="F1246" s="364">
        <v>10759.939859999999</v>
      </c>
      <c r="G1246" s="365">
        <v>7768.8515499999994</v>
      </c>
      <c r="H1246" s="365">
        <v>18528.791410000002</v>
      </c>
      <c r="I1246" s="365">
        <v>21808.30616</v>
      </c>
      <c r="J1246" s="365">
        <v>12475.61032</v>
      </c>
      <c r="K1246" s="365">
        <v>34283.91648</v>
      </c>
      <c r="L1246" s="365">
        <v>12837.04664</v>
      </c>
      <c r="M1246" s="365">
        <v>8422.4367200000015</v>
      </c>
      <c r="N1246" s="365">
        <v>21259.483359999998</v>
      </c>
      <c r="O1246" s="365">
        <v>74072.191250000003</v>
      </c>
      <c r="P1246" s="365">
        <v>76810.578030000004</v>
      </c>
      <c r="Q1246" s="365">
        <v>3824.65643</v>
      </c>
      <c r="R1246" s="366">
        <v>80635.234459999992</v>
      </c>
    </row>
    <row r="1247" spans="1:18" s="336" customFormat="1" ht="13.5">
      <c r="A1247" s="362"/>
      <c r="B1247" s="362"/>
      <c r="C1247" s="362"/>
      <c r="D1247" s="362"/>
      <c r="E1247" s="363">
        <v>50</v>
      </c>
      <c r="F1247" s="364">
        <v>11894.68266</v>
      </c>
      <c r="G1247" s="365">
        <v>11886.6108</v>
      </c>
      <c r="H1247" s="365">
        <v>23781.293460000001</v>
      </c>
      <c r="I1247" s="365">
        <v>22130.018399999997</v>
      </c>
      <c r="J1247" s="365">
        <v>10738.524720000001</v>
      </c>
      <c r="K1247" s="365">
        <v>32868.543120000002</v>
      </c>
      <c r="L1247" s="365">
        <v>7499.5435299999999</v>
      </c>
      <c r="M1247" s="365">
        <v>3253.0596700000001</v>
      </c>
      <c r="N1247" s="365">
        <v>10752.6032</v>
      </c>
      <c r="O1247" s="365">
        <v>67402.439780000001</v>
      </c>
      <c r="P1247" s="365">
        <v>67014.70564</v>
      </c>
      <c r="Q1247" s="365">
        <v>3055.9353700000001</v>
      </c>
      <c r="R1247" s="366">
        <v>70070.641010000007</v>
      </c>
    </row>
    <row r="1248" spans="1:18" s="336" customFormat="1" ht="13.5">
      <c r="A1248" s="362"/>
      <c r="B1248" s="362"/>
      <c r="C1248" s="362"/>
      <c r="D1248" s="362"/>
      <c r="E1248" s="363">
        <v>217</v>
      </c>
      <c r="F1248" s="364">
        <v>10863.66805</v>
      </c>
      <c r="G1248" s="365">
        <v>10881.443449999999</v>
      </c>
      <c r="H1248" s="365">
        <v>21745.111499999999</v>
      </c>
      <c r="I1248" s="365">
        <v>30979.845530000002</v>
      </c>
      <c r="J1248" s="365">
        <v>14259.343419999999</v>
      </c>
      <c r="K1248" s="365">
        <v>45239.188950000003</v>
      </c>
      <c r="L1248" s="365">
        <v>11543.214769999999</v>
      </c>
      <c r="M1248" s="365">
        <v>8748.1299899999995</v>
      </c>
      <c r="N1248" s="365">
        <v>20291.34476</v>
      </c>
      <c r="O1248" s="365">
        <v>87275.645209999988</v>
      </c>
      <c r="P1248" s="365">
        <v>84285.881150000001</v>
      </c>
      <c r="Q1248" s="365">
        <v>4610.8760999999995</v>
      </c>
      <c r="R1248" s="366">
        <v>88896.757249999995</v>
      </c>
    </row>
    <row r="1249" spans="1:18" s="336" customFormat="1" ht="13.5">
      <c r="A1249" s="362"/>
      <c r="B1249" s="362"/>
      <c r="C1249" s="362"/>
      <c r="D1249" s="357" t="s">
        <v>58</v>
      </c>
      <c r="E1249" s="358">
        <v>90</v>
      </c>
      <c r="F1249" s="359">
        <v>11262.51585</v>
      </c>
      <c r="G1249" s="360">
        <v>8022.6438399999997</v>
      </c>
      <c r="H1249" s="360">
        <v>19285.15969</v>
      </c>
      <c r="I1249" s="360">
        <v>30870.124319999999</v>
      </c>
      <c r="J1249" s="360">
        <v>8041.1774400000004</v>
      </c>
      <c r="K1249" s="360">
        <v>38911.301759999995</v>
      </c>
      <c r="L1249" s="360">
        <v>17862.642899999999</v>
      </c>
      <c r="M1249" s="360">
        <v>8538.9237499999999</v>
      </c>
      <c r="N1249" s="360">
        <v>26401.566649999997</v>
      </c>
      <c r="O1249" s="360">
        <v>84598.028099999996</v>
      </c>
      <c r="P1249" s="360">
        <v>85477.389510000008</v>
      </c>
      <c r="Q1249" s="360">
        <v>3824.3913600000001</v>
      </c>
      <c r="R1249" s="361">
        <v>89301.780870000002</v>
      </c>
    </row>
    <row r="1250" spans="1:18" s="336" customFormat="1" ht="13.5">
      <c r="A1250" s="362"/>
      <c r="B1250" s="362"/>
      <c r="C1250" s="362"/>
      <c r="D1250" s="362"/>
      <c r="E1250" s="363">
        <v>223</v>
      </c>
      <c r="F1250" s="364">
        <v>21432.756430000001</v>
      </c>
      <c r="G1250" s="365">
        <v>17234.087090000001</v>
      </c>
      <c r="H1250" s="365">
        <v>38666.843520000002</v>
      </c>
      <c r="I1250" s="365">
        <v>29103.120420000003</v>
      </c>
      <c r="J1250" s="365">
        <v>13950.99063</v>
      </c>
      <c r="K1250" s="365">
        <v>43054.11105</v>
      </c>
      <c r="L1250" s="365">
        <v>15140.789140000001</v>
      </c>
      <c r="M1250" s="365">
        <v>7098.9422599999998</v>
      </c>
      <c r="N1250" s="365">
        <v>22239.731399999997</v>
      </c>
      <c r="O1250" s="365">
        <v>103960.68597000001</v>
      </c>
      <c r="P1250" s="365">
        <v>107213.36597</v>
      </c>
      <c r="Q1250" s="365">
        <v>7325.0794999999998</v>
      </c>
      <c r="R1250" s="366">
        <v>114538.44547000001</v>
      </c>
    </row>
    <row r="1251" spans="1:18" s="336" customFormat="1" ht="13.5">
      <c r="A1251" s="362"/>
      <c r="B1251" s="362"/>
      <c r="C1251" s="362"/>
      <c r="D1251" s="362"/>
      <c r="E1251" s="363">
        <v>421</v>
      </c>
      <c r="F1251" s="364">
        <v>9721.5224199999993</v>
      </c>
      <c r="G1251" s="365">
        <v>6275.63951</v>
      </c>
      <c r="H1251" s="365">
        <v>15997.16193</v>
      </c>
      <c r="I1251" s="365">
        <v>18513.13091</v>
      </c>
      <c r="J1251" s="365">
        <v>9362.6709600000013</v>
      </c>
      <c r="K1251" s="365">
        <v>27875.801869999999</v>
      </c>
      <c r="L1251" s="365">
        <v>7383.1280700000007</v>
      </c>
      <c r="M1251" s="365">
        <v>2538.4351299999998</v>
      </c>
      <c r="N1251" s="365">
        <v>9921.5631999999987</v>
      </c>
      <c r="O1251" s="365">
        <v>53794.527000000002</v>
      </c>
      <c r="P1251" s="365">
        <v>55931.22954</v>
      </c>
      <c r="Q1251" s="365">
        <v>1550.18777</v>
      </c>
      <c r="R1251" s="366">
        <v>57481.417310000004</v>
      </c>
    </row>
    <row r="1252" spans="1:18" s="336" customFormat="1" ht="13.5">
      <c r="A1252" s="362"/>
      <c r="B1252" s="362"/>
      <c r="C1252" s="362"/>
      <c r="D1252" s="362"/>
      <c r="E1252" s="363">
        <v>303</v>
      </c>
      <c r="F1252" s="364">
        <v>16729.567910000002</v>
      </c>
      <c r="G1252" s="365">
        <v>2856.3856700000001</v>
      </c>
      <c r="H1252" s="365">
        <v>19585.953579999998</v>
      </c>
      <c r="I1252" s="365">
        <v>33600.352979999996</v>
      </c>
      <c r="J1252" s="365">
        <v>12393.053669999999</v>
      </c>
      <c r="K1252" s="365">
        <v>45993.406649999997</v>
      </c>
      <c r="L1252" s="365">
        <v>20521.528910000001</v>
      </c>
      <c r="M1252" s="365">
        <v>9715.4519499999988</v>
      </c>
      <c r="N1252" s="365">
        <v>30236.98086</v>
      </c>
      <c r="O1252" s="365">
        <v>95816.341090000002</v>
      </c>
      <c r="P1252" s="365">
        <v>87421.633069999996</v>
      </c>
      <c r="Q1252" s="365">
        <v>4841.7843499999999</v>
      </c>
      <c r="R1252" s="366">
        <v>92263.417419999998</v>
      </c>
    </row>
    <row r="1253" spans="1:18" s="336" customFormat="1" ht="13.5">
      <c r="A1253" s="362"/>
      <c r="B1253" s="362"/>
      <c r="C1253" s="362"/>
      <c r="D1253" s="362"/>
      <c r="E1253" s="363">
        <v>304</v>
      </c>
      <c r="F1253" s="364">
        <v>13537.753409999999</v>
      </c>
      <c r="G1253" s="365">
        <v>16471.341840000001</v>
      </c>
      <c r="H1253" s="365">
        <v>30009.095249999998</v>
      </c>
      <c r="I1253" s="365">
        <v>31192.547790000001</v>
      </c>
      <c r="J1253" s="365">
        <v>12835.895289999999</v>
      </c>
      <c r="K1253" s="365">
        <v>44028.443079999997</v>
      </c>
      <c r="L1253" s="365">
        <v>14900.23271</v>
      </c>
      <c r="M1253" s="365">
        <v>5928.5386799999997</v>
      </c>
      <c r="N1253" s="365">
        <v>20828.771390000002</v>
      </c>
      <c r="O1253" s="365">
        <v>94866.309720000005</v>
      </c>
      <c r="P1253" s="365">
        <v>79291.806530000002</v>
      </c>
      <c r="Q1253" s="365">
        <v>2210.8023900000003</v>
      </c>
      <c r="R1253" s="366">
        <v>81502.608919999999</v>
      </c>
    </row>
    <row r="1254" spans="1:18" s="336" customFormat="1" ht="13.5">
      <c r="A1254" s="362"/>
      <c r="B1254" s="362"/>
      <c r="C1254" s="362"/>
      <c r="D1254" s="362"/>
      <c r="E1254" s="363">
        <v>310</v>
      </c>
      <c r="F1254" s="364">
        <v>16950.859690000001</v>
      </c>
      <c r="G1254" s="365">
        <v>2406.7876900000001</v>
      </c>
      <c r="H1254" s="365">
        <v>19357.647379999999</v>
      </c>
      <c r="I1254" s="365">
        <v>38484.333359999997</v>
      </c>
      <c r="J1254" s="365">
        <v>8814.6513000000014</v>
      </c>
      <c r="K1254" s="365">
        <v>47298.984659999995</v>
      </c>
      <c r="L1254" s="365">
        <v>12058.360980000001</v>
      </c>
      <c r="M1254" s="365">
        <v>4324.8842000000004</v>
      </c>
      <c r="N1254" s="365">
        <v>16383.24518</v>
      </c>
      <c r="O1254" s="365">
        <v>83039.877219999995</v>
      </c>
      <c r="P1254" s="365">
        <v>152358.92225</v>
      </c>
      <c r="Q1254" s="365">
        <v>4846.6835799999999</v>
      </c>
      <c r="R1254" s="366">
        <v>157205.60583000001</v>
      </c>
    </row>
    <row r="1255" spans="1:18" s="336" customFormat="1" ht="13.5">
      <c r="A1255" s="362"/>
      <c r="B1255" s="362"/>
      <c r="C1255" s="362"/>
      <c r="D1255" s="362"/>
      <c r="E1255" s="363">
        <v>368</v>
      </c>
      <c r="F1255" s="364">
        <v>14659.333269999999</v>
      </c>
      <c r="G1255" s="365">
        <v>8048.4807999999994</v>
      </c>
      <c r="H1255" s="365">
        <v>22707.81407</v>
      </c>
      <c r="I1255" s="365">
        <v>40108.366750000001</v>
      </c>
      <c r="J1255" s="365">
        <v>12158.61917</v>
      </c>
      <c r="K1255" s="365">
        <v>52266.985919999999</v>
      </c>
      <c r="L1255" s="365">
        <v>12961.371720000001</v>
      </c>
      <c r="M1255" s="365">
        <v>4327.8707899999999</v>
      </c>
      <c r="N1255" s="365">
        <v>17289.24251</v>
      </c>
      <c r="O1255" s="365">
        <v>92264.042499999996</v>
      </c>
      <c r="P1255" s="365">
        <v>94563.295249999996</v>
      </c>
      <c r="Q1255" s="365">
        <v>4912.8649800000003</v>
      </c>
      <c r="R1255" s="366">
        <v>99476.160230000009</v>
      </c>
    </row>
    <row r="1256" spans="1:18" s="336" customFormat="1" ht="13.5">
      <c r="A1256" s="362"/>
      <c r="B1256" s="362"/>
      <c r="C1256" s="362"/>
      <c r="D1256" s="357" t="s">
        <v>270</v>
      </c>
      <c r="E1256" s="358">
        <v>309</v>
      </c>
      <c r="F1256" s="359">
        <v>7278.9744600000004</v>
      </c>
      <c r="G1256" s="360">
        <v>1545.0796799999998</v>
      </c>
      <c r="H1256" s="360">
        <v>8824.0541400000002</v>
      </c>
      <c r="I1256" s="360">
        <v>35485.241540000003</v>
      </c>
      <c r="J1256" s="360">
        <v>10758.323789999999</v>
      </c>
      <c r="K1256" s="360">
        <v>46243.565329999998</v>
      </c>
      <c r="L1256" s="360">
        <v>20069.408380000001</v>
      </c>
      <c r="M1256" s="360">
        <v>5575.5699699999996</v>
      </c>
      <c r="N1256" s="360">
        <v>25644.978350000001</v>
      </c>
      <c r="O1256" s="360">
        <v>80712.597819999995</v>
      </c>
      <c r="P1256" s="360">
        <v>57718.243390000003</v>
      </c>
      <c r="Q1256" s="360">
        <v>1697.7108700000001</v>
      </c>
      <c r="R1256" s="361">
        <v>59415.954259999999</v>
      </c>
    </row>
    <row r="1257" spans="1:18" s="336" customFormat="1" ht="13.5">
      <c r="A1257" s="362"/>
      <c r="B1257" s="362"/>
      <c r="C1257" s="362"/>
      <c r="D1257" s="357" t="s">
        <v>271</v>
      </c>
      <c r="E1257" s="358">
        <v>317</v>
      </c>
      <c r="F1257" s="359">
        <v>12002.99042</v>
      </c>
      <c r="G1257" s="360">
        <v>7805.5930099999996</v>
      </c>
      <c r="H1257" s="360">
        <v>19808.583429999999</v>
      </c>
      <c r="I1257" s="360">
        <v>38437.962240000001</v>
      </c>
      <c r="J1257" s="360">
        <v>8212.9619600000005</v>
      </c>
      <c r="K1257" s="360">
        <v>46650.924200000001</v>
      </c>
      <c r="L1257" s="360">
        <v>14065.78025</v>
      </c>
      <c r="M1257" s="360">
        <v>6344.2539000000006</v>
      </c>
      <c r="N1257" s="360">
        <v>20410.034149999999</v>
      </c>
      <c r="O1257" s="360">
        <v>86869.54178</v>
      </c>
      <c r="P1257" s="360">
        <v>91466.839590000003</v>
      </c>
      <c r="Q1257" s="360">
        <v>4586.53514</v>
      </c>
      <c r="R1257" s="361">
        <v>96053.37473000001</v>
      </c>
    </row>
    <row r="1258" spans="1:18" s="336" customFormat="1" ht="13.5">
      <c r="A1258" s="362"/>
      <c r="B1258" s="362"/>
      <c r="C1258" s="362"/>
      <c r="D1258" s="357" t="s">
        <v>272</v>
      </c>
      <c r="E1258" s="358">
        <v>52</v>
      </c>
      <c r="F1258" s="359">
        <v>17277.808079999999</v>
      </c>
      <c r="G1258" s="360">
        <v>11189.24401</v>
      </c>
      <c r="H1258" s="360">
        <v>28467.052090000001</v>
      </c>
      <c r="I1258" s="360">
        <v>51848.484369999998</v>
      </c>
      <c r="J1258" s="360">
        <v>24887.528469999997</v>
      </c>
      <c r="K1258" s="360">
        <v>76736.01284000001</v>
      </c>
      <c r="L1258" s="360">
        <v>20074.133600000001</v>
      </c>
      <c r="M1258" s="360">
        <v>11232.882119999998</v>
      </c>
      <c r="N1258" s="360">
        <v>31307.015719999999</v>
      </c>
      <c r="O1258" s="360">
        <v>136510.08065000002</v>
      </c>
      <c r="P1258" s="360">
        <v>130447.07243</v>
      </c>
      <c r="Q1258" s="360">
        <v>5987.4379600000002</v>
      </c>
      <c r="R1258" s="361">
        <v>136434.51038999998</v>
      </c>
    </row>
    <row r="1259" spans="1:18" s="336" customFormat="1" ht="13.5">
      <c r="A1259" s="362"/>
      <c r="B1259" s="362"/>
      <c r="C1259" s="362"/>
      <c r="D1259" s="362"/>
      <c r="E1259" s="363">
        <v>465</v>
      </c>
      <c r="F1259" s="364">
        <v>334796.82279000001</v>
      </c>
      <c r="G1259" s="365">
        <v>250681.76462999999</v>
      </c>
      <c r="H1259" s="365">
        <v>585478.58742</v>
      </c>
      <c r="I1259" s="365">
        <v>9510.0176899999988</v>
      </c>
      <c r="J1259" s="365">
        <v>933.20276999999999</v>
      </c>
      <c r="K1259" s="365">
        <v>10443.22046</v>
      </c>
      <c r="L1259" s="365">
        <v>16379.514439999999</v>
      </c>
      <c r="M1259" s="365">
        <v>28099.098739999998</v>
      </c>
      <c r="N1259" s="365">
        <v>44478.61318</v>
      </c>
      <c r="O1259" s="365">
        <v>640400.42105999996</v>
      </c>
      <c r="P1259" s="365">
        <v>530698.12930000003</v>
      </c>
      <c r="Q1259" s="365">
        <v>715192.22246000008</v>
      </c>
      <c r="R1259" s="366">
        <v>1245890.35176</v>
      </c>
    </row>
    <row r="1260" spans="1:18" s="336" customFormat="1" ht="13.5">
      <c r="A1260" s="362"/>
      <c r="B1260" s="362"/>
      <c r="C1260" s="362"/>
      <c r="D1260" s="362"/>
      <c r="E1260" s="363">
        <v>389</v>
      </c>
      <c r="F1260" s="364">
        <v>7612.1165499999997</v>
      </c>
      <c r="G1260" s="365">
        <v>7221.8326999999999</v>
      </c>
      <c r="H1260" s="365">
        <v>14833.94925</v>
      </c>
      <c r="I1260" s="365">
        <v>31711.86334</v>
      </c>
      <c r="J1260" s="365">
        <v>24612.36001</v>
      </c>
      <c r="K1260" s="365">
        <v>56324.22335</v>
      </c>
      <c r="L1260" s="365">
        <v>15630.46938</v>
      </c>
      <c r="M1260" s="365">
        <v>11478.45364</v>
      </c>
      <c r="N1260" s="365">
        <v>27108.923019999998</v>
      </c>
      <c r="O1260" s="365">
        <v>98267.095620000007</v>
      </c>
      <c r="P1260" s="365">
        <v>189398.58875</v>
      </c>
      <c r="Q1260" s="365">
        <v>22703.44397</v>
      </c>
      <c r="R1260" s="366">
        <v>212102.03271999999</v>
      </c>
    </row>
    <row r="1261" spans="1:18" s="336" customFormat="1" ht="13.5">
      <c r="A1261" s="362"/>
      <c r="B1261" s="362"/>
      <c r="C1261" s="362"/>
      <c r="D1261" s="362"/>
      <c r="E1261" s="363">
        <v>397</v>
      </c>
      <c r="F1261" s="364">
        <v>31564.668739999997</v>
      </c>
      <c r="G1261" s="365">
        <v>20195.651600000001</v>
      </c>
      <c r="H1261" s="365">
        <v>51760.320340000006</v>
      </c>
      <c r="I1261" s="365">
        <v>51173.708290000002</v>
      </c>
      <c r="J1261" s="365">
        <v>35687.759749999997</v>
      </c>
      <c r="K1261" s="365">
        <v>86861.468040000007</v>
      </c>
      <c r="L1261" s="365">
        <v>24826.491120000002</v>
      </c>
      <c r="M1261" s="365">
        <v>12568.03579</v>
      </c>
      <c r="N1261" s="365">
        <v>37394.526909999993</v>
      </c>
      <c r="O1261" s="365">
        <v>176016.31529</v>
      </c>
      <c r="P1261" s="365">
        <v>287901.76714000001</v>
      </c>
      <c r="Q1261" s="365">
        <v>20315.372620000002</v>
      </c>
      <c r="R1261" s="366">
        <v>308217.13975999999</v>
      </c>
    </row>
    <row r="1262" spans="1:18" s="336" customFormat="1" ht="13.5">
      <c r="A1262" s="362"/>
      <c r="B1262" s="362"/>
      <c r="C1262" s="362"/>
      <c r="D1262" s="357" t="s">
        <v>60</v>
      </c>
      <c r="E1262" s="358">
        <v>54</v>
      </c>
      <c r="F1262" s="359">
        <v>23040.232800000002</v>
      </c>
      <c r="G1262" s="360">
        <v>21378.80672</v>
      </c>
      <c r="H1262" s="360">
        <v>44419.039520000006</v>
      </c>
      <c r="I1262" s="360">
        <v>31245.824639999999</v>
      </c>
      <c r="J1262" s="360">
        <v>38572.771740000004</v>
      </c>
      <c r="K1262" s="360">
        <v>69818.596379999988</v>
      </c>
      <c r="L1262" s="360">
        <v>10797.12314</v>
      </c>
      <c r="M1262" s="360">
        <v>13570.612929999999</v>
      </c>
      <c r="N1262" s="360">
        <v>24367.736069999999</v>
      </c>
      <c r="O1262" s="360">
        <v>138605.37197000001</v>
      </c>
      <c r="P1262" s="360">
        <v>150182.29676</v>
      </c>
      <c r="Q1262" s="360">
        <v>16598.174849999999</v>
      </c>
      <c r="R1262" s="361">
        <v>166780.47161000001</v>
      </c>
    </row>
    <row r="1263" spans="1:18" s="336" customFormat="1" ht="13.5">
      <c r="A1263" s="362"/>
      <c r="B1263" s="362"/>
      <c r="C1263" s="362"/>
      <c r="D1263" s="362"/>
      <c r="E1263" s="363">
        <v>55</v>
      </c>
      <c r="F1263" s="364">
        <v>32537.0635</v>
      </c>
      <c r="G1263" s="365">
        <v>33055.509420000002</v>
      </c>
      <c r="H1263" s="365">
        <v>65592.572920000006</v>
      </c>
      <c r="I1263" s="365">
        <v>67201.299430000014</v>
      </c>
      <c r="J1263" s="365">
        <v>58420.525460000004</v>
      </c>
      <c r="K1263" s="365">
        <v>125621.82489</v>
      </c>
      <c r="L1263" s="365">
        <v>21369.82332</v>
      </c>
      <c r="M1263" s="365">
        <v>22616.456389999999</v>
      </c>
      <c r="N1263" s="365">
        <v>43986.279710000003</v>
      </c>
      <c r="O1263" s="365">
        <v>235200.67752</v>
      </c>
      <c r="P1263" s="365">
        <v>221787.52799</v>
      </c>
      <c r="Q1263" s="365">
        <v>32774.540199999996</v>
      </c>
      <c r="R1263" s="366">
        <v>254562.06818999999</v>
      </c>
    </row>
    <row r="1264" spans="1:18" s="336" customFormat="1" ht="13.5">
      <c r="A1264" s="362"/>
      <c r="B1264" s="362"/>
      <c r="C1264" s="362"/>
      <c r="D1264" s="362"/>
      <c r="E1264" s="363">
        <v>56</v>
      </c>
      <c r="F1264" s="364">
        <v>38428.064340000004</v>
      </c>
      <c r="G1264" s="365">
        <v>46595.77461</v>
      </c>
      <c r="H1264" s="365">
        <v>85023.838950000005</v>
      </c>
      <c r="I1264" s="365">
        <v>41424.645680000001</v>
      </c>
      <c r="J1264" s="365">
        <v>27736.094059999999</v>
      </c>
      <c r="K1264" s="365">
        <v>69160.73973999999</v>
      </c>
      <c r="L1264" s="365">
        <v>16588.82704</v>
      </c>
      <c r="M1264" s="365">
        <v>13521.81811</v>
      </c>
      <c r="N1264" s="365">
        <v>30110.64515</v>
      </c>
      <c r="O1264" s="365">
        <v>184295.22383999999</v>
      </c>
      <c r="P1264" s="365">
        <v>82239.861579999997</v>
      </c>
      <c r="Q1264" s="365">
        <v>10895.21184</v>
      </c>
      <c r="R1264" s="366">
        <v>93135.073420000001</v>
      </c>
    </row>
    <row r="1265" spans="1:18" s="336" customFormat="1" ht="13.5">
      <c r="A1265" s="362"/>
      <c r="B1265" s="362"/>
      <c r="C1265" s="362"/>
      <c r="D1265" s="362"/>
      <c r="E1265" s="363">
        <v>60</v>
      </c>
      <c r="F1265" s="364">
        <v>22514.4997</v>
      </c>
      <c r="G1265" s="365">
        <v>29744.005819999998</v>
      </c>
      <c r="H1265" s="365">
        <v>52258.505520000006</v>
      </c>
      <c r="I1265" s="365">
        <v>29067.653600000001</v>
      </c>
      <c r="J1265" s="365">
        <v>22408.79232</v>
      </c>
      <c r="K1265" s="365">
        <v>51476.445919999998</v>
      </c>
      <c r="L1265" s="365">
        <v>12163.54177</v>
      </c>
      <c r="M1265" s="365">
        <v>6629.0265799999997</v>
      </c>
      <c r="N1265" s="365">
        <v>18792.568350000001</v>
      </c>
      <c r="O1265" s="365">
        <v>122527.51979000001</v>
      </c>
      <c r="P1265" s="365">
        <v>126159.63526000001</v>
      </c>
      <c r="Q1265" s="365">
        <v>10728.18823</v>
      </c>
      <c r="R1265" s="366">
        <v>136887.82349000001</v>
      </c>
    </row>
    <row r="1266" spans="1:18" s="336" customFormat="1" ht="13.5">
      <c r="A1266" s="362"/>
      <c r="B1266" s="362"/>
      <c r="C1266" s="362"/>
      <c r="D1266" s="362"/>
      <c r="E1266" s="363">
        <v>124</v>
      </c>
      <c r="F1266" s="364">
        <v>334945.14833</v>
      </c>
      <c r="G1266" s="365">
        <v>232109.06575000001</v>
      </c>
      <c r="H1266" s="365">
        <v>567054.21408000006</v>
      </c>
      <c r="I1266" s="365">
        <v>56127.011259999999</v>
      </c>
      <c r="J1266" s="365">
        <v>44373.623319999999</v>
      </c>
      <c r="K1266" s="365">
        <v>100500.63458</v>
      </c>
      <c r="L1266" s="365">
        <v>97834.383950000003</v>
      </c>
      <c r="M1266" s="365">
        <v>34167.851310000005</v>
      </c>
      <c r="N1266" s="365">
        <v>132002.23526000002</v>
      </c>
      <c r="O1266" s="365">
        <v>799557.08392</v>
      </c>
      <c r="P1266" s="365">
        <v>636826.44550999999</v>
      </c>
      <c r="Q1266" s="365">
        <v>535851.29581000004</v>
      </c>
      <c r="R1266" s="366">
        <v>1172677.74132</v>
      </c>
    </row>
    <row r="1267" spans="1:18" s="336" customFormat="1" ht="13.5">
      <c r="A1267" s="362"/>
      <c r="B1267" s="362"/>
      <c r="C1267" s="362"/>
      <c r="D1267" s="362"/>
      <c r="E1267" s="363">
        <v>199</v>
      </c>
      <c r="F1267" s="364">
        <v>38112.377509999998</v>
      </c>
      <c r="G1267" s="365">
        <v>26320.776850000002</v>
      </c>
      <c r="H1267" s="365">
        <v>64433.15436</v>
      </c>
      <c r="I1267" s="365">
        <v>24373.94125</v>
      </c>
      <c r="J1267" s="365">
        <v>15388.27441</v>
      </c>
      <c r="K1267" s="365">
        <v>39762.215659999994</v>
      </c>
      <c r="L1267" s="365">
        <v>10307.84426</v>
      </c>
      <c r="M1267" s="365">
        <v>5222.2101399999992</v>
      </c>
      <c r="N1267" s="365">
        <v>15530.054400000001</v>
      </c>
      <c r="O1267" s="365">
        <v>119725.42442</v>
      </c>
      <c r="P1267" s="365">
        <v>78134.821400000001</v>
      </c>
      <c r="Q1267" s="365">
        <v>9055.6937300000009</v>
      </c>
      <c r="R1267" s="366">
        <v>87190.51513</v>
      </c>
    </row>
    <row r="1268" spans="1:18" s="336" customFormat="1" ht="13.5">
      <c r="A1268" s="362"/>
      <c r="B1268" s="362"/>
      <c r="C1268" s="362"/>
      <c r="D1268" s="362"/>
      <c r="E1268" s="363">
        <v>202</v>
      </c>
      <c r="F1268" s="364">
        <v>11952.23884</v>
      </c>
      <c r="G1268" s="365">
        <v>26956.798079999997</v>
      </c>
      <c r="H1268" s="365">
        <v>38909.036919999999</v>
      </c>
      <c r="I1268" s="365">
        <v>22343.01053</v>
      </c>
      <c r="J1268" s="365">
        <v>16753.810560000002</v>
      </c>
      <c r="K1268" s="365">
        <v>39096.821090000005</v>
      </c>
      <c r="L1268" s="365">
        <v>11728.52802</v>
      </c>
      <c r="M1268" s="365">
        <v>8364.47379</v>
      </c>
      <c r="N1268" s="365">
        <v>20093.001809999998</v>
      </c>
      <c r="O1268" s="365">
        <v>98098.859819999998</v>
      </c>
      <c r="P1268" s="365">
        <v>83374.166519999999</v>
      </c>
      <c r="Q1268" s="365">
        <v>6443.6965899999996</v>
      </c>
      <c r="R1268" s="366">
        <v>89817.863110000006</v>
      </c>
    </row>
    <row r="1269" spans="1:18" s="336" customFormat="1" ht="13.5">
      <c r="A1269" s="362"/>
      <c r="B1269" s="362"/>
      <c r="C1269" s="362"/>
      <c r="D1269" s="362"/>
      <c r="E1269" s="363">
        <v>228</v>
      </c>
      <c r="F1269" s="364">
        <v>9819.1865399999988</v>
      </c>
      <c r="G1269" s="365">
        <v>5674.3331200000002</v>
      </c>
      <c r="H1269" s="365">
        <v>15493.51966</v>
      </c>
      <c r="I1269" s="365">
        <v>44506.680229999998</v>
      </c>
      <c r="J1269" s="365">
        <v>11633.4666</v>
      </c>
      <c r="K1269" s="365">
        <v>56140.146829999998</v>
      </c>
      <c r="L1269" s="365">
        <v>9235.7579600000008</v>
      </c>
      <c r="M1269" s="365">
        <v>6811.0837199999996</v>
      </c>
      <c r="N1269" s="365">
        <v>16046.84168</v>
      </c>
      <c r="O1269" s="365">
        <v>87680.508170000001</v>
      </c>
      <c r="P1269" s="365">
        <v>57730.376060000002</v>
      </c>
      <c r="Q1269" s="365">
        <v>5643.0952200000002</v>
      </c>
      <c r="R1269" s="366">
        <v>63373.471279999998</v>
      </c>
    </row>
    <row r="1270" spans="1:18" s="336" customFormat="1" ht="13.5">
      <c r="A1270" s="362"/>
      <c r="B1270" s="362"/>
      <c r="C1270" s="362"/>
      <c r="D1270" s="362"/>
      <c r="E1270" s="363">
        <v>235</v>
      </c>
      <c r="F1270" s="364">
        <v>27727.27144</v>
      </c>
      <c r="G1270" s="365">
        <v>12985.620439999999</v>
      </c>
      <c r="H1270" s="365">
        <v>40712.891880000003</v>
      </c>
      <c r="I1270" s="365">
        <v>31717.35569</v>
      </c>
      <c r="J1270" s="365">
        <v>16511.998179999999</v>
      </c>
      <c r="K1270" s="365">
        <v>48229.353869999999</v>
      </c>
      <c r="L1270" s="365">
        <v>10119.901529999999</v>
      </c>
      <c r="M1270" s="365">
        <v>5172.5684499999998</v>
      </c>
      <c r="N1270" s="365">
        <v>15292.46998</v>
      </c>
      <c r="O1270" s="365">
        <v>104234.71573000001</v>
      </c>
      <c r="P1270" s="365">
        <v>94364.690099999993</v>
      </c>
      <c r="Q1270" s="365">
        <v>7935.5920199999991</v>
      </c>
      <c r="R1270" s="366">
        <v>102300.28212</v>
      </c>
    </row>
    <row r="1271" spans="1:18" s="336" customFormat="1" ht="13.5">
      <c r="A1271" s="362"/>
      <c r="B1271" s="362"/>
      <c r="C1271" s="362"/>
      <c r="D1271" s="362"/>
      <c r="E1271" s="363">
        <v>336</v>
      </c>
      <c r="F1271" s="364">
        <v>11620.076710000001</v>
      </c>
      <c r="G1271" s="365">
        <v>5136.9120400000002</v>
      </c>
      <c r="H1271" s="365">
        <v>16756.98875</v>
      </c>
      <c r="I1271" s="365">
        <v>16657.548439999999</v>
      </c>
      <c r="J1271" s="365">
        <v>13618.40984</v>
      </c>
      <c r="K1271" s="365">
        <v>30275.958280000003</v>
      </c>
      <c r="L1271" s="365">
        <v>7455.98891</v>
      </c>
      <c r="M1271" s="365">
        <v>6282.4616500000002</v>
      </c>
      <c r="N1271" s="365">
        <v>13738.450560000001</v>
      </c>
      <c r="O1271" s="365">
        <v>60771.39759</v>
      </c>
      <c r="P1271" s="365">
        <v>69476.635250000007</v>
      </c>
      <c r="Q1271" s="365">
        <v>4698.1537099999996</v>
      </c>
      <c r="R1271" s="366">
        <v>74174.788959999991</v>
      </c>
    </row>
    <row r="1272" spans="1:18" s="336" customFormat="1" ht="13.5">
      <c r="A1272" s="362"/>
      <c r="B1272" s="362"/>
      <c r="C1272" s="362"/>
      <c r="D1272" s="362"/>
      <c r="E1272" s="363">
        <v>455</v>
      </c>
      <c r="F1272" s="364">
        <v>52771.501969999998</v>
      </c>
      <c r="G1272" s="365">
        <v>115351.6997</v>
      </c>
      <c r="H1272" s="365">
        <v>168123.20166999998</v>
      </c>
      <c r="I1272" s="365">
        <v>41735.747609999999</v>
      </c>
      <c r="J1272" s="365">
        <v>148439.70096000002</v>
      </c>
      <c r="K1272" s="365">
        <v>190175.44856999998</v>
      </c>
      <c r="L1272" s="365">
        <v>163159.65643999999</v>
      </c>
      <c r="M1272" s="365">
        <v>694491.65706</v>
      </c>
      <c r="N1272" s="365">
        <v>857651.31350000005</v>
      </c>
      <c r="O1272" s="365">
        <v>1215949.96374</v>
      </c>
      <c r="P1272" s="365">
        <v>98347.478719999999</v>
      </c>
      <c r="Q1272" s="365">
        <v>146554.5349</v>
      </c>
      <c r="R1272" s="366">
        <v>244902.01362000001</v>
      </c>
    </row>
    <row r="1273" spans="1:18" s="336" customFormat="1" ht="13.5">
      <c r="A1273" s="362"/>
      <c r="B1273" s="362"/>
      <c r="C1273" s="362"/>
      <c r="D1273" s="362"/>
      <c r="E1273" s="363">
        <v>382</v>
      </c>
      <c r="F1273" s="364">
        <v>453054.71216000005</v>
      </c>
      <c r="G1273" s="365">
        <v>266179.80183000001</v>
      </c>
      <c r="H1273" s="365">
        <v>719234.51399000001</v>
      </c>
      <c r="I1273" s="365">
        <v>30250.014640000001</v>
      </c>
      <c r="J1273" s="365">
        <v>69113.364579999994</v>
      </c>
      <c r="K1273" s="365">
        <v>99363.379220000003</v>
      </c>
      <c r="L1273" s="365">
        <v>21916.117910000001</v>
      </c>
      <c r="M1273" s="365">
        <v>37155.628320000003</v>
      </c>
      <c r="N1273" s="365">
        <v>59071.746229999997</v>
      </c>
      <c r="O1273" s="365">
        <v>877669.63944000006</v>
      </c>
      <c r="P1273" s="365">
        <v>561794.16646000009</v>
      </c>
      <c r="Q1273" s="365">
        <v>636674.8375599999</v>
      </c>
      <c r="R1273" s="366">
        <v>1198469.0040199999</v>
      </c>
    </row>
    <row r="1274" spans="1:18" s="336" customFormat="1" ht="13.5">
      <c r="A1274" s="362"/>
      <c r="B1274" s="362"/>
      <c r="C1274" s="362"/>
      <c r="D1274" s="362"/>
      <c r="E1274" s="363">
        <v>390</v>
      </c>
      <c r="F1274" s="364">
        <v>8641.6719400000002</v>
      </c>
      <c r="G1274" s="365">
        <v>8195.7442800000008</v>
      </c>
      <c r="H1274" s="365">
        <v>16837.416219999999</v>
      </c>
      <c r="I1274" s="365">
        <v>15955.833789999999</v>
      </c>
      <c r="J1274" s="365">
        <v>12825.80833</v>
      </c>
      <c r="K1274" s="365">
        <v>28781.64212</v>
      </c>
      <c r="L1274" s="365">
        <v>7185.4527900000003</v>
      </c>
      <c r="M1274" s="365">
        <v>5048.4979800000001</v>
      </c>
      <c r="N1274" s="365">
        <v>12233.950769999999</v>
      </c>
      <c r="O1274" s="365">
        <v>57853.009109999999</v>
      </c>
      <c r="P1274" s="365">
        <v>53352.514600000002</v>
      </c>
      <c r="Q1274" s="365">
        <v>10872.613789999999</v>
      </c>
      <c r="R1274" s="366">
        <v>64225.128389999998</v>
      </c>
    </row>
    <row r="1275" spans="1:18" s="336" customFormat="1" ht="13.5">
      <c r="A1275" s="362"/>
      <c r="B1275" s="362"/>
      <c r="C1275" s="362"/>
      <c r="D1275" s="362"/>
      <c r="E1275" s="363">
        <v>394</v>
      </c>
      <c r="F1275" s="364">
        <v>17038.892889999999</v>
      </c>
      <c r="G1275" s="365">
        <v>4560.6931699999996</v>
      </c>
      <c r="H1275" s="365">
        <v>21599.586059999998</v>
      </c>
      <c r="I1275" s="365">
        <v>29615.582320000001</v>
      </c>
      <c r="J1275" s="365">
        <v>9386.8207300000013</v>
      </c>
      <c r="K1275" s="365">
        <v>39002.403049999994</v>
      </c>
      <c r="L1275" s="365">
        <v>10682.88898</v>
      </c>
      <c r="M1275" s="365">
        <v>3463.3806199999999</v>
      </c>
      <c r="N1275" s="365">
        <v>14146.2696</v>
      </c>
      <c r="O1275" s="365">
        <v>74748.258709999995</v>
      </c>
      <c r="P1275" s="365">
        <v>58819.933199999999</v>
      </c>
      <c r="Q1275" s="365">
        <v>6325.9513299999999</v>
      </c>
      <c r="R1275" s="366">
        <v>65145.884530000003</v>
      </c>
    </row>
    <row r="1276" spans="1:18" s="336" customFormat="1" ht="13.5">
      <c r="A1276" s="362"/>
      <c r="B1276" s="362"/>
      <c r="C1276" s="362"/>
      <c r="D1276" s="362"/>
      <c r="E1276" s="363">
        <v>423</v>
      </c>
      <c r="F1276" s="364">
        <v>19267.677530000001</v>
      </c>
      <c r="G1276" s="365">
        <v>20195.549940000001</v>
      </c>
      <c r="H1276" s="365">
        <v>39463.227469999998</v>
      </c>
      <c r="I1276" s="365">
        <v>25392.602589999999</v>
      </c>
      <c r="J1276" s="365">
        <v>22491.384420000002</v>
      </c>
      <c r="K1276" s="365">
        <v>47883.987009999997</v>
      </c>
      <c r="L1276" s="365">
        <v>8365.6227799999997</v>
      </c>
      <c r="M1276" s="365">
        <v>5335.2383499999996</v>
      </c>
      <c r="N1276" s="365">
        <v>13700.861130000001</v>
      </c>
      <c r="O1276" s="365">
        <v>101048.07561</v>
      </c>
      <c r="P1276" s="365">
        <v>48079.613270000002</v>
      </c>
      <c r="Q1276" s="365">
        <v>4581.5284000000001</v>
      </c>
      <c r="R1276" s="366">
        <v>52661.141670000005</v>
      </c>
    </row>
    <row r="1277" spans="1:18" s="336" customFormat="1" ht="13.5">
      <c r="A1277" s="362"/>
      <c r="B1277" s="362"/>
      <c r="C1277" s="362"/>
      <c r="D1277" s="357" t="s">
        <v>82</v>
      </c>
      <c r="E1277" s="358">
        <v>292</v>
      </c>
      <c r="F1277" s="359">
        <v>20338.440079999997</v>
      </c>
      <c r="G1277" s="360">
        <v>10636.38444</v>
      </c>
      <c r="H1277" s="360">
        <v>30974.824519999998</v>
      </c>
      <c r="I1277" s="360">
        <v>61905.070549999997</v>
      </c>
      <c r="J1277" s="360">
        <v>13295.212310000001</v>
      </c>
      <c r="K1277" s="360">
        <v>75200.282860000007</v>
      </c>
      <c r="L1277" s="360">
        <v>20235.755129999998</v>
      </c>
      <c r="M1277" s="360">
        <v>4593.3856399999995</v>
      </c>
      <c r="N1277" s="360">
        <v>24829.140769999998</v>
      </c>
      <c r="O1277" s="360">
        <v>131004.24815</v>
      </c>
      <c r="P1277" s="360">
        <v>135154.53349</v>
      </c>
      <c r="Q1277" s="360">
        <v>3562.0329500000003</v>
      </c>
      <c r="R1277" s="361">
        <v>138716.56644</v>
      </c>
    </row>
    <row r="1278" spans="1:18" s="336" customFormat="1" ht="13.5">
      <c r="A1278" s="362"/>
      <c r="B1278" s="362"/>
      <c r="C1278" s="362"/>
      <c r="D1278" s="357" t="s">
        <v>67</v>
      </c>
      <c r="E1278" s="358">
        <v>116</v>
      </c>
      <c r="F1278" s="359">
        <v>2046.6988200000001</v>
      </c>
      <c r="G1278" s="360">
        <v>2179.1323600000001</v>
      </c>
      <c r="H1278" s="360">
        <v>4225.8311800000001</v>
      </c>
      <c r="I1278" s="360">
        <v>85552.113700000002</v>
      </c>
      <c r="J1278" s="360">
        <v>13588.156660000001</v>
      </c>
      <c r="K1278" s="360">
        <v>99140.270359999995</v>
      </c>
      <c r="L1278" s="360">
        <v>7082.7864800000007</v>
      </c>
      <c r="M1278" s="360">
        <v>4097.4454500000002</v>
      </c>
      <c r="N1278" s="360">
        <v>11180.23193</v>
      </c>
      <c r="O1278" s="360">
        <v>114546.33347</v>
      </c>
      <c r="P1278" s="360">
        <v>119600.22904999999</v>
      </c>
      <c r="Q1278" s="360">
        <v>3100.3219599999998</v>
      </c>
      <c r="R1278" s="361">
        <v>122700.55101000001</v>
      </c>
    </row>
    <row r="1279" spans="1:18" s="336" customFormat="1" ht="13.5">
      <c r="A1279" s="362"/>
      <c r="B1279" s="362"/>
      <c r="C1279" s="362"/>
      <c r="D1279" s="362"/>
      <c r="E1279" s="363">
        <v>113</v>
      </c>
      <c r="F1279" s="364">
        <v>31916.839329999999</v>
      </c>
      <c r="G1279" s="365">
        <v>18680.771049999999</v>
      </c>
      <c r="H1279" s="365">
        <v>50597.610380000006</v>
      </c>
      <c r="I1279" s="365">
        <v>43383.02016</v>
      </c>
      <c r="J1279" s="365">
        <v>33581.378450000004</v>
      </c>
      <c r="K1279" s="365">
        <v>76964.398610000004</v>
      </c>
      <c r="L1279" s="365">
        <v>17705.051520000001</v>
      </c>
      <c r="M1279" s="365">
        <v>10871.821689999999</v>
      </c>
      <c r="N1279" s="365">
        <v>28576.873210000002</v>
      </c>
      <c r="O1279" s="365">
        <v>156138.88219999999</v>
      </c>
      <c r="P1279" s="365">
        <v>221253.74533000001</v>
      </c>
      <c r="Q1279" s="365">
        <v>30402.096699999998</v>
      </c>
      <c r="R1279" s="366">
        <v>251655.84203</v>
      </c>
    </row>
    <row r="1280" spans="1:18" s="336" customFormat="1" ht="13.5">
      <c r="A1280" s="362"/>
      <c r="B1280" s="362"/>
      <c r="C1280" s="362"/>
      <c r="D1280" s="362"/>
      <c r="E1280" s="363">
        <v>194</v>
      </c>
      <c r="F1280" s="364">
        <v>28573.970109999998</v>
      </c>
      <c r="G1280" s="365">
        <v>22899.70523</v>
      </c>
      <c r="H1280" s="365">
        <v>51473.675340000002</v>
      </c>
      <c r="I1280" s="365">
        <v>56875.77981</v>
      </c>
      <c r="J1280" s="365">
        <v>37055.588409999997</v>
      </c>
      <c r="K1280" s="365">
        <v>93931.368220000004</v>
      </c>
      <c r="L1280" s="365">
        <v>30553.56119</v>
      </c>
      <c r="M1280" s="365">
        <v>14245.496539999998</v>
      </c>
      <c r="N1280" s="365">
        <v>44799.057729999993</v>
      </c>
      <c r="O1280" s="365">
        <v>190204.10128999999</v>
      </c>
      <c r="P1280" s="365">
        <v>104155.25626000001</v>
      </c>
      <c r="Q1280" s="365">
        <v>4701.8053600000003</v>
      </c>
      <c r="R1280" s="366">
        <v>108857.06162000001</v>
      </c>
    </row>
    <row r="1281" spans="1:18" s="336" customFormat="1" ht="13.5">
      <c r="A1281" s="362"/>
      <c r="B1281" s="362"/>
      <c r="C1281" s="362"/>
      <c r="D1281" s="362"/>
      <c r="E1281" s="363">
        <v>195</v>
      </c>
      <c r="F1281" s="364">
        <v>14921.73674</v>
      </c>
      <c r="G1281" s="365">
        <v>11264.713300000001</v>
      </c>
      <c r="H1281" s="365">
        <v>26186.45004</v>
      </c>
      <c r="I1281" s="365">
        <v>30116.198940000002</v>
      </c>
      <c r="J1281" s="365">
        <v>21484.16346</v>
      </c>
      <c r="K1281" s="365">
        <v>51600.362399999998</v>
      </c>
      <c r="L1281" s="365">
        <v>16381.71168</v>
      </c>
      <c r="M1281" s="365">
        <v>14269.144920000001</v>
      </c>
      <c r="N1281" s="365">
        <v>30650.856600000003</v>
      </c>
      <c r="O1281" s="365">
        <v>108437.66904000001</v>
      </c>
      <c r="P1281" s="365">
        <v>91428.920079999996</v>
      </c>
      <c r="Q1281" s="365">
        <v>6131.9367999999995</v>
      </c>
      <c r="R1281" s="366">
        <v>97560.856879999992</v>
      </c>
    </row>
    <row r="1282" spans="1:18" s="336" customFormat="1" ht="13.5">
      <c r="A1282" s="362"/>
      <c r="B1282" s="362"/>
      <c r="C1282" s="362"/>
      <c r="D1282" s="362"/>
      <c r="E1282" s="363">
        <v>231</v>
      </c>
      <c r="F1282" s="364">
        <v>18366.862209999999</v>
      </c>
      <c r="G1282" s="365">
        <v>22039.087090000001</v>
      </c>
      <c r="H1282" s="365">
        <v>40405.9493</v>
      </c>
      <c r="I1282" s="365">
        <v>37934.504780000003</v>
      </c>
      <c r="J1282" s="365">
        <v>24439.344719999997</v>
      </c>
      <c r="K1282" s="365">
        <v>62373.849499999997</v>
      </c>
      <c r="L1282" s="365">
        <v>16816.174930000001</v>
      </c>
      <c r="M1282" s="365">
        <v>13171.741910000001</v>
      </c>
      <c r="N1282" s="365">
        <v>29987.916839999998</v>
      </c>
      <c r="O1282" s="365">
        <v>132767.71564000001</v>
      </c>
      <c r="P1282" s="365">
        <v>142578.70332</v>
      </c>
      <c r="Q1282" s="365">
        <v>12612.501689999999</v>
      </c>
      <c r="R1282" s="366">
        <v>155191.20500999998</v>
      </c>
    </row>
    <row r="1283" spans="1:18" s="336" customFormat="1" ht="13.5">
      <c r="A1283" s="362"/>
      <c r="B1283" s="362"/>
      <c r="C1283" s="362"/>
      <c r="D1283" s="362"/>
      <c r="E1283" s="363">
        <v>237</v>
      </c>
      <c r="F1283" s="364">
        <v>21875.981780000002</v>
      </c>
      <c r="G1283" s="365">
        <v>11215.70167</v>
      </c>
      <c r="H1283" s="365">
        <v>33091.683449999997</v>
      </c>
      <c r="I1283" s="365">
        <v>23156.68001</v>
      </c>
      <c r="J1283" s="365">
        <v>16670.542839999998</v>
      </c>
      <c r="K1283" s="365">
        <v>39827.222849999998</v>
      </c>
      <c r="L1283" s="365">
        <v>11064.890359999999</v>
      </c>
      <c r="M1283" s="365">
        <v>10772.819039999998</v>
      </c>
      <c r="N1283" s="365">
        <v>21837.7094</v>
      </c>
      <c r="O1283" s="365">
        <v>94756.615700000009</v>
      </c>
      <c r="P1283" s="365">
        <v>71865.782099999997</v>
      </c>
      <c r="Q1283" s="365">
        <v>5477.0715199999995</v>
      </c>
      <c r="R1283" s="366">
        <v>77342.853620000009</v>
      </c>
    </row>
    <row r="1284" spans="1:18" s="336" customFormat="1" ht="13.5">
      <c r="A1284" s="362"/>
      <c r="B1284" s="362"/>
      <c r="C1284" s="362"/>
      <c r="D1284" s="362"/>
      <c r="E1284" s="363">
        <v>408</v>
      </c>
      <c r="F1284" s="364">
        <v>13392.51359</v>
      </c>
      <c r="G1284" s="365">
        <v>33290.574560000001</v>
      </c>
      <c r="H1284" s="365">
        <v>46683.088149999996</v>
      </c>
      <c r="I1284" s="365">
        <v>30824.846969999999</v>
      </c>
      <c r="J1284" s="365">
        <v>31728.582100000003</v>
      </c>
      <c r="K1284" s="365">
        <v>62553.429069999998</v>
      </c>
      <c r="L1284" s="365">
        <v>13158.198789999999</v>
      </c>
      <c r="M1284" s="365">
        <v>15232.121160000001</v>
      </c>
      <c r="N1284" s="365">
        <v>28390.319950000001</v>
      </c>
      <c r="O1284" s="365">
        <v>137626.83716999998</v>
      </c>
      <c r="P1284" s="365">
        <v>154463.29190000001</v>
      </c>
      <c r="Q1284" s="365">
        <v>8071.40589</v>
      </c>
      <c r="R1284" s="366">
        <v>162534.69779000001</v>
      </c>
    </row>
    <row r="1285" spans="1:18" s="336" customFormat="1" ht="13.5">
      <c r="A1285" s="362"/>
      <c r="B1285" s="362"/>
      <c r="C1285" s="362"/>
      <c r="D1285" s="362"/>
      <c r="E1285" s="363">
        <v>427</v>
      </c>
      <c r="F1285" s="364">
        <v>22875.10196</v>
      </c>
      <c r="G1285" s="365">
        <v>30032.84175</v>
      </c>
      <c r="H1285" s="365">
        <v>52907.94371</v>
      </c>
      <c r="I1285" s="365">
        <v>62310.541420000001</v>
      </c>
      <c r="J1285" s="365">
        <v>43657.765229999997</v>
      </c>
      <c r="K1285" s="365">
        <v>105968.30665000001</v>
      </c>
      <c r="L1285" s="365">
        <v>20092.115289999998</v>
      </c>
      <c r="M1285" s="365">
        <v>19273.93144</v>
      </c>
      <c r="N1285" s="365">
        <v>39366.046729999995</v>
      </c>
      <c r="O1285" s="365">
        <v>198242.29709000001</v>
      </c>
      <c r="P1285" s="365">
        <v>183329.92372999998</v>
      </c>
      <c r="Q1285" s="365">
        <v>19113.3812</v>
      </c>
      <c r="R1285" s="366">
        <v>202443.30493000001</v>
      </c>
    </row>
    <row r="1286" spans="1:18" s="336" customFormat="1" ht="13.5">
      <c r="A1286" s="362"/>
      <c r="B1286" s="362"/>
      <c r="C1286" s="362"/>
      <c r="D1286" s="357" t="s">
        <v>63</v>
      </c>
      <c r="E1286" s="358">
        <v>65</v>
      </c>
      <c r="F1286" s="359">
        <v>32744.771530000002</v>
      </c>
      <c r="G1286" s="360">
        <v>36860.091380000005</v>
      </c>
      <c r="H1286" s="360">
        <v>69604.862909999996</v>
      </c>
      <c r="I1286" s="360">
        <v>28836.386480000001</v>
      </c>
      <c r="J1286" s="360">
        <v>23930.31813</v>
      </c>
      <c r="K1286" s="360">
        <v>52766.704610000001</v>
      </c>
      <c r="L1286" s="360">
        <v>11031.943310000001</v>
      </c>
      <c r="M1286" s="360">
        <v>9624.2588699999997</v>
      </c>
      <c r="N1286" s="360">
        <v>20656.20218</v>
      </c>
      <c r="O1286" s="360">
        <v>143027.76969999998</v>
      </c>
      <c r="P1286" s="360">
        <v>256360.22806999998</v>
      </c>
      <c r="Q1286" s="360">
        <v>20308.329739999997</v>
      </c>
      <c r="R1286" s="361">
        <v>276668.55781000003</v>
      </c>
    </row>
    <row r="1287" spans="1:18" s="336" customFormat="1" ht="13.5">
      <c r="A1287" s="362"/>
      <c r="B1287" s="362"/>
      <c r="C1287" s="362"/>
      <c r="D1287" s="362"/>
      <c r="E1287" s="363">
        <v>66</v>
      </c>
      <c r="F1287" s="364">
        <v>44637.962220000001</v>
      </c>
      <c r="G1287" s="365">
        <v>111293.62875</v>
      </c>
      <c r="H1287" s="365">
        <v>155931.59096999999</v>
      </c>
      <c r="I1287" s="365">
        <v>53541.218159999997</v>
      </c>
      <c r="J1287" s="365">
        <v>24222.43075</v>
      </c>
      <c r="K1287" s="365">
        <v>77763.648910000004</v>
      </c>
      <c r="L1287" s="365">
        <v>16450.452839999998</v>
      </c>
      <c r="M1287" s="365">
        <v>10277.322300000002</v>
      </c>
      <c r="N1287" s="365">
        <v>26727.775140000002</v>
      </c>
      <c r="O1287" s="365">
        <v>260423.01502000002</v>
      </c>
      <c r="P1287" s="365">
        <v>166464.88203000001</v>
      </c>
      <c r="Q1287" s="365">
        <v>39910.67396</v>
      </c>
      <c r="R1287" s="366">
        <v>206375.55599000002</v>
      </c>
    </row>
    <row r="1288" spans="1:18" s="336" customFormat="1" ht="13.5">
      <c r="A1288" s="362"/>
      <c r="B1288" s="362"/>
      <c r="C1288" s="362"/>
      <c r="D1288" s="362"/>
      <c r="E1288" s="363">
        <v>67</v>
      </c>
      <c r="F1288" s="364">
        <v>19284.066510000001</v>
      </c>
      <c r="G1288" s="365">
        <v>27724.047050000001</v>
      </c>
      <c r="H1288" s="365">
        <v>47008.113560000005</v>
      </c>
      <c r="I1288" s="365">
        <v>19984.51211</v>
      </c>
      <c r="J1288" s="365">
        <v>16543.829760000001</v>
      </c>
      <c r="K1288" s="365">
        <v>36528.341869999997</v>
      </c>
      <c r="L1288" s="365">
        <v>13371.76059</v>
      </c>
      <c r="M1288" s="365">
        <v>13878.14553</v>
      </c>
      <c r="N1288" s="365">
        <v>27249.90612</v>
      </c>
      <c r="O1288" s="365">
        <v>110786.36155</v>
      </c>
      <c r="P1288" s="365">
        <v>89560.199040000007</v>
      </c>
      <c r="Q1288" s="365">
        <v>9879.8112300000012</v>
      </c>
      <c r="R1288" s="366">
        <v>99440.010269999999</v>
      </c>
    </row>
    <row r="1289" spans="1:18" s="336" customFormat="1" ht="13.5">
      <c r="A1289" s="362"/>
      <c r="B1289" s="362"/>
      <c r="C1289" s="362"/>
      <c r="D1289" s="362"/>
      <c r="E1289" s="363">
        <v>68</v>
      </c>
      <c r="F1289" s="364">
        <v>52349.211889999999</v>
      </c>
      <c r="G1289" s="365">
        <v>51137.159679999997</v>
      </c>
      <c r="H1289" s="365">
        <v>103486.37156999999</v>
      </c>
      <c r="I1289" s="365">
        <v>65749.842470000003</v>
      </c>
      <c r="J1289" s="365">
        <v>33975.788439999997</v>
      </c>
      <c r="K1289" s="365">
        <v>99725.630909999993</v>
      </c>
      <c r="L1289" s="365">
        <v>26652.614510000003</v>
      </c>
      <c r="M1289" s="365">
        <v>13881.678619999999</v>
      </c>
      <c r="N1289" s="365">
        <v>40534.293130000005</v>
      </c>
      <c r="O1289" s="365">
        <v>243746.29561</v>
      </c>
      <c r="P1289" s="365">
        <v>156087.92538999999</v>
      </c>
      <c r="Q1289" s="365">
        <v>12184.86657</v>
      </c>
      <c r="R1289" s="366">
        <v>168272.79196</v>
      </c>
    </row>
    <row r="1290" spans="1:18" s="336" customFormat="1" ht="13.5">
      <c r="A1290" s="362"/>
      <c r="B1290" s="362"/>
      <c r="C1290" s="362"/>
      <c r="D1290" s="362"/>
      <c r="E1290" s="363">
        <v>70</v>
      </c>
      <c r="F1290" s="364">
        <v>16754.021390000002</v>
      </c>
      <c r="G1290" s="365">
        <v>18559.914410000001</v>
      </c>
      <c r="H1290" s="365">
        <v>35313.935799999999</v>
      </c>
      <c r="I1290" s="365">
        <v>19790.784889999999</v>
      </c>
      <c r="J1290" s="365">
        <v>20801.159620000002</v>
      </c>
      <c r="K1290" s="365">
        <v>40591.944510000001</v>
      </c>
      <c r="L1290" s="365">
        <v>16133.146269999999</v>
      </c>
      <c r="M1290" s="365">
        <v>10471.51461</v>
      </c>
      <c r="N1290" s="365">
        <v>26604.660879999999</v>
      </c>
      <c r="O1290" s="365">
        <v>102510.54119</v>
      </c>
      <c r="P1290" s="365">
        <v>120115.29364</v>
      </c>
      <c r="Q1290" s="365">
        <v>8204.3518499999991</v>
      </c>
      <c r="R1290" s="366">
        <v>128319.64549</v>
      </c>
    </row>
    <row r="1291" spans="1:18" s="336" customFormat="1" ht="13.5">
      <c r="A1291" s="362"/>
      <c r="B1291" s="362"/>
      <c r="C1291" s="362"/>
      <c r="D1291" s="362"/>
      <c r="E1291" s="363">
        <v>71</v>
      </c>
      <c r="F1291" s="364">
        <v>5940656.1569399992</v>
      </c>
      <c r="G1291" s="365">
        <v>4511720.1499899998</v>
      </c>
      <c r="H1291" s="365">
        <v>10452376.30693</v>
      </c>
      <c r="I1291" s="365">
        <v>2981197.4463899997</v>
      </c>
      <c r="J1291" s="365">
        <v>3071257.21856</v>
      </c>
      <c r="K1291" s="365">
        <v>6052454.6649500001</v>
      </c>
      <c r="L1291" s="365">
        <v>8566357.2963399999</v>
      </c>
      <c r="M1291" s="365">
        <v>6788610.8979200004</v>
      </c>
      <c r="N1291" s="365">
        <v>15354968.194259999</v>
      </c>
      <c r="O1291" s="365">
        <v>31859799.166139998</v>
      </c>
      <c r="P1291" s="365">
        <v>18883782.122389998</v>
      </c>
      <c r="Q1291" s="365">
        <v>12221382.135790002</v>
      </c>
      <c r="R1291" s="366">
        <v>31105164.25818</v>
      </c>
    </row>
    <row r="1292" spans="1:18" s="336" customFormat="1" ht="13.5">
      <c r="A1292" s="362"/>
      <c r="B1292" s="362"/>
      <c r="C1292" s="362"/>
      <c r="D1292" s="362"/>
      <c r="E1292" s="363">
        <v>216</v>
      </c>
      <c r="F1292" s="364">
        <v>15240.852490000001</v>
      </c>
      <c r="G1292" s="365">
        <v>32022.120129999999</v>
      </c>
      <c r="H1292" s="365">
        <v>47262.97262</v>
      </c>
      <c r="I1292" s="365">
        <v>32287.73474</v>
      </c>
      <c r="J1292" s="365">
        <v>23832.485149999997</v>
      </c>
      <c r="K1292" s="365">
        <v>56120.21989</v>
      </c>
      <c r="L1292" s="365">
        <v>13121.562189999999</v>
      </c>
      <c r="M1292" s="365">
        <v>5317.1814699999995</v>
      </c>
      <c r="N1292" s="365">
        <v>18438.74366</v>
      </c>
      <c r="O1292" s="365">
        <v>121821.93617</v>
      </c>
      <c r="P1292" s="365">
        <v>157200.54115</v>
      </c>
      <c r="Q1292" s="365">
        <v>26250.988170000001</v>
      </c>
      <c r="R1292" s="366">
        <v>183451.52932</v>
      </c>
    </row>
    <row r="1293" spans="1:18" s="336" customFormat="1" ht="13.5">
      <c r="A1293" s="362"/>
      <c r="B1293" s="362"/>
      <c r="C1293" s="362"/>
      <c r="D1293" s="362"/>
      <c r="E1293" s="363">
        <v>220</v>
      </c>
      <c r="F1293" s="364">
        <v>9164.0200999999997</v>
      </c>
      <c r="G1293" s="365">
        <v>19791.159059999998</v>
      </c>
      <c r="H1293" s="365">
        <v>28955.17916</v>
      </c>
      <c r="I1293" s="365">
        <v>16523.287759999999</v>
      </c>
      <c r="J1293" s="365">
        <v>14039.98459</v>
      </c>
      <c r="K1293" s="365">
        <v>30563.272350000003</v>
      </c>
      <c r="L1293" s="365">
        <v>7869.9979199999998</v>
      </c>
      <c r="M1293" s="365">
        <v>5158.4685399999998</v>
      </c>
      <c r="N1293" s="365">
        <v>13028.466460000001</v>
      </c>
      <c r="O1293" s="365">
        <v>72546.917969999995</v>
      </c>
      <c r="P1293" s="365">
        <v>60699.894030000003</v>
      </c>
      <c r="Q1293" s="365">
        <v>11299.760380000002</v>
      </c>
      <c r="R1293" s="366">
        <v>71999.654410000003</v>
      </c>
    </row>
    <row r="1294" spans="1:18" s="336" customFormat="1" ht="13.5">
      <c r="A1294" s="362"/>
      <c r="B1294" s="362"/>
      <c r="C1294" s="362"/>
      <c r="D1294" s="362"/>
      <c r="E1294" s="363">
        <v>226</v>
      </c>
      <c r="F1294" s="364">
        <v>12020.46263</v>
      </c>
      <c r="G1294" s="365">
        <v>12449.0085</v>
      </c>
      <c r="H1294" s="365">
        <v>24469.471129999998</v>
      </c>
      <c r="I1294" s="365">
        <v>21969.94326</v>
      </c>
      <c r="J1294" s="365">
        <v>15170.473840000001</v>
      </c>
      <c r="K1294" s="365">
        <v>37140.417099999999</v>
      </c>
      <c r="L1294" s="365">
        <v>8848.9193800000012</v>
      </c>
      <c r="M1294" s="365">
        <v>8583.4867200000008</v>
      </c>
      <c r="N1294" s="365">
        <v>17432.4061</v>
      </c>
      <c r="O1294" s="365">
        <v>79042.294330000004</v>
      </c>
      <c r="P1294" s="365">
        <v>78294.200939999995</v>
      </c>
      <c r="Q1294" s="365">
        <v>7721.98974</v>
      </c>
      <c r="R1294" s="366">
        <v>86016.190680000014</v>
      </c>
    </row>
    <row r="1295" spans="1:18" s="336" customFormat="1" ht="13.5">
      <c r="A1295" s="362"/>
      <c r="B1295" s="362"/>
      <c r="C1295" s="362"/>
      <c r="D1295" s="362"/>
      <c r="E1295" s="363">
        <v>241</v>
      </c>
      <c r="F1295" s="364">
        <v>9439.9833200000012</v>
      </c>
      <c r="G1295" s="365">
        <v>20238.085739999999</v>
      </c>
      <c r="H1295" s="365">
        <v>29678.069059999998</v>
      </c>
      <c r="I1295" s="365">
        <v>27974.042140000001</v>
      </c>
      <c r="J1295" s="365">
        <v>19191.47623</v>
      </c>
      <c r="K1295" s="365">
        <v>47165.518369999998</v>
      </c>
      <c r="L1295" s="365">
        <v>10677.291810000001</v>
      </c>
      <c r="M1295" s="365">
        <v>6203.8779500000001</v>
      </c>
      <c r="N1295" s="365">
        <v>16881.169760000001</v>
      </c>
      <c r="O1295" s="365">
        <v>93724.757190000004</v>
      </c>
      <c r="P1295" s="365">
        <v>140762.07120999999</v>
      </c>
      <c r="Q1295" s="365">
        <v>39648.960850000003</v>
      </c>
      <c r="R1295" s="366">
        <v>180411.03206</v>
      </c>
    </row>
    <row r="1296" spans="1:18" s="336" customFormat="1" ht="13.5">
      <c r="A1296" s="362"/>
      <c r="B1296" s="362"/>
      <c r="C1296" s="362"/>
      <c r="D1296" s="362"/>
      <c r="E1296" s="363">
        <v>247</v>
      </c>
      <c r="F1296" s="364">
        <v>207712.83547999998</v>
      </c>
      <c r="G1296" s="365">
        <v>216965.45702</v>
      </c>
      <c r="H1296" s="365">
        <v>424678.29249999998</v>
      </c>
      <c r="I1296" s="365">
        <v>31648.07216</v>
      </c>
      <c r="J1296" s="365">
        <v>31971.581600000001</v>
      </c>
      <c r="K1296" s="365">
        <v>63619.653760000001</v>
      </c>
      <c r="L1296" s="365">
        <v>19340.63004</v>
      </c>
      <c r="M1296" s="365">
        <v>29798.206770000001</v>
      </c>
      <c r="N1296" s="365">
        <v>49138.836810000001</v>
      </c>
      <c r="O1296" s="365">
        <v>537436.78307</v>
      </c>
      <c r="P1296" s="365">
        <v>405396.27506000001</v>
      </c>
      <c r="Q1296" s="365">
        <v>566937.51341000001</v>
      </c>
      <c r="R1296" s="366">
        <v>972333.78847000003</v>
      </c>
    </row>
    <row r="1297" spans="1:18" s="336" customFormat="1" ht="13.5">
      <c r="A1297" s="362"/>
      <c r="B1297" s="362"/>
      <c r="C1297" s="362"/>
      <c r="D1297" s="362"/>
      <c r="E1297" s="363">
        <v>251</v>
      </c>
      <c r="F1297" s="364">
        <v>27087.106359999998</v>
      </c>
      <c r="G1297" s="365">
        <v>27881.293699999998</v>
      </c>
      <c r="H1297" s="365">
        <v>54968.40006</v>
      </c>
      <c r="I1297" s="365">
        <v>49748.961909999998</v>
      </c>
      <c r="J1297" s="365">
        <v>44473.52</v>
      </c>
      <c r="K1297" s="365">
        <v>94222.481910000002</v>
      </c>
      <c r="L1297" s="365">
        <v>41317.842250000002</v>
      </c>
      <c r="M1297" s="365">
        <v>49828.117630000001</v>
      </c>
      <c r="N1297" s="365">
        <v>91145.959879999995</v>
      </c>
      <c r="O1297" s="365">
        <v>240336.84185</v>
      </c>
      <c r="P1297" s="365">
        <v>174054.84281</v>
      </c>
      <c r="Q1297" s="365">
        <v>16090.075279999999</v>
      </c>
      <c r="R1297" s="366">
        <v>190144.91808999999</v>
      </c>
    </row>
    <row r="1298" spans="1:18" s="336" customFormat="1" ht="13.5">
      <c r="A1298" s="362"/>
      <c r="B1298" s="362"/>
      <c r="C1298" s="362"/>
      <c r="D1298" s="357" t="s">
        <v>64</v>
      </c>
      <c r="E1298" s="358">
        <v>107</v>
      </c>
      <c r="F1298" s="359">
        <v>16823.336899999998</v>
      </c>
      <c r="G1298" s="360">
        <v>11492.325800000001</v>
      </c>
      <c r="H1298" s="360">
        <v>28315.662700000001</v>
      </c>
      <c r="I1298" s="360">
        <v>43156.70736</v>
      </c>
      <c r="J1298" s="360">
        <v>15053.6104</v>
      </c>
      <c r="K1298" s="360">
        <v>58210.317759999998</v>
      </c>
      <c r="L1298" s="360">
        <v>19124.177660000001</v>
      </c>
      <c r="M1298" s="360">
        <v>6616.7048199999999</v>
      </c>
      <c r="N1298" s="360">
        <v>25740.88248</v>
      </c>
      <c r="O1298" s="360">
        <v>112266.86293999999</v>
      </c>
      <c r="P1298" s="360">
        <v>101130.32953</v>
      </c>
      <c r="Q1298" s="360">
        <v>10710.49077</v>
      </c>
      <c r="R1298" s="361">
        <v>111840.82029999999</v>
      </c>
    </row>
    <row r="1299" spans="1:18" s="336" customFormat="1" ht="13.5">
      <c r="A1299" s="362"/>
      <c r="B1299" s="362"/>
      <c r="C1299" s="362"/>
      <c r="D1299" s="362"/>
      <c r="E1299" s="363">
        <v>338</v>
      </c>
      <c r="F1299" s="364">
        <v>18947.54465</v>
      </c>
      <c r="G1299" s="365">
        <v>2599.5576700000001</v>
      </c>
      <c r="H1299" s="365">
        <v>21547.102320000002</v>
      </c>
      <c r="I1299" s="365">
        <v>46224.231789999998</v>
      </c>
      <c r="J1299" s="365">
        <v>12572.29048</v>
      </c>
      <c r="K1299" s="365">
        <v>58796.522270000001</v>
      </c>
      <c r="L1299" s="365">
        <v>20895.998170000003</v>
      </c>
      <c r="M1299" s="365">
        <v>5349.8069800000003</v>
      </c>
      <c r="N1299" s="365">
        <v>26245.80515</v>
      </c>
      <c r="O1299" s="365">
        <v>106589.42973999999</v>
      </c>
      <c r="P1299" s="365">
        <v>124209.57405</v>
      </c>
      <c r="Q1299" s="365">
        <v>18294.09837</v>
      </c>
      <c r="R1299" s="366">
        <v>142503.67241999999</v>
      </c>
    </row>
    <row r="1300" spans="1:18" s="336" customFormat="1" ht="13.5">
      <c r="A1300" s="362"/>
      <c r="B1300" s="362"/>
      <c r="C1300" s="362"/>
      <c r="D1300" s="362"/>
      <c r="E1300" s="363">
        <v>468</v>
      </c>
      <c r="F1300" s="364">
        <v>2272.8747400000002</v>
      </c>
      <c r="G1300" s="365">
        <v>130.21297999999999</v>
      </c>
      <c r="H1300" s="365">
        <v>2403.08772</v>
      </c>
      <c r="I1300" s="365">
        <v>38346.295109999999</v>
      </c>
      <c r="J1300" s="365">
        <v>7711.3428199999998</v>
      </c>
      <c r="K1300" s="365">
        <v>46057.637929999997</v>
      </c>
      <c r="L1300" s="365">
        <v>7145.14689</v>
      </c>
      <c r="M1300" s="365">
        <v>1036.41687</v>
      </c>
      <c r="N1300" s="365">
        <v>8181.56376</v>
      </c>
      <c r="O1300" s="365">
        <v>56642.289409999998</v>
      </c>
      <c r="P1300" s="365">
        <v>29341.053370000001</v>
      </c>
      <c r="Q1300" s="365">
        <v>2883.48902</v>
      </c>
      <c r="R1300" s="366">
        <v>32224.542390000002</v>
      </c>
    </row>
    <row r="1301" spans="1:18" s="336" customFormat="1" ht="13.5">
      <c r="A1301" s="362"/>
      <c r="B1301" s="362"/>
      <c r="C1301" s="362"/>
      <c r="D1301" s="362"/>
      <c r="E1301" s="363">
        <v>278</v>
      </c>
      <c r="F1301" s="364">
        <v>18804.326430000001</v>
      </c>
      <c r="G1301" s="365">
        <v>2219.8270499999999</v>
      </c>
      <c r="H1301" s="365">
        <v>21024.153480000001</v>
      </c>
      <c r="I1301" s="365">
        <v>39763.755880000004</v>
      </c>
      <c r="J1301" s="365">
        <v>8281.7944599999992</v>
      </c>
      <c r="K1301" s="365">
        <v>48045.550340000002</v>
      </c>
      <c r="L1301" s="365">
        <v>22645.561369999999</v>
      </c>
      <c r="M1301" s="365">
        <v>6590.6300300000003</v>
      </c>
      <c r="N1301" s="365">
        <v>29236.1914</v>
      </c>
      <c r="O1301" s="365">
        <v>98305.895220000006</v>
      </c>
      <c r="P1301" s="365">
        <v>70591.988500000007</v>
      </c>
      <c r="Q1301" s="365">
        <v>7816.1758399999999</v>
      </c>
      <c r="R1301" s="366">
        <v>78408.164340000003</v>
      </c>
    </row>
    <row r="1302" spans="1:18" s="336" customFormat="1" ht="13.5">
      <c r="A1302" s="362"/>
      <c r="B1302" s="362"/>
      <c r="C1302" s="362"/>
      <c r="D1302" s="362"/>
      <c r="E1302" s="363">
        <v>293</v>
      </c>
      <c r="F1302" s="364">
        <v>15159.57552</v>
      </c>
      <c r="G1302" s="365">
        <v>5815.8354300000001</v>
      </c>
      <c r="H1302" s="365">
        <v>20975.410949999998</v>
      </c>
      <c r="I1302" s="365">
        <v>32954.030140000003</v>
      </c>
      <c r="J1302" s="365">
        <v>8493.2063600000001</v>
      </c>
      <c r="K1302" s="365">
        <v>41447.236499999999</v>
      </c>
      <c r="L1302" s="365">
        <v>17451.861739999997</v>
      </c>
      <c r="M1302" s="365">
        <v>2474.4437000000003</v>
      </c>
      <c r="N1302" s="365">
        <v>19926.30544</v>
      </c>
      <c r="O1302" s="365">
        <v>82348.95289</v>
      </c>
      <c r="P1302" s="365">
        <v>79591.519780000002</v>
      </c>
      <c r="Q1302" s="365">
        <v>7428.6383299999998</v>
      </c>
      <c r="R1302" s="366">
        <v>87020.158110000004</v>
      </c>
    </row>
    <row r="1303" spans="1:18" s="336" customFormat="1" ht="13.5">
      <c r="A1303" s="362"/>
      <c r="B1303" s="362"/>
      <c r="C1303" s="362"/>
      <c r="D1303" s="362"/>
      <c r="E1303" s="363">
        <v>339</v>
      </c>
      <c r="F1303" s="364">
        <v>3670.8040000000001</v>
      </c>
      <c r="G1303" s="365">
        <v>867.58164999999997</v>
      </c>
      <c r="H1303" s="365">
        <v>4538.3856500000002</v>
      </c>
      <c r="I1303" s="365">
        <v>32750.322510000002</v>
      </c>
      <c r="J1303" s="365">
        <v>5880.4166699999996</v>
      </c>
      <c r="K1303" s="365">
        <v>38630.739179999997</v>
      </c>
      <c r="L1303" s="365">
        <v>13416.862140000001</v>
      </c>
      <c r="M1303" s="365">
        <v>1826.2220400000001</v>
      </c>
      <c r="N1303" s="365">
        <v>15243.08418</v>
      </c>
      <c r="O1303" s="365">
        <v>58412.209009999999</v>
      </c>
      <c r="P1303" s="365">
        <v>56234.03615</v>
      </c>
      <c r="Q1303" s="365">
        <v>1940.95568</v>
      </c>
      <c r="R1303" s="366">
        <v>58174.991829999999</v>
      </c>
    </row>
    <row r="1304" spans="1:18" s="336" customFormat="1" ht="13.5">
      <c r="A1304" s="362"/>
      <c r="B1304" s="362"/>
      <c r="C1304" s="362"/>
      <c r="D1304" s="362"/>
      <c r="E1304" s="363">
        <v>386</v>
      </c>
      <c r="F1304" s="364">
        <v>9411.4920299999994</v>
      </c>
      <c r="G1304" s="365">
        <v>2360.4836500000001</v>
      </c>
      <c r="H1304" s="365">
        <v>11771.97568</v>
      </c>
      <c r="I1304" s="365">
        <v>43125.830969999995</v>
      </c>
      <c r="J1304" s="365">
        <v>9577.706259999999</v>
      </c>
      <c r="K1304" s="365">
        <v>52703.537229999994</v>
      </c>
      <c r="L1304" s="365">
        <v>21081.655039999998</v>
      </c>
      <c r="M1304" s="365">
        <v>3760.81567</v>
      </c>
      <c r="N1304" s="365">
        <v>24842.470710000001</v>
      </c>
      <c r="O1304" s="365">
        <v>89317.983619999999</v>
      </c>
      <c r="P1304" s="365">
        <v>88087.016969999997</v>
      </c>
      <c r="Q1304" s="365">
        <v>1595.7489699999999</v>
      </c>
      <c r="R1304" s="366">
        <v>89682.765939999997</v>
      </c>
    </row>
    <row r="1305" spans="1:18" s="336" customFormat="1" ht="13.5">
      <c r="A1305" s="362"/>
      <c r="B1305" s="362"/>
      <c r="C1305" s="362"/>
      <c r="D1305" s="357" t="s">
        <v>84</v>
      </c>
      <c r="E1305" s="358">
        <v>103</v>
      </c>
      <c r="F1305" s="359">
        <v>13251.31709</v>
      </c>
      <c r="G1305" s="360">
        <v>5156.4653499999995</v>
      </c>
      <c r="H1305" s="360">
        <v>18407.782440000003</v>
      </c>
      <c r="I1305" s="360">
        <v>51921.895799999998</v>
      </c>
      <c r="J1305" s="360">
        <v>7536.5090399999999</v>
      </c>
      <c r="K1305" s="360">
        <v>59458.404840000003</v>
      </c>
      <c r="L1305" s="360">
        <v>21977.870239999997</v>
      </c>
      <c r="M1305" s="360">
        <v>5834.7530900000002</v>
      </c>
      <c r="N1305" s="360">
        <v>27812.623329999999</v>
      </c>
      <c r="O1305" s="360">
        <v>105678.81061</v>
      </c>
      <c r="P1305" s="360">
        <v>124757.71759999999</v>
      </c>
      <c r="Q1305" s="360">
        <v>1333.3127400000001</v>
      </c>
      <c r="R1305" s="361">
        <v>126091.03034</v>
      </c>
    </row>
    <row r="1306" spans="1:18" s="336" customFormat="1" ht="13.5">
      <c r="A1306" s="362"/>
      <c r="B1306" s="362"/>
      <c r="C1306" s="362"/>
      <c r="D1306" s="362"/>
      <c r="E1306" s="363">
        <v>337</v>
      </c>
      <c r="F1306" s="364">
        <v>18068.24654</v>
      </c>
      <c r="G1306" s="365">
        <v>7403.9170000000004</v>
      </c>
      <c r="H1306" s="365">
        <v>25472.163539999998</v>
      </c>
      <c r="I1306" s="365">
        <v>33156.471279999998</v>
      </c>
      <c r="J1306" s="365">
        <v>12483.275079999999</v>
      </c>
      <c r="K1306" s="365">
        <v>45639.746359999997</v>
      </c>
      <c r="L1306" s="365">
        <v>19747.609280000001</v>
      </c>
      <c r="M1306" s="365">
        <v>3558.5343599999997</v>
      </c>
      <c r="N1306" s="365">
        <v>23306.143640000002</v>
      </c>
      <c r="O1306" s="365">
        <v>94418.053540000008</v>
      </c>
      <c r="P1306" s="365">
        <v>87470.289010000008</v>
      </c>
      <c r="Q1306" s="365">
        <v>9070.2667500000007</v>
      </c>
      <c r="R1306" s="366">
        <v>96540.555760000003</v>
      </c>
    </row>
    <row r="1307" spans="1:18" s="336" customFormat="1" ht="13.5">
      <c r="A1307" s="362"/>
      <c r="B1307" s="362"/>
      <c r="C1307" s="362"/>
      <c r="D1307" s="362"/>
      <c r="E1307" s="363">
        <v>395</v>
      </c>
      <c r="F1307" s="364">
        <v>7612.2557999999999</v>
      </c>
      <c r="G1307" s="365">
        <v>1460.68957</v>
      </c>
      <c r="H1307" s="365">
        <v>9072.9453699999995</v>
      </c>
      <c r="I1307" s="365">
        <v>40051.665580000001</v>
      </c>
      <c r="J1307" s="365">
        <v>14113.17714</v>
      </c>
      <c r="K1307" s="365">
        <v>54164.842720000001</v>
      </c>
      <c r="L1307" s="365">
        <v>16971.088350000002</v>
      </c>
      <c r="M1307" s="365">
        <v>7977.20622</v>
      </c>
      <c r="N1307" s="365">
        <v>24948.294570000002</v>
      </c>
      <c r="O1307" s="365">
        <v>88186.08266</v>
      </c>
      <c r="P1307" s="365">
        <v>133628.37912999999</v>
      </c>
      <c r="Q1307" s="365">
        <v>4528.0655099999994</v>
      </c>
      <c r="R1307" s="366">
        <v>138156.44463999997</v>
      </c>
    </row>
    <row r="1308" spans="1:18" s="336" customFormat="1" ht="13.5">
      <c r="A1308" s="362"/>
      <c r="B1308" s="362"/>
      <c r="C1308" s="362"/>
      <c r="D1308" s="362"/>
      <c r="E1308" s="363">
        <v>302</v>
      </c>
      <c r="F1308" s="364">
        <v>9596.3610800000006</v>
      </c>
      <c r="G1308" s="365">
        <v>1917.2483</v>
      </c>
      <c r="H1308" s="365">
        <v>11513.609380000002</v>
      </c>
      <c r="I1308" s="365">
        <v>33049.81306</v>
      </c>
      <c r="J1308" s="365">
        <v>9356.5568000000003</v>
      </c>
      <c r="K1308" s="365">
        <v>42406.369859999999</v>
      </c>
      <c r="L1308" s="365">
        <v>15174.02787</v>
      </c>
      <c r="M1308" s="365">
        <v>4033.6073300000003</v>
      </c>
      <c r="N1308" s="365">
        <v>19207.635200000001</v>
      </c>
      <c r="O1308" s="365">
        <v>73127.614440000005</v>
      </c>
      <c r="P1308" s="365">
        <v>52694.288649999995</v>
      </c>
      <c r="Q1308" s="365">
        <v>1378.6196399999999</v>
      </c>
      <c r="R1308" s="366">
        <v>54072.908289999999</v>
      </c>
    </row>
    <row r="1309" spans="1:18" s="336" customFormat="1" ht="13.5">
      <c r="A1309" s="362"/>
      <c r="B1309" s="362"/>
      <c r="C1309" s="362"/>
      <c r="D1309" s="357" t="s">
        <v>273</v>
      </c>
      <c r="E1309" s="358">
        <v>84</v>
      </c>
      <c r="F1309" s="359">
        <v>21716.495360000001</v>
      </c>
      <c r="G1309" s="360">
        <v>6100.5553300000001</v>
      </c>
      <c r="H1309" s="360">
        <v>27817.05069</v>
      </c>
      <c r="I1309" s="360">
        <v>51976.199659999998</v>
      </c>
      <c r="J1309" s="360">
        <v>19405.195929999998</v>
      </c>
      <c r="K1309" s="360">
        <v>71381.39559</v>
      </c>
      <c r="L1309" s="360">
        <v>17759.734800000002</v>
      </c>
      <c r="M1309" s="360">
        <v>5583.7188699999997</v>
      </c>
      <c r="N1309" s="360">
        <v>23343.453670000003</v>
      </c>
      <c r="O1309" s="360">
        <v>122541.89995000001</v>
      </c>
      <c r="P1309" s="360">
        <v>101581.64464</v>
      </c>
      <c r="Q1309" s="360">
        <v>11596.829449999999</v>
      </c>
      <c r="R1309" s="361">
        <v>113178.47409</v>
      </c>
    </row>
    <row r="1310" spans="1:18" s="336" customFormat="1" ht="13.5">
      <c r="A1310" s="362"/>
      <c r="B1310" s="362"/>
      <c r="C1310" s="362"/>
      <c r="D1310" s="362"/>
      <c r="E1310" s="363">
        <v>91</v>
      </c>
      <c r="F1310" s="364">
        <v>15001.70458</v>
      </c>
      <c r="G1310" s="365">
        <v>5111.5511699999997</v>
      </c>
      <c r="H1310" s="365">
        <v>20113.25575</v>
      </c>
      <c r="I1310" s="365">
        <v>36943.547020000005</v>
      </c>
      <c r="J1310" s="365">
        <v>10135.42719</v>
      </c>
      <c r="K1310" s="365">
        <v>47078.97421</v>
      </c>
      <c r="L1310" s="365">
        <v>28545.65912</v>
      </c>
      <c r="M1310" s="365">
        <v>11619.37599</v>
      </c>
      <c r="N1310" s="365">
        <v>40165.035109999997</v>
      </c>
      <c r="O1310" s="365">
        <v>107357.26506999999</v>
      </c>
      <c r="P1310" s="365">
        <v>72211.365919999997</v>
      </c>
      <c r="Q1310" s="365">
        <v>4042.5396299999998</v>
      </c>
      <c r="R1310" s="366">
        <v>76253.905549999996</v>
      </c>
    </row>
    <row r="1311" spans="1:18" s="336" customFormat="1" ht="13.5">
      <c r="A1311" s="362"/>
      <c r="B1311" s="362"/>
      <c r="C1311" s="362"/>
      <c r="D1311" s="362"/>
      <c r="E1311" s="363">
        <v>208</v>
      </c>
      <c r="F1311" s="364">
        <v>6317.9123300000001</v>
      </c>
      <c r="G1311" s="365">
        <v>2847.58547</v>
      </c>
      <c r="H1311" s="365">
        <v>9165.497800000001</v>
      </c>
      <c r="I1311" s="365">
        <v>19185.605869999999</v>
      </c>
      <c r="J1311" s="365">
        <v>12490.16156</v>
      </c>
      <c r="K1311" s="365">
        <v>31675.76743</v>
      </c>
      <c r="L1311" s="365">
        <v>12492.17686</v>
      </c>
      <c r="M1311" s="365">
        <v>5132.4950699999999</v>
      </c>
      <c r="N1311" s="365">
        <v>17624.67193</v>
      </c>
      <c r="O1311" s="365">
        <v>58465.937159999994</v>
      </c>
      <c r="P1311" s="365">
        <v>159509.54433999999</v>
      </c>
      <c r="Q1311" s="365">
        <v>17372.094229999999</v>
      </c>
      <c r="R1311" s="366">
        <v>176881.63856999998</v>
      </c>
    </row>
    <row r="1312" spans="1:18" s="336" customFormat="1" ht="13.5">
      <c r="A1312" s="362"/>
      <c r="B1312" s="362"/>
      <c r="C1312" s="362"/>
      <c r="D1312" s="362"/>
      <c r="E1312" s="363">
        <v>280</v>
      </c>
      <c r="F1312" s="364">
        <v>4867.7204800000009</v>
      </c>
      <c r="G1312" s="365">
        <v>1625.7790299999999</v>
      </c>
      <c r="H1312" s="365">
        <v>6493.4995099999996</v>
      </c>
      <c r="I1312" s="365">
        <v>20513.522069999999</v>
      </c>
      <c r="J1312" s="365">
        <v>5263.6040000000003</v>
      </c>
      <c r="K1312" s="365">
        <v>25777.126070000002</v>
      </c>
      <c r="L1312" s="365">
        <v>12123.699859999999</v>
      </c>
      <c r="M1312" s="365">
        <v>2765.6334700000002</v>
      </c>
      <c r="N1312" s="365">
        <v>14889.333329999999</v>
      </c>
      <c r="O1312" s="365">
        <v>47159.958909999994</v>
      </c>
      <c r="P1312" s="365">
        <v>42947.726969999996</v>
      </c>
      <c r="Q1312" s="365">
        <v>1291.08881</v>
      </c>
      <c r="R1312" s="366">
        <v>44238.815780000004</v>
      </c>
    </row>
    <row r="1313" spans="1:18" s="336" customFormat="1" ht="13.5">
      <c r="A1313" s="362"/>
      <c r="B1313" s="362"/>
      <c r="C1313" s="362"/>
      <c r="D1313" s="362"/>
      <c r="E1313" s="363">
        <v>360</v>
      </c>
      <c r="F1313" s="364">
        <v>3861.81828</v>
      </c>
      <c r="G1313" s="365">
        <v>2630.65148</v>
      </c>
      <c r="H1313" s="365">
        <v>6492.46976</v>
      </c>
      <c r="I1313" s="365">
        <v>19351.80587</v>
      </c>
      <c r="J1313" s="365">
        <v>5421.3035899999995</v>
      </c>
      <c r="K1313" s="365">
        <v>24773.10946</v>
      </c>
      <c r="L1313" s="365">
        <v>6747.2484199999999</v>
      </c>
      <c r="M1313" s="365">
        <v>2118.08583</v>
      </c>
      <c r="N1313" s="365">
        <v>8865.3342499999999</v>
      </c>
      <c r="O1313" s="365">
        <v>40130.91347</v>
      </c>
      <c r="P1313" s="365">
        <v>60628.811999999998</v>
      </c>
      <c r="Q1313" s="365">
        <v>4720.4920000000002</v>
      </c>
      <c r="R1313" s="366">
        <v>65349.303999999996</v>
      </c>
    </row>
    <row r="1314" spans="1:18" s="336" customFormat="1" ht="13.5">
      <c r="A1314" s="362"/>
      <c r="B1314" s="362"/>
      <c r="C1314" s="362"/>
      <c r="D1314" s="357" t="s">
        <v>68</v>
      </c>
      <c r="E1314" s="358">
        <v>73</v>
      </c>
      <c r="F1314" s="359">
        <v>11036.318160000001</v>
      </c>
      <c r="G1314" s="360">
        <v>5578.2370300000002</v>
      </c>
      <c r="H1314" s="360">
        <v>16614.555189999999</v>
      </c>
      <c r="I1314" s="360">
        <v>27881.623039999999</v>
      </c>
      <c r="J1314" s="360">
        <v>13867.801369999999</v>
      </c>
      <c r="K1314" s="360">
        <v>41749.42441</v>
      </c>
      <c r="L1314" s="360">
        <v>14298.70839</v>
      </c>
      <c r="M1314" s="360">
        <v>5821.9739099999997</v>
      </c>
      <c r="N1314" s="360">
        <v>20120.6823</v>
      </c>
      <c r="O1314" s="360">
        <v>78484.661900000006</v>
      </c>
      <c r="P1314" s="360">
        <v>89603.642449999999</v>
      </c>
      <c r="Q1314" s="360">
        <v>2629.2024999999999</v>
      </c>
      <c r="R1314" s="361">
        <v>92232.844949999999</v>
      </c>
    </row>
    <row r="1315" spans="1:18" s="336" customFormat="1" ht="13.5">
      <c r="A1315" s="362"/>
      <c r="B1315" s="362"/>
      <c r="C1315" s="362"/>
      <c r="D1315" s="362"/>
      <c r="E1315" s="363">
        <v>76</v>
      </c>
      <c r="F1315" s="364">
        <v>15272.331880000002</v>
      </c>
      <c r="G1315" s="365">
        <v>12546.84209</v>
      </c>
      <c r="H1315" s="365">
        <v>27819.17397</v>
      </c>
      <c r="I1315" s="365">
        <v>57665.24757</v>
      </c>
      <c r="J1315" s="365">
        <v>28111.172010000002</v>
      </c>
      <c r="K1315" s="365">
        <v>85776.419580000002</v>
      </c>
      <c r="L1315" s="365">
        <v>35423.858700000004</v>
      </c>
      <c r="M1315" s="365">
        <v>22958.063870000002</v>
      </c>
      <c r="N1315" s="365">
        <v>58381.922570000002</v>
      </c>
      <c r="O1315" s="365">
        <v>171977.51612000001</v>
      </c>
      <c r="P1315" s="365">
        <v>124621.87001</v>
      </c>
      <c r="Q1315" s="365">
        <v>13305.538119999999</v>
      </c>
      <c r="R1315" s="366">
        <v>137927.40813</v>
      </c>
    </row>
    <row r="1316" spans="1:18" s="336" customFormat="1" ht="13.5">
      <c r="A1316" s="362"/>
      <c r="B1316" s="362"/>
      <c r="C1316" s="362"/>
      <c r="D1316" s="362"/>
      <c r="E1316" s="363">
        <v>75</v>
      </c>
      <c r="F1316" s="364">
        <v>11715.939490000001</v>
      </c>
      <c r="G1316" s="365">
        <v>6505.6539499999999</v>
      </c>
      <c r="H1316" s="365">
        <v>18221.593440000001</v>
      </c>
      <c r="I1316" s="365">
        <v>29748.686010000001</v>
      </c>
      <c r="J1316" s="365">
        <v>13097.81417</v>
      </c>
      <c r="K1316" s="365">
        <v>42846.500180000003</v>
      </c>
      <c r="L1316" s="365">
        <v>15000.15105</v>
      </c>
      <c r="M1316" s="365">
        <v>7329.2082799999998</v>
      </c>
      <c r="N1316" s="365">
        <v>22329.359329999999</v>
      </c>
      <c r="O1316" s="365">
        <v>83397.452950000006</v>
      </c>
      <c r="P1316" s="365">
        <v>86197.542879999994</v>
      </c>
      <c r="Q1316" s="365">
        <v>3878.5117099999998</v>
      </c>
      <c r="R1316" s="366">
        <v>90076.05459</v>
      </c>
    </row>
    <row r="1317" spans="1:18" s="336" customFormat="1" ht="13.5">
      <c r="A1317" s="362"/>
      <c r="B1317" s="362"/>
      <c r="C1317" s="362"/>
      <c r="D1317" s="362"/>
      <c r="E1317" s="363">
        <v>212</v>
      </c>
      <c r="F1317" s="364">
        <v>7616.5721299999996</v>
      </c>
      <c r="G1317" s="365">
        <v>867.47968000000003</v>
      </c>
      <c r="H1317" s="365">
        <v>8484.0518100000008</v>
      </c>
      <c r="I1317" s="365">
        <v>35675.379869999997</v>
      </c>
      <c r="J1317" s="365">
        <v>11813.654630000001</v>
      </c>
      <c r="K1317" s="365">
        <v>47489.034500000002</v>
      </c>
      <c r="L1317" s="365">
        <v>16843.922309999998</v>
      </c>
      <c r="M1317" s="365">
        <v>12389.36622</v>
      </c>
      <c r="N1317" s="365">
        <v>29233.288530000002</v>
      </c>
      <c r="O1317" s="365">
        <v>85206.374840000004</v>
      </c>
      <c r="P1317" s="365">
        <v>101298.69781</v>
      </c>
      <c r="Q1317" s="365">
        <v>4736.4957599999998</v>
      </c>
      <c r="R1317" s="366">
        <v>106035.19356999999</v>
      </c>
    </row>
    <row r="1318" spans="1:18" s="336" customFormat="1" ht="13.5">
      <c r="A1318" s="362"/>
      <c r="B1318" s="362"/>
      <c r="C1318" s="362"/>
      <c r="D1318" s="362"/>
      <c r="E1318" s="363">
        <v>248</v>
      </c>
      <c r="F1318" s="364">
        <v>8689.1588300000003</v>
      </c>
      <c r="G1318" s="365">
        <v>8028.7653499999997</v>
      </c>
      <c r="H1318" s="365">
        <v>16717.924179999998</v>
      </c>
      <c r="I1318" s="365">
        <v>34087.974929999997</v>
      </c>
      <c r="J1318" s="365">
        <v>12811.715249999999</v>
      </c>
      <c r="K1318" s="365">
        <v>46899.690179999998</v>
      </c>
      <c r="L1318" s="365">
        <v>24671.563249999999</v>
      </c>
      <c r="M1318" s="365">
        <v>7905.0308600000008</v>
      </c>
      <c r="N1318" s="365">
        <v>32576.594109999998</v>
      </c>
      <c r="O1318" s="365">
        <v>96194.208469999998</v>
      </c>
      <c r="P1318" s="365">
        <v>66280.770329999999</v>
      </c>
      <c r="Q1318" s="365">
        <v>4258.3022999999994</v>
      </c>
      <c r="R1318" s="366">
        <v>70539.072629999995</v>
      </c>
    </row>
    <row r="1319" spans="1:18" s="336" customFormat="1" ht="13.5">
      <c r="A1319" s="362"/>
      <c r="B1319" s="362"/>
      <c r="C1319" s="362"/>
      <c r="D1319" s="362"/>
      <c r="E1319" s="363">
        <v>459</v>
      </c>
      <c r="F1319" s="364">
        <v>2805.7680299999997</v>
      </c>
      <c r="G1319" s="365">
        <v>1472.3583899999999</v>
      </c>
      <c r="H1319" s="365">
        <v>4278.1264199999996</v>
      </c>
      <c r="I1319" s="365">
        <v>19969.54117</v>
      </c>
      <c r="J1319" s="365">
        <v>12952.11011</v>
      </c>
      <c r="K1319" s="365">
        <v>32921.651279999998</v>
      </c>
      <c r="L1319" s="365">
        <v>12038.804259999999</v>
      </c>
      <c r="M1319" s="365">
        <v>6977.6281500000005</v>
      </c>
      <c r="N1319" s="365">
        <v>19016.432410000001</v>
      </c>
      <c r="O1319" s="365">
        <v>56216.21011</v>
      </c>
      <c r="P1319" s="365">
        <v>99947.51195</v>
      </c>
      <c r="Q1319" s="365">
        <v>8594.738519999999</v>
      </c>
      <c r="R1319" s="366">
        <v>108542.25047</v>
      </c>
    </row>
    <row r="1320" spans="1:18" s="336" customFormat="1" ht="13.5">
      <c r="A1320" s="362"/>
      <c r="B1320" s="362"/>
      <c r="C1320" s="362"/>
      <c r="D1320" s="362"/>
      <c r="E1320" s="363">
        <v>306</v>
      </c>
      <c r="F1320" s="364">
        <v>1124.3754199999998</v>
      </c>
      <c r="G1320" s="365">
        <v>0.67198000000000002</v>
      </c>
      <c r="H1320" s="365">
        <v>1125.0473999999999</v>
      </c>
      <c r="I1320" s="365">
        <v>3274.66597</v>
      </c>
      <c r="J1320" s="365">
        <v>1309.37453</v>
      </c>
      <c r="K1320" s="365">
        <v>4584.0405000000001</v>
      </c>
      <c r="L1320" s="365">
        <v>449.70715000000001</v>
      </c>
      <c r="M1320" s="365">
        <v>218.76839000000001</v>
      </c>
      <c r="N1320" s="365">
        <v>668.47554000000002</v>
      </c>
      <c r="O1320" s="365">
        <v>6377.5634400000008</v>
      </c>
      <c r="P1320" s="365">
        <v>2267.4546500000001</v>
      </c>
      <c r="Q1320" s="365">
        <v>217.47907999999998</v>
      </c>
      <c r="R1320" s="366">
        <v>2484.9337300000002</v>
      </c>
    </row>
    <row r="1321" spans="1:18" s="336" customFormat="1" ht="13.5">
      <c r="A1321" s="362"/>
      <c r="B1321" s="362"/>
      <c r="C1321" s="362"/>
      <c r="D1321" s="362"/>
      <c r="E1321" s="363">
        <v>454</v>
      </c>
      <c r="F1321" s="364">
        <v>6962.2167199999994</v>
      </c>
      <c r="G1321" s="365">
        <v>2876.9004199999999</v>
      </c>
      <c r="H1321" s="365">
        <v>9839.1171400000003</v>
      </c>
      <c r="I1321" s="365">
        <v>20816.692489999998</v>
      </c>
      <c r="J1321" s="365">
        <v>10737.036330000001</v>
      </c>
      <c r="K1321" s="365">
        <v>31553.72882</v>
      </c>
      <c r="L1321" s="365">
        <v>8504.8834999999999</v>
      </c>
      <c r="M1321" s="365">
        <v>4932.2935199999993</v>
      </c>
      <c r="N1321" s="365">
        <v>13437.177019999999</v>
      </c>
      <c r="O1321" s="365">
        <v>54830.022979999994</v>
      </c>
      <c r="P1321" s="365">
        <v>48925.288359999999</v>
      </c>
      <c r="Q1321" s="365">
        <v>2930.06351</v>
      </c>
      <c r="R1321" s="366">
        <v>51855.351869999999</v>
      </c>
    </row>
    <row r="1322" spans="1:18" s="336" customFormat="1" ht="13.5">
      <c r="A1322" s="362"/>
      <c r="B1322" s="362"/>
      <c r="C1322" s="362"/>
      <c r="D1322" s="362"/>
      <c r="E1322" s="363">
        <v>319</v>
      </c>
      <c r="F1322" s="364">
        <v>13716.140300000001</v>
      </c>
      <c r="G1322" s="365">
        <v>13592.600869999998</v>
      </c>
      <c r="H1322" s="365">
        <v>27308.741170000001</v>
      </c>
      <c r="I1322" s="365">
        <v>37985.807150000001</v>
      </c>
      <c r="J1322" s="365">
        <v>21958.639920000001</v>
      </c>
      <c r="K1322" s="365">
        <v>59944.447070000002</v>
      </c>
      <c r="L1322" s="365">
        <v>30025.915430000001</v>
      </c>
      <c r="M1322" s="365">
        <v>11454.295900000001</v>
      </c>
      <c r="N1322" s="365">
        <v>41480.211329999998</v>
      </c>
      <c r="O1322" s="365">
        <v>128733.39956999999</v>
      </c>
      <c r="P1322" s="365">
        <v>218644.22440000001</v>
      </c>
      <c r="Q1322" s="365">
        <v>22280.443579999999</v>
      </c>
      <c r="R1322" s="366">
        <v>240924.66798</v>
      </c>
    </row>
    <row r="1323" spans="1:18" s="336" customFormat="1" ht="13.5">
      <c r="A1323" s="362"/>
      <c r="B1323" s="362"/>
      <c r="C1323" s="362"/>
      <c r="D1323" s="357" t="s">
        <v>83</v>
      </c>
      <c r="E1323" s="358">
        <v>31</v>
      </c>
      <c r="F1323" s="359">
        <v>33943.946889999999</v>
      </c>
      <c r="G1323" s="360">
        <v>22619.83064</v>
      </c>
      <c r="H1323" s="360">
        <v>56563.777529999999</v>
      </c>
      <c r="I1323" s="360">
        <v>85855.56151</v>
      </c>
      <c r="J1323" s="360">
        <v>28861.96515</v>
      </c>
      <c r="K1323" s="360">
        <v>114717.52666</v>
      </c>
      <c r="L1323" s="360">
        <v>36276.705409999995</v>
      </c>
      <c r="M1323" s="360">
        <v>22411.25388</v>
      </c>
      <c r="N1323" s="360">
        <v>58687.959289999999</v>
      </c>
      <c r="O1323" s="360">
        <v>229969.26347999999</v>
      </c>
      <c r="P1323" s="360">
        <v>157263.45261000001</v>
      </c>
      <c r="Q1323" s="360">
        <v>16950.65366</v>
      </c>
      <c r="R1323" s="361">
        <v>174214.10627000002</v>
      </c>
    </row>
    <row r="1324" spans="1:18" s="336" customFormat="1" ht="13.5">
      <c r="A1324" s="362"/>
      <c r="B1324" s="362"/>
      <c r="C1324" s="362"/>
      <c r="D1324" s="362"/>
      <c r="E1324" s="363">
        <v>282</v>
      </c>
      <c r="F1324" s="364">
        <v>16613.590469999999</v>
      </c>
      <c r="G1324" s="365">
        <v>2961.8750399999999</v>
      </c>
      <c r="H1324" s="365">
        <v>19575.465510000002</v>
      </c>
      <c r="I1324" s="365">
        <v>24850.802820000001</v>
      </c>
      <c r="J1324" s="365">
        <v>6693.8848200000002</v>
      </c>
      <c r="K1324" s="365">
        <v>31544.68764</v>
      </c>
      <c r="L1324" s="365">
        <v>9762.5211199999994</v>
      </c>
      <c r="M1324" s="365">
        <v>2806.0234700000001</v>
      </c>
      <c r="N1324" s="365">
        <v>12568.54459</v>
      </c>
      <c r="O1324" s="365">
        <v>63688.697740000003</v>
      </c>
      <c r="P1324" s="365">
        <v>79321.179480000006</v>
      </c>
      <c r="Q1324" s="365">
        <v>8852.1970999999994</v>
      </c>
      <c r="R1324" s="366">
        <v>88173.376579999996</v>
      </c>
    </row>
    <row r="1325" spans="1:18" s="336" customFormat="1" ht="13.5">
      <c r="A1325" s="362"/>
      <c r="B1325" s="362"/>
      <c r="C1325" s="362"/>
      <c r="D1325" s="362"/>
      <c r="E1325" s="363">
        <v>412</v>
      </c>
      <c r="F1325" s="364">
        <v>19155.666839999998</v>
      </c>
      <c r="G1325" s="365">
        <v>5681.3502099999996</v>
      </c>
      <c r="H1325" s="365">
        <v>24837.017050000002</v>
      </c>
      <c r="I1325" s="365">
        <v>44707.400479999997</v>
      </c>
      <c r="J1325" s="365">
        <v>9548.7217100000016</v>
      </c>
      <c r="K1325" s="365">
        <v>54256.122189999995</v>
      </c>
      <c r="L1325" s="365">
        <v>18924.281260000003</v>
      </c>
      <c r="M1325" s="365">
        <v>4835.50342</v>
      </c>
      <c r="N1325" s="365">
        <v>23759.784680000001</v>
      </c>
      <c r="O1325" s="365">
        <v>102852.92392</v>
      </c>
      <c r="P1325" s="365">
        <v>88510.38725</v>
      </c>
      <c r="Q1325" s="365">
        <v>2038.9390000000001</v>
      </c>
      <c r="R1325" s="366">
        <v>90549.326249999998</v>
      </c>
    </row>
    <row r="1326" spans="1:18" s="336" customFormat="1" ht="13.5">
      <c r="A1326" s="362"/>
      <c r="B1326" s="362"/>
      <c r="C1326" s="362"/>
      <c r="D1326" s="357" t="s">
        <v>69</v>
      </c>
      <c r="E1326" s="358">
        <v>77</v>
      </c>
      <c r="F1326" s="359">
        <v>24247.120780000001</v>
      </c>
      <c r="G1326" s="360">
        <v>16912.206760000001</v>
      </c>
      <c r="H1326" s="360">
        <v>41159.327539999998</v>
      </c>
      <c r="I1326" s="360">
        <v>36261.141899999995</v>
      </c>
      <c r="J1326" s="360">
        <v>24824.535909999999</v>
      </c>
      <c r="K1326" s="360">
        <v>61085.677810000001</v>
      </c>
      <c r="L1326" s="360">
        <v>16707.348409999999</v>
      </c>
      <c r="M1326" s="360">
        <v>12598.670880000001</v>
      </c>
      <c r="N1326" s="360">
        <v>29306.01929</v>
      </c>
      <c r="O1326" s="360">
        <v>131551.02463999999</v>
      </c>
      <c r="P1326" s="360">
        <v>90928.350709999999</v>
      </c>
      <c r="Q1326" s="360">
        <v>3566.6547400000004</v>
      </c>
      <c r="R1326" s="361">
        <v>94495.005449999997</v>
      </c>
    </row>
    <row r="1327" spans="1:18" s="336" customFormat="1" ht="13.5">
      <c r="A1327" s="362"/>
      <c r="B1327" s="362"/>
      <c r="C1327" s="362"/>
      <c r="D1327" s="362"/>
      <c r="E1327" s="363">
        <v>79</v>
      </c>
      <c r="F1327" s="364">
        <v>22282.153719999998</v>
      </c>
      <c r="G1327" s="365">
        <v>20223.936730000001</v>
      </c>
      <c r="H1327" s="365">
        <v>42506.090450000003</v>
      </c>
      <c r="I1327" s="365">
        <v>34611.446469999995</v>
      </c>
      <c r="J1327" s="365">
        <v>27176.562859999998</v>
      </c>
      <c r="K1327" s="365">
        <v>61788.009330000001</v>
      </c>
      <c r="L1327" s="365">
        <v>11538.18943</v>
      </c>
      <c r="M1327" s="365">
        <v>13319.323109999999</v>
      </c>
      <c r="N1327" s="365">
        <v>24857.51254</v>
      </c>
      <c r="O1327" s="365">
        <v>129151.61231999999</v>
      </c>
      <c r="P1327" s="365">
        <v>114370.26142</v>
      </c>
      <c r="Q1327" s="365">
        <v>14329.11918</v>
      </c>
      <c r="R1327" s="366">
        <v>128699.38059999999</v>
      </c>
    </row>
    <row r="1328" spans="1:18" s="336" customFormat="1" ht="13.5">
      <c r="A1328" s="362"/>
      <c r="B1328" s="362"/>
      <c r="C1328" s="362"/>
      <c r="D1328" s="362"/>
      <c r="E1328" s="363">
        <v>80</v>
      </c>
      <c r="F1328" s="364">
        <v>221893.28903000001</v>
      </c>
      <c r="G1328" s="365">
        <v>226260.34357</v>
      </c>
      <c r="H1328" s="365">
        <v>448153.63260000001</v>
      </c>
      <c r="I1328" s="365">
        <v>41502.652170000001</v>
      </c>
      <c r="J1328" s="365">
        <v>35533.979829999997</v>
      </c>
      <c r="K1328" s="365">
        <v>77036.631999999998</v>
      </c>
      <c r="L1328" s="365">
        <v>17492.388329999998</v>
      </c>
      <c r="M1328" s="365">
        <v>19660.404699999999</v>
      </c>
      <c r="N1328" s="365">
        <v>37152.793030000001</v>
      </c>
      <c r="O1328" s="365">
        <v>562343.05762999994</v>
      </c>
      <c r="P1328" s="365">
        <v>484472.32910999999</v>
      </c>
      <c r="Q1328" s="365">
        <v>480429.88313999999</v>
      </c>
      <c r="R1328" s="366">
        <v>964902.21224999998</v>
      </c>
    </row>
    <row r="1329" spans="1:18" s="336" customFormat="1" ht="13.5">
      <c r="A1329" s="362"/>
      <c r="B1329" s="362"/>
      <c r="C1329" s="362"/>
      <c r="D1329" s="362"/>
      <c r="E1329" s="363">
        <v>201</v>
      </c>
      <c r="F1329" s="364">
        <v>14373.979160000001</v>
      </c>
      <c r="G1329" s="365">
        <v>8673.2500999999993</v>
      </c>
      <c r="H1329" s="365">
        <v>23047.22926</v>
      </c>
      <c r="I1329" s="365">
        <v>32897.314700000003</v>
      </c>
      <c r="J1329" s="365">
        <v>23271.629519999999</v>
      </c>
      <c r="K1329" s="365">
        <v>56168.944219999998</v>
      </c>
      <c r="L1329" s="365">
        <v>22331.221160000001</v>
      </c>
      <c r="M1329" s="365">
        <v>11693.464019999999</v>
      </c>
      <c r="N1329" s="365">
        <v>34024.68518</v>
      </c>
      <c r="O1329" s="365">
        <v>113240.85866</v>
      </c>
      <c r="P1329" s="365">
        <v>86634.294779999997</v>
      </c>
      <c r="Q1329" s="365">
        <v>4958.3059800000001</v>
      </c>
      <c r="R1329" s="366">
        <v>91592.600760000001</v>
      </c>
    </row>
    <row r="1330" spans="1:18" s="336" customFormat="1" ht="13.5">
      <c r="A1330" s="362"/>
      <c r="B1330" s="362"/>
      <c r="C1330" s="362"/>
      <c r="D1330" s="362"/>
      <c r="E1330" s="363">
        <v>215</v>
      </c>
      <c r="F1330" s="364">
        <v>18860.836289999999</v>
      </c>
      <c r="G1330" s="365">
        <v>8126.53935</v>
      </c>
      <c r="H1330" s="365">
        <v>26987.375640000002</v>
      </c>
      <c r="I1330" s="365">
        <v>22763.500960000001</v>
      </c>
      <c r="J1330" s="365">
        <v>12668.05611</v>
      </c>
      <c r="K1330" s="365">
        <v>35431.557070000003</v>
      </c>
      <c r="L1330" s="365">
        <v>15844.520930000001</v>
      </c>
      <c r="M1330" s="365">
        <v>6597.9363700000004</v>
      </c>
      <c r="N1330" s="365">
        <v>22442.457300000002</v>
      </c>
      <c r="O1330" s="365">
        <v>84861.390010000003</v>
      </c>
      <c r="P1330" s="365">
        <v>84884.884330000001</v>
      </c>
      <c r="Q1330" s="365">
        <v>7408.7859100000005</v>
      </c>
      <c r="R1330" s="366">
        <v>92293.670239999992</v>
      </c>
    </row>
    <row r="1331" spans="1:18" s="336" customFormat="1" ht="13.5">
      <c r="A1331" s="362"/>
      <c r="B1331" s="362"/>
      <c r="C1331" s="362"/>
      <c r="D1331" s="362"/>
      <c r="E1331" s="363">
        <v>351</v>
      </c>
      <c r="F1331" s="364">
        <v>25369.781019999999</v>
      </c>
      <c r="G1331" s="365">
        <v>39603.774560000005</v>
      </c>
      <c r="H1331" s="365">
        <v>64973.55558</v>
      </c>
      <c r="I1331" s="365">
        <v>43091.846640000003</v>
      </c>
      <c r="J1331" s="365">
        <v>48311.423770000001</v>
      </c>
      <c r="K1331" s="365">
        <v>91403.270409999997</v>
      </c>
      <c r="L1331" s="365">
        <v>23578.079269999998</v>
      </c>
      <c r="M1331" s="365">
        <v>19646.416809999999</v>
      </c>
      <c r="N1331" s="365">
        <v>43224.496079999997</v>
      </c>
      <c r="O1331" s="365">
        <v>199601.32206999999</v>
      </c>
      <c r="P1331" s="365">
        <v>131407.35148000001</v>
      </c>
      <c r="Q1331" s="365">
        <v>20776.607199999999</v>
      </c>
      <c r="R1331" s="366">
        <v>152183.95868000001</v>
      </c>
    </row>
    <row r="1332" spans="1:18" s="336" customFormat="1" ht="13.5">
      <c r="A1332" s="362"/>
      <c r="B1332" s="362"/>
      <c r="C1332" s="362"/>
      <c r="D1332" s="362"/>
      <c r="E1332" s="363">
        <v>366</v>
      </c>
      <c r="F1332" s="364">
        <v>23377.08052</v>
      </c>
      <c r="G1332" s="365">
        <v>27261.400329999997</v>
      </c>
      <c r="H1332" s="365">
        <v>50638.48085</v>
      </c>
      <c r="I1332" s="365">
        <v>20051.88495</v>
      </c>
      <c r="J1332" s="365">
        <v>20378.567079999997</v>
      </c>
      <c r="K1332" s="365">
        <v>40430.45203</v>
      </c>
      <c r="L1332" s="365">
        <v>7126.30087</v>
      </c>
      <c r="M1332" s="365">
        <v>11440.3001</v>
      </c>
      <c r="N1332" s="365">
        <v>18566.60097</v>
      </c>
      <c r="O1332" s="365">
        <v>109635.53384999999</v>
      </c>
      <c r="P1332" s="365">
        <v>71424.702489999996</v>
      </c>
      <c r="Q1332" s="365">
        <v>6813.2947699999995</v>
      </c>
      <c r="R1332" s="366">
        <v>78237.997260000004</v>
      </c>
    </row>
    <row r="1333" spans="1:18" s="336" customFormat="1" ht="13.5">
      <c r="A1333" s="362"/>
      <c r="B1333" s="362"/>
      <c r="C1333" s="362"/>
      <c r="D1333" s="362"/>
      <c r="E1333" s="363">
        <v>374</v>
      </c>
      <c r="F1333" s="364">
        <v>10204.70219</v>
      </c>
      <c r="G1333" s="365">
        <v>6323.9366600000003</v>
      </c>
      <c r="H1333" s="365">
        <v>16528.638849999999</v>
      </c>
      <c r="I1333" s="365">
        <v>29122.684350000003</v>
      </c>
      <c r="J1333" s="365">
        <v>25912.265530000001</v>
      </c>
      <c r="K1333" s="365">
        <v>55034.94988</v>
      </c>
      <c r="L1333" s="365">
        <v>13898.284659999999</v>
      </c>
      <c r="M1333" s="365">
        <v>10133.44362</v>
      </c>
      <c r="N1333" s="365">
        <v>24031.728280000003</v>
      </c>
      <c r="O1333" s="365">
        <v>95595.317009999999</v>
      </c>
      <c r="P1333" s="365">
        <v>134736.71308000002</v>
      </c>
      <c r="Q1333" s="365">
        <v>14979.11974</v>
      </c>
      <c r="R1333" s="366">
        <v>149715.83281999998</v>
      </c>
    </row>
    <row r="1334" spans="1:18" s="336" customFormat="1" ht="13.5">
      <c r="A1334" s="362"/>
      <c r="B1334" s="362"/>
      <c r="C1334" s="362"/>
      <c r="D1334" s="362"/>
      <c r="E1334" s="363">
        <v>377</v>
      </c>
      <c r="F1334" s="364">
        <v>9839.7934700000005</v>
      </c>
      <c r="G1334" s="365">
        <v>3209.8777599999999</v>
      </c>
      <c r="H1334" s="365">
        <v>13049.67123</v>
      </c>
      <c r="I1334" s="365">
        <v>39013.802280000004</v>
      </c>
      <c r="J1334" s="365">
        <v>17626.823969999998</v>
      </c>
      <c r="K1334" s="365">
        <v>56640.626250000001</v>
      </c>
      <c r="L1334" s="365">
        <v>21213.999489999998</v>
      </c>
      <c r="M1334" s="365">
        <v>9064.9734499999995</v>
      </c>
      <c r="N1334" s="365">
        <v>30278.97294</v>
      </c>
      <c r="O1334" s="365">
        <v>99969.270420000001</v>
      </c>
      <c r="P1334" s="365">
        <v>93351.178180000003</v>
      </c>
      <c r="Q1334" s="365">
        <v>4934.3030599999993</v>
      </c>
      <c r="R1334" s="366">
        <v>98285.481239999994</v>
      </c>
    </row>
    <row r="1335" spans="1:18" s="336" customFormat="1" ht="13.5">
      <c r="A1335" s="362"/>
      <c r="B1335" s="362"/>
      <c r="C1335" s="362"/>
      <c r="D1335" s="362"/>
      <c r="E1335" s="363">
        <v>379</v>
      </c>
      <c r="F1335" s="364">
        <v>19984.69586</v>
      </c>
      <c r="G1335" s="365">
        <v>41427.269529999998</v>
      </c>
      <c r="H1335" s="365">
        <v>61411.965389999998</v>
      </c>
      <c r="I1335" s="365">
        <v>67449.954949999999</v>
      </c>
      <c r="J1335" s="365">
        <v>179585.58186000001</v>
      </c>
      <c r="K1335" s="365">
        <v>247035.53680999999</v>
      </c>
      <c r="L1335" s="365">
        <v>141867.32535</v>
      </c>
      <c r="M1335" s="365">
        <v>328151.44718000002</v>
      </c>
      <c r="N1335" s="365">
        <v>470018.77252999996</v>
      </c>
      <c r="O1335" s="365">
        <v>778466.27473000006</v>
      </c>
      <c r="P1335" s="365">
        <v>25462.87674</v>
      </c>
      <c r="Q1335" s="365">
        <v>110145.25709999999</v>
      </c>
      <c r="R1335" s="366">
        <v>135608.13383999999</v>
      </c>
    </row>
    <row r="1336" spans="1:18" s="336" customFormat="1" ht="13.5">
      <c r="A1336" s="362"/>
      <c r="B1336" s="362"/>
      <c r="C1336" s="362"/>
      <c r="D1336" s="362"/>
      <c r="E1336" s="363">
        <v>398</v>
      </c>
      <c r="F1336" s="364">
        <v>0.40062999999999999</v>
      </c>
      <c r="G1336" s="365">
        <v>0.15515999999999999</v>
      </c>
      <c r="H1336" s="365">
        <v>0.55579000000000001</v>
      </c>
      <c r="I1336" s="365">
        <v>116.01264</v>
      </c>
      <c r="J1336" s="365">
        <v>86.197980000000001</v>
      </c>
      <c r="K1336" s="365">
        <v>202.21062000000001</v>
      </c>
      <c r="L1336" s="365">
        <v>728.88931000000002</v>
      </c>
      <c r="M1336" s="365">
        <v>36.338180000000001</v>
      </c>
      <c r="N1336" s="365">
        <v>765.22748999999999</v>
      </c>
      <c r="O1336" s="365">
        <v>967.99390000000005</v>
      </c>
      <c r="P1336" s="365">
        <v>243.62479999999999</v>
      </c>
      <c r="Q1336" s="365">
        <v>35.782029999999999</v>
      </c>
      <c r="R1336" s="366">
        <v>279.40683000000001</v>
      </c>
    </row>
    <row r="1337" spans="1:18" s="336" customFormat="1" ht="13.5">
      <c r="A1337" s="362"/>
      <c r="B1337" s="362"/>
      <c r="C1337" s="362"/>
      <c r="D1337" s="362"/>
      <c r="E1337" s="363">
        <v>452</v>
      </c>
      <c r="F1337" s="364">
        <v>10.39658</v>
      </c>
      <c r="G1337" s="365">
        <v>10.041090000000001</v>
      </c>
      <c r="H1337" s="365">
        <v>20.437669999999997</v>
      </c>
      <c r="I1337" s="365">
        <v>103.63172999999999</v>
      </c>
      <c r="J1337" s="365">
        <v>238.82485</v>
      </c>
      <c r="K1337" s="365">
        <v>342.45658000000003</v>
      </c>
      <c r="L1337" s="365">
        <v>1134.10267</v>
      </c>
      <c r="M1337" s="365">
        <v>583.46722999999997</v>
      </c>
      <c r="N1337" s="365">
        <v>1717.5699</v>
      </c>
      <c r="O1337" s="365">
        <v>2080.4641499999998</v>
      </c>
      <c r="P1337" s="365">
        <v>1868.0352399999999</v>
      </c>
      <c r="Q1337" s="365">
        <v>85.493820000000014</v>
      </c>
      <c r="R1337" s="366">
        <v>1953.5290600000001</v>
      </c>
    </row>
    <row r="1338" spans="1:18" s="336" customFormat="1" ht="13.5">
      <c r="A1338" s="362"/>
      <c r="B1338" s="362"/>
      <c r="C1338" s="362"/>
      <c r="D1338" s="362"/>
      <c r="E1338" s="363">
        <v>456</v>
      </c>
      <c r="F1338" s="364">
        <v>11838.41266</v>
      </c>
      <c r="G1338" s="365">
        <v>11199.08488</v>
      </c>
      <c r="H1338" s="365">
        <v>23037.49754</v>
      </c>
      <c r="I1338" s="365">
        <v>32508.321649999998</v>
      </c>
      <c r="J1338" s="365">
        <v>20994.692879999999</v>
      </c>
      <c r="K1338" s="365">
        <v>53503.01453</v>
      </c>
      <c r="L1338" s="365">
        <v>14483.984869999998</v>
      </c>
      <c r="M1338" s="365">
        <v>8844.3078800000003</v>
      </c>
      <c r="N1338" s="365">
        <v>23328.292750000001</v>
      </c>
      <c r="O1338" s="365">
        <v>99868.80481999999</v>
      </c>
      <c r="P1338" s="365">
        <v>72411.348530000003</v>
      </c>
      <c r="Q1338" s="365">
        <v>2593.7928400000001</v>
      </c>
      <c r="R1338" s="366">
        <v>75005.141369999998</v>
      </c>
    </row>
    <row r="1339" spans="1:18" s="336" customFormat="1" ht="13.5">
      <c r="A1339" s="362"/>
      <c r="B1339" s="362"/>
      <c r="C1339" s="362"/>
      <c r="D1339" s="362"/>
      <c r="E1339" s="363">
        <v>371</v>
      </c>
      <c r="F1339" s="364">
        <v>18563.39011</v>
      </c>
      <c r="G1339" s="365">
        <v>15884.736070000001</v>
      </c>
      <c r="H1339" s="365">
        <v>34448.126179999999</v>
      </c>
      <c r="I1339" s="365">
        <v>30542.386309999998</v>
      </c>
      <c r="J1339" s="365">
        <v>28715.530780000001</v>
      </c>
      <c r="K1339" s="365">
        <v>59257.917090000003</v>
      </c>
      <c r="L1339" s="365">
        <v>20748.979589999999</v>
      </c>
      <c r="M1339" s="365">
        <v>9163.25245</v>
      </c>
      <c r="N1339" s="365">
        <v>29912.232039999999</v>
      </c>
      <c r="O1339" s="365">
        <v>123618.27531</v>
      </c>
      <c r="P1339" s="365">
        <v>102309.74871</v>
      </c>
      <c r="Q1339" s="365">
        <v>12863.929599999999</v>
      </c>
      <c r="R1339" s="366">
        <v>115173.67831</v>
      </c>
    </row>
    <row r="1340" spans="1:18" s="336" customFormat="1" ht="13.5">
      <c r="A1340" s="362"/>
      <c r="B1340" s="362"/>
      <c r="C1340" s="362"/>
      <c r="D1340" s="362"/>
      <c r="E1340" s="363">
        <v>375</v>
      </c>
      <c r="F1340" s="364">
        <v>6309.4456799999998</v>
      </c>
      <c r="G1340" s="365">
        <v>7441.2166500000003</v>
      </c>
      <c r="H1340" s="365">
        <v>13750.662329999999</v>
      </c>
      <c r="I1340" s="365">
        <v>17855.707850000003</v>
      </c>
      <c r="J1340" s="365">
        <v>20716.809000000001</v>
      </c>
      <c r="K1340" s="365">
        <v>38572.51685</v>
      </c>
      <c r="L1340" s="365">
        <v>7664.3179600000003</v>
      </c>
      <c r="M1340" s="365">
        <v>7489.5613200000007</v>
      </c>
      <c r="N1340" s="365">
        <v>15153.879279999999</v>
      </c>
      <c r="O1340" s="365">
        <v>67477.05846</v>
      </c>
      <c r="P1340" s="365">
        <v>59056.987110000002</v>
      </c>
      <c r="Q1340" s="365">
        <v>14362.220150000001</v>
      </c>
      <c r="R1340" s="366">
        <v>73419.20726000001</v>
      </c>
    </row>
    <row r="1341" spans="1:18" s="336" customFormat="1" ht="13.5">
      <c r="A1341" s="362"/>
      <c r="B1341" s="362"/>
      <c r="C1341" s="362"/>
      <c r="D1341" s="362"/>
      <c r="E1341" s="363">
        <v>385</v>
      </c>
      <c r="F1341" s="364">
        <v>25024.92225</v>
      </c>
      <c r="G1341" s="365">
        <v>7508.2422900000001</v>
      </c>
      <c r="H1341" s="365">
        <v>32533.164539999998</v>
      </c>
      <c r="I1341" s="365">
        <v>25097.345789999999</v>
      </c>
      <c r="J1341" s="365">
        <v>17794.79162</v>
      </c>
      <c r="K1341" s="365">
        <v>42892.137409999996</v>
      </c>
      <c r="L1341" s="365">
        <v>8621.3903300000002</v>
      </c>
      <c r="M1341" s="365">
        <v>8585.8584200000005</v>
      </c>
      <c r="N1341" s="365">
        <v>17207.248749999999</v>
      </c>
      <c r="O1341" s="365">
        <v>92632.550700000007</v>
      </c>
      <c r="P1341" s="365">
        <v>207081.46566999998</v>
      </c>
      <c r="Q1341" s="365">
        <v>21720.51699</v>
      </c>
      <c r="R1341" s="366">
        <v>228801.98266000001</v>
      </c>
    </row>
    <row r="1342" spans="1:18" s="336" customFormat="1" ht="13.5">
      <c r="A1342" s="362"/>
      <c r="B1342" s="362"/>
      <c r="C1342" s="362"/>
      <c r="D1342" s="362"/>
      <c r="E1342" s="363">
        <v>271</v>
      </c>
      <c r="F1342" s="364">
        <v>121935.15965999999</v>
      </c>
      <c r="G1342" s="365">
        <v>15964.357539999999</v>
      </c>
      <c r="H1342" s="365">
        <v>137899.5172</v>
      </c>
      <c r="I1342" s="365">
        <v>60956.344440000001</v>
      </c>
      <c r="J1342" s="365">
        <v>39212.071550000001</v>
      </c>
      <c r="K1342" s="365">
        <v>100168.41598999999</v>
      </c>
      <c r="L1342" s="365">
        <v>31776.453590000001</v>
      </c>
      <c r="M1342" s="365">
        <v>12702.92484</v>
      </c>
      <c r="N1342" s="365">
        <v>44479.378429999997</v>
      </c>
      <c r="O1342" s="365">
        <v>282547.31161999999</v>
      </c>
      <c r="P1342" s="365">
        <v>167909.02439999999</v>
      </c>
      <c r="Q1342" s="365">
        <v>30018.489030000001</v>
      </c>
      <c r="R1342" s="366">
        <v>197927.51343000002</v>
      </c>
    </row>
    <row r="1343" spans="1:18" s="336" customFormat="1" ht="13.5">
      <c r="A1343" s="362"/>
      <c r="B1343" s="362"/>
      <c r="C1343" s="362"/>
      <c r="D1343" s="357" t="s">
        <v>86</v>
      </c>
      <c r="E1343" s="358">
        <v>334</v>
      </c>
      <c r="F1343" s="359">
        <v>22013.82113</v>
      </c>
      <c r="G1343" s="360">
        <v>3388.7510400000001</v>
      </c>
      <c r="H1343" s="360">
        <v>25402.572170000003</v>
      </c>
      <c r="I1343" s="360">
        <v>38919.54666</v>
      </c>
      <c r="J1343" s="360">
        <v>7069.8697400000001</v>
      </c>
      <c r="K1343" s="360">
        <v>45989.416400000002</v>
      </c>
      <c r="L1343" s="360">
        <v>13649.508890000001</v>
      </c>
      <c r="M1343" s="360">
        <v>1308.5439799999999</v>
      </c>
      <c r="N1343" s="360">
        <v>14958.05287</v>
      </c>
      <c r="O1343" s="360">
        <v>86350.041440000001</v>
      </c>
      <c r="P1343" s="360">
        <v>93327.355040000009</v>
      </c>
      <c r="Q1343" s="360">
        <v>1915.2806699999999</v>
      </c>
      <c r="R1343" s="361">
        <v>95242.635709999988</v>
      </c>
    </row>
    <row r="1344" spans="1:18" s="336" customFormat="1" ht="13.5">
      <c r="A1344" s="362"/>
      <c r="B1344" s="362"/>
      <c r="C1344" s="362"/>
      <c r="D1344" s="362"/>
      <c r="E1344" s="363">
        <v>294</v>
      </c>
      <c r="F1344" s="364">
        <v>7366.5321100000001</v>
      </c>
      <c r="G1344" s="365">
        <v>1456.0263500000001</v>
      </c>
      <c r="H1344" s="365">
        <v>8822.5584600000002</v>
      </c>
      <c r="I1344" s="365">
        <v>46645.94195</v>
      </c>
      <c r="J1344" s="365">
        <v>7514.6075499999997</v>
      </c>
      <c r="K1344" s="365">
        <v>54160.549500000001</v>
      </c>
      <c r="L1344" s="365">
        <v>26328.364519999999</v>
      </c>
      <c r="M1344" s="365">
        <v>6034.0546100000001</v>
      </c>
      <c r="N1344" s="365">
        <v>32362.419129999998</v>
      </c>
      <c r="O1344" s="365">
        <v>95345.527090000003</v>
      </c>
      <c r="P1344" s="365">
        <v>66310.703710000002</v>
      </c>
      <c r="Q1344" s="365">
        <v>1909.60734</v>
      </c>
      <c r="R1344" s="366">
        <v>68220.311050000004</v>
      </c>
    </row>
    <row r="1345" spans="1:18" s="336" customFormat="1" ht="13.5">
      <c r="A1345" s="362"/>
      <c r="B1345" s="362"/>
      <c r="C1345" s="362"/>
      <c r="D1345" s="362"/>
      <c r="E1345" s="363">
        <v>440</v>
      </c>
      <c r="F1345" s="364">
        <v>10080.90258</v>
      </c>
      <c r="G1345" s="365">
        <v>1650.85769</v>
      </c>
      <c r="H1345" s="365">
        <v>11731.760269999999</v>
      </c>
      <c r="I1345" s="365">
        <v>35940.956880000005</v>
      </c>
      <c r="J1345" s="365">
        <v>6251.1601000000001</v>
      </c>
      <c r="K1345" s="365">
        <v>42192.116979999999</v>
      </c>
      <c r="L1345" s="365">
        <v>10247.22912</v>
      </c>
      <c r="M1345" s="365">
        <v>2147.1866099999997</v>
      </c>
      <c r="N1345" s="365">
        <v>12394.415730000001</v>
      </c>
      <c r="O1345" s="365">
        <v>66318.292979999998</v>
      </c>
      <c r="P1345" s="365">
        <v>91199.345140000005</v>
      </c>
      <c r="Q1345" s="365">
        <v>1924.7601599999998</v>
      </c>
      <c r="R1345" s="366">
        <v>93124.105299999996</v>
      </c>
    </row>
    <row r="1346" spans="1:18" s="336" customFormat="1" ht="13.5">
      <c r="A1346" s="362"/>
      <c r="B1346" s="362"/>
      <c r="C1346" s="362"/>
      <c r="D1346" s="357" t="s">
        <v>274</v>
      </c>
      <c r="E1346" s="358">
        <v>94</v>
      </c>
      <c r="F1346" s="359">
        <v>9565.7796400000007</v>
      </c>
      <c r="G1346" s="360">
        <v>10759.411619999999</v>
      </c>
      <c r="H1346" s="360">
        <v>20325.191260000003</v>
      </c>
      <c r="I1346" s="360">
        <v>44693.897189999996</v>
      </c>
      <c r="J1346" s="360">
        <v>8202.2598699999999</v>
      </c>
      <c r="K1346" s="360">
        <v>52896.157060000005</v>
      </c>
      <c r="L1346" s="360">
        <v>18012.26325</v>
      </c>
      <c r="M1346" s="360">
        <v>6206.0891500000007</v>
      </c>
      <c r="N1346" s="360">
        <v>24218.3524</v>
      </c>
      <c r="O1346" s="360">
        <v>97439.700719999993</v>
      </c>
      <c r="P1346" s="360">
        <v>90548.827400000009</v>
      </c>
      <c r="Q1346" s="360">
        <v>3001.5483199999999</v>
      </c>
      <c r="R1346" s="361">
        <v>93550.375719999996</v>
      </c>
    </row>
    <row r="1347" spans="1:18" s="336" customFormat="1" ht="13.5">
      <c r="A1347" s="362"/>
      <c r="B1347" s="362"/>
      <c r="C1347" s="362"/>
      <c r="D1347" s="357" t="s">
        <v>77</v>
      </c>
      <c r="E1347" s="358">
        <v>347</v>
      </c>
      <c r="F1347" s="359">
        <v>12021.45335</v>
      </c>
      <c r="G1347" s="360">
        <v>4563.1994299999997</v>
      </c>
      <c r="H1347" s="360">
        <v>16584.65278</v>
      </c>
      <c r="I1347" s="360">
        <v>64943.911869999996</v>
      </c>
      <c r="J1347" s="360">
        <v>14933.87854</v>
      </c>
      <c r="K1347" s="360">
        <v>79877.790410000001</v>
      </c>
      <c r="L1347" s="360">
        <v>39253.07849</v>
      </c>
      <c r="M1347" s="360">
        <v>13475.095019999999</v>
      </c>
      <c r="N1347" s="360">
        <v>52728.173510000001</v>
      </c>
      <c r="O1347" s="360">
        <v>149190.61669999998</v>
      </c>
      <c r="P1347" s="360">
        <v>78342.370689999996</v>
      </c>
      <c r="Q1347" s="360">
        <v>2031.6231</v>
      </c>
      <c r="R1347" s="361">
        <v>80373.993790000008</v>
      </c>
    </row>
    <row r="1348" spans="1:18" s="336" customFormat="1" ht="13.5">
      <c r="A1348" s="362"/>
      <c r="B1348" s="362"/>
      <c r="C1348" s="362"/>
      <c r="D1348" s="362"/>
      <c r="E1348" s="363">
        <v>273</v>
      </c>
      <c r="F1348" s="364">
        <v>218078.75647999998</v>
      </c>
      <c r="G1348" s="365">
        <v>62782.841560000001</v>
      </c>
      <c r="H1348" s="365">
        <v>280861.59804000001</v>
      </c>
      <c r="I1348" s="365">
        <v>85176.86123000001</v>
      </c>
      <c r="J1348" s="365">
        <v>32224.534800000001</v>
      </c>
      <c r="K1348" s="365">
        <v>117401.39603</v>
      </c>
      <c r="L1348" s="365">
        <v>46503.020770000003</v>
      </c>
      <c r="M1348" s="365">
        <v>17363.27608</v>
      </c>
      <c r="N1348" s="365">
        <v>63866.296849999999</v>
      </c>
      <c r="O1348" s="365">
        <v>462129.29092</v>
      </c>
      <c r="P1348" s="365">
        <v>363201.60094999999</v>
      </c>
      <c r="Q1348" s="365">
        <v>285617.90139999997</v>
      </c>
      <c r="R1348" s="366">
        <v>648819.50234999997</v>
      </c>
    </row>
    <row r="1349" spans="1:18" s="336" customFormat="1" ht="13.5">
      <c r="A1349" s="362"/>
      <c r="B1349" s="362"/>
      <c r="C1349" s="362"/>
      <c r="D1349" s="362"/>
      <c r="E1349" s="363">
        <v>308</v>
      </c>
      <c r="F1349" s="364">
        <v>8545.0177299999996</v>
      </c>
      <c r="G1349" s="365">
        <v>5187.59321</v>
      </c>
      <c r="H1349" s="365">
        <v>13732.610939999999</v>
      </c>
      <c r="I1349" s="365">
        <v>41678.958559999999</v>
      </c>
      <c r="J1349" s="365">
        <v>7085.3168099999994</v>
      </c>
      <c r="K1349" s="365">
        <v>48764.275369999996</v>
      </c>
      <c r="L1349" s="365">
        <v>13986.031590000001</v>
      </c>
      <c r="M1349" s="365">
        <v>2580.4496600000002</v>
      </c>
      <c r="N1349" s="365">
        <v>16566.481250000001</v>
      </c>
      <c r="O1349" s="365">
        <v>79063.367559999999</v>
      </c>
      <c r="P1349" s="365">
        <v>53068.418539999999</v>
      </c>
      <c r="Q1349" s="365">
        <v>1892.40957</v>
      </c>
      <c r="R1349" s="366">
        <v>54960.828110000002</v>
      </c>
    </row>
    <row r="1350" spans="1:18" s="336" customFormat="1" ht="13.5">
      <c r="A1350" s="362"/>
      <c r="B1350" s="362"/>
      <c r="C1350" s="362"/>
      <c r="D1350" s="362"/>
      <c r="E1350" s="363">
        <v>429</v>
      </c>
      <c r="F1350" s="364">
        <v>58.660640000000001</v>
      </c>
      <c r="G1350" s="365">
        <v>7.5000000000000002E-4</v>
      </c>
      <c r="H1350" s="365">
        <v>58.661389999999997</v>
      </c>
      <c r="I1350" s="365">
        <v>6429.5294899999999</v>
      </c>
      <c r="J1350" s="365">
        <v>954.23768999999993</v>
      </c>
      <c r="K1350" s="365">
        <v>7383.7671799999998</v>
      </c>
      <c r="L1350" s="365">
        <v>1588.6438899999998</v>
      </c>
      <c r="M1350" s="365">
        <v>275.24914000000001</v>
      </c>
      <c r="N1350" s="365">
        <v>1863.89303</v>
      </c>
      <c r="O1350" s="365">
        <v>9306.3215999999993</v>
      </c>
      <c r="P1350" s="365">
        <v>9980.3453499999996</v>
      </c>
      <c r="Q1350" s="365">
        <v>78.726289999999992</v>
      </c>
      <c r="R1350" s="366">
        <v>10059.07164</v>
      </c>
    </row>
    <row r="1351" spans="1:18" s="336" customFormat="1" ht="13.5">
      <c r="A1351" s="362"/>
      <c r="B1351" s="362"/>
      <c r="C1351" s="362"/>
      <c r="D1351" s="357" t="s">
        <v>53</v>
      </c>
      <c r="E1351" s="358">
        <v>35</v>
      </c>
      <c r="F1351" s="359">
        <v>11512.515140000001</v>
      </c>
      <c r="G1351" s="360">
        <v>4800.7990300000001</v>
      </c>
      <c r="H1351" s="360">
        <v>16313.31417</v>
      </c>
      <c r="I1351" s="360">
        <v>28372.084030000002</v>
      </c>
      <c r="J1351" s="360">
        <v>13945.845300000001</v>
      </c>
      <c r="K1351" s="360">
        <v>42317.929329999999</v>
      </c>
      <c r="L1351" s="360">
        <v>13154.761759999999</v>
      </c>
      <c r="M1351" s="360">
        <v>5958.3015400000004</v>
      </c>
      <c r="N1351" s="360">
        <v>19113.063300000002</v>
      </c>
      <c r="O1351" s="360">
        <v>77744.306799999991</v>
      </c>
      <c r="P1351" s="360">
        <v>81853.282890000002</v>
      </c>
      <c r="Q1351" s="360">
        <v>3212.4719100000002</v>
      </c>
      <c r="R1351" s="361">
        <v>85065.754799999995</v>
      </c>
    </row>
    <row r="1352" spans="1:18" s="336" customFormat="1" ht="13.5">
      <c r="A1352" s="362"/>
      <c r="B1352" s="362"/>
      <c r="C1352" s="362"/>
      <c r="D1352" s="362"/>
      <c r="E1352" s="363">
        <v>36</v>
      </c>
      <c r="F1352" s="364">
        <v>14018.59664</v>
      </c>
      <c r="G1352" s="365">
        <v>21705.353879999999</v>
      </c>
      <c r="H1352" s="365">
        <v>35723.950520000006</v>
      </c>
      <c r="I1352" s="365">
        <v>39843.69255</v>
      </c>
      <c r="J1352" s="365">
        <v>14005.20637</v>
      </c>
      <c r="K1352" s="365">
        <v>53848.89892</v>
      </c>
      <c r="L1352" s="365">
        <v>17598.523819999999</v>
      </c>
      <c r="M1352" s="365">
        <v>8228.3579699999991</v>
      </c>
      <c r="N1352" s="365">
        <v>25826.881789999999</v>
      </c>
      <c r="O1352" s="365">
        <v>115399.73123</v>
      </c>
      <c r="P1352" s="365">
        <v>87992.405569999988</v>
      </c>
      <c r="Q1352" s="365">
        <v>16298.31754</v>
      </c>
      <c r="R1352" s="366">
        <v>104290.72311000001</v>
      </c>
    </row>
    <row r="1353" spans="1:18" s="336" customFormat="1" ht="13.5">
      <c r="A1353" s="362"/>
      <c r="B1353" s="362"/>
      <c r="C1353" s="362"/>
      <c r="D1353" s="362"/>
      <c r="E1353" s="363">
        <v>37</v>
      </c>
      <c r="F1353" s="364">
        <v>12724.78614</v>
      </c>
      <c r="G1353" s="365">
        <v>4262.6763899999996</v>
      </c>
      <c r="H1353" s="365">
        <v>16987.462530000001</v>
      </c>
      <c r="I1353" s="365">
        <v>32203.0802</v>
      </c>
      <c r="J1353" s="365">
        <v>13133.981470000001</v>
      </c>
      <c r="K1353" s="365">
        <v>45337.061670000003</v>
      </c>
      <c r="L1353" s="365">
        <v>19852.091379999998</v>
      </c>
      <c r="M1353" s="365">
        <v>6061.87745</v>
      </c>
      <c r="N1353" s="365">
        <v>25913.968829999998</v>
      </c>
      <c r="O1353" s="365">
        <v>88238.493029999998</v>
      </c>
      <c r="P1353" s="365">
        <v>90395.795440000002</v>
      </c>
      <c r="Q1353" s="365">
        <v>6385.1599200000001</v>
      </c>
      <c r="R1353" s="366">
        <v>96780.955359999993</v>
      </c>
    </row>
    <row r="1354" spans="1:18" s="336" customFormat="1" ht="13.5">
      <c r="A1354" s="362"/>
      <c r="B1354" s="362"/>
      <c r="C1354" s="362"/>
      <c r="D1354" s="357" t="s">
        <v>275</v>
      </c>
      <c r="E1354" s="358">
        <v>117</v>
      </c>
      <c r="F1354" s="359">
        <v>12561.28096</v>
      </c>
      <c r="G1354" s="360">
        <v>7080.4195899999995</v>
      </c>
      <c r="H1354" s="360">
        <v>19641.700550000001</v>
      </c>
      <c r="I1354" s="360">
        <v>35003.69803</v>
      </c>
      <c r="J1354" s="360">
        <v>19721.341329999999</v>
      </c>
      <c r="K1354" s="360">
        <v>54725.039360000002</v>
      </c>
      <c r="L1354" s="360">
        <v>21612.7101</v>
      </c>
      <c r="M1354" s="360">
        <v>14835.359789999999</v>
      </c>
      <c r="N1354" s="360">
        <v>36448.069889999999</v>
      </c>
      <c r="O1354" s="360">
        <v>110814.8098</v>
      </c>
      <c r="P1354" s="360">
        <v>151523.30783999999</v>
      </c>
      <c r="Q1354" s="360">
        <v>11082.44103</v>
      </c>
      <c r="R1354" s="361">
        <v>162605.74887000001</v>
      </c>
    </row>
    <row r="1355" spans="1:18" s="336" customFormat="1" ht="13.5">
      <c r="A1355" s="362"/>
      <c r="B1355" s="362"/>
      <c r="C1355" s="362"/>
      <c r="D1355" s="362"/>
      <c r="E1355" s="363">
        <v>221</v>
      </c>
      <c r="F1355" s="364">
        <v>15344.194369999999</v>
      </c>
      <c r="G1355" s="365">
        <v>3343.8034900000002</v>
      </c>
      <c r="H1355" s="365">
        <v>18687.997859999999</v>
      </c>
      <c r="I1355" s="365">
        <v>48834.329189999997</v>
      </c>
      <c r="J1355" s="365">
        <v>27563.05877</v>
      </c>
      <c r="K1355" s="365">
        <v>76397.387959999993</v>
      </c>
      <c r="L1355" s="365">
        <v>19046.904269999999</v>
      </c>
      <c r="M1355" s="365">
        <v>10793.994470000001</v>
      </c>
      <c r="N1355" s="365">
        <v>29840.898739999997</v>
      </c>
      <c r="O1355" s="365">
        <v>124926.28456</v>
      </c>
      <c r="P1355" s="365">
        <v>209175.24494</v>
      </c>
      <c r="Q1355" s="365">
        <v>6777.8355199999996</v>
      </c>
      <c r="R1355" s="366">
        <v>215953.08046</v>
      </c>
    </row>
    <row r="1356" spans="1:18" s="336" customFormat="1" ht="13.5">
      <c r="A1356" s="362"/>
      <c r="B1356" s="362"/>
      <c r="C1356" s="362"/>
      <c r="D1356" s="362"/>
      <c r="E1356" s="363">
        <v>236</v>
      </c>
      <c r="F1356" s="364">
        <v>44957.619590000002</v>
      </c>
      <c r="G1356" s="365">
        <v>11324.442590000001</v>
      </c>
      <c r="H1356" s="365">
        <v>56282.062180000001</v>
      </c>
      <c r="I1356" s="365">
        <v>20829.14687</v>
      </c>
      <c r="J1356" s="365">
        <v>9303.1941300000017</v>
      </c>
      <c r="K1356" s="365">
        <v>30132.341</v>
      </c>
      <c r="L1356" s="365">
        <v>10285.392470000001</v>
      </c>
      <c r="M1356" s="365">
        <v>5738.6742199999999</v>
      </c>
      <c r="N1356" s="365">
        <v>16024.06669</v>
      </c>
      <c r="O1356" s="365">
        <v>102438.46987</v>
      </c>
      <c r="P1356" s="365">
        <v>133247.7585</v>
      </c>
      <c r="Q1356" s="365">
        <v>5171.6939400000001</v>
      </c>
      <c r="R1356" s="366">
        <v>138419.45243999999</v>
      </c>
    </row>
    <row r="1357" spans="1:18" s="336" customFormat="1" ht="13.5">
      <c r="A1357" s="362"/>
      <c r="B1357" s="362"/>
      <c r="C1357" s="362"/>
      <c r="D1357" s="357" t="s">
        <v>54</v>
      </c>
      <c r="E1357" s="358">
        <v>38</v>
      </c>
      <c r="F1357" s="359">
        <v>11149.684009999999</v>
      </c>
      <c r="G1357" s="360">
        <v>5945.9811500000005</v>
      </c>
      <c r="H1357" s="360">
        <v>17095.66516</v>
      </c>
      <c r="I1357" s="360">
        <v>31469.995039999998</v>
      </c>
      <c r="J1357" s="360">
        <v>7167.02513</v>
      </c>
      <c r="K1357" s="360">
        <v>38637.020170000003</v>
      </c>
      <c r="L1357" s="360">
        <v>17078.425079999997</v>
      </c>
      <c r="M1357" s="360">
        <v>5229.8064800000002</v>
      </c>
      <c r="N1357" s="360">
        <v>22308.23156</v>
      </c>
      <c r="O1357" s="360">
        <v>78040.916890000008</v>
      </c>
      <c r="P1357" s="360">
        <v>127385.30018999999</v>
      </c>
      <c r="Q1357" s="360">
        <v>4355.9423099999995</v>
      </c>
      <c r="R1357" s="361">
        <v>131741.24249999999</v>
      </c>
    </row>
    <row r="1358" spans="1:18" s="336" customFormat="1" ht="13.5">
      <c r="A1358" s="362"/>
      <c r="B1358" s="362"/>
      <c r="C1358" s="362"/>
      <c r="D1358" s="362"/>
      <c r="E1358" s="363">
        <v>39</v>
      </c>
      <c r="F1358" s="364">
        <v>10902.89018</v>
      </c>
      <c r="G1358" s="365">
        <v>4453.3201600000002</v>
      </c>
      <c r="H1358" s="365">
        <v>15356.21034</v>
      </c>
      <c r="I1358" s="365">
        <v>29242.318289999999</v>
      </c>
      <c r="J1358" s="365">
        <v>9467.9637600000005</v>
      </c>
      <c r="K1358" s="365">
        <v>38710.282049999994</v>
      </c>
      <c r="L1358" s="365">
        <v>16341.40465</v>
      </c>
      <c r="M1358" s="365">
        <v>4829.5472900000004</v>
      </c>
      <c r="N1358" s="365">
        <v>21170.951940000003</v>
      </c>
      <c r="O1358" s="365">
        <v>75237.444329999998</v>
      </c>
      <c r="P1358" s="365">
        <v>81786.017550000004</v>
      </c>
      <c r="Q1358" s="365">
        <v>3641.5151599999999</v>
      </c>
      <c r="R1358" s="366">
        <v>85427.532709999999</v>
      </c>
    </row>
    <row r="1359" spans="1:18" s="336" customFormat="1" ht="13.5">
      <c r="A1359" s="362"/>
      <c r="B1359" s="362"/>
      <c r="C1359" s="362"/>
      <c r="D1359" s="362"/>
      <c r="E1359" s="363">
        <v>211</v>
      </c>
      <c r="F1359" s="364">
        <v>2643.4409700000001</v>
      </c>
      <c r="G1359" s="365">
        <v>3801.34004</v>
      </c>
      <c r="H1359" s="365">
        <v>6444.7810099999997</v>
      </c>
      <c r="I1359" s="365">
        <v>12008.4262</v>
      </c>
      <c r="J1359" s="365">
        <v>17411.501359999998</v>
      </c>
      <c r="K1359" s="365">
        <v>29419.92756</v>
      </c>
      <c r="L1359" s="365">
        <v>7535.0738300000003</v>
      </c>
      <c r="M1359" s="365">
        <v>5485.2424000000001</v>
      </c>
      <c r="N1359" s="365">
        <v>13020.31623</v>
      </c>
      <c r="O1359" s="365">
        <v>48885.024799999999</v>
      </c>
      <c r="P1359" s="365">
        <v>43743.067909999998</v>
      </c>
      <c r="Q1359" s="365">
        <v>7985.41597</v>
      </c>
      <c r="R1359" s="366">
        <v>51728.48388</v>
      </c>
    </row>
    <row r="1360" spans="1:18" s="336" customFormat="1" ht="13.5">
      <c r="A1360" s="362"/>
      <c r="B1360" s="362"/>
      <c r="C1360" s="362"/>
      <c r="D1360" s="362"/>
      <c r="E1360" s="363">
        <v>295</v>
      </c>
      <c r="F1360" s="364">
        <v>15010.30449</v>
      </c>
      <c r="G1360" s="365">
        <v>3424.9348</v>
      </c>
      <c r="H1360" s="365">
        <v>18435.239289999998</v>
      </c>
      <c r="I1360" s="365">
        <v>42984.834840000003</v>
      </c>
      <c r="J1360" s="365">
        <v>19981.186829999999</v>
      </c>
      <c r="K1360" s="365">
        <v>62966.021670000002</v>
      </c>
      <c r="L1360" s="365">
        <v>21935.023570000001</v>
      </c>
      <c r="M1360" s="365">
        <v>9586.4514099999997</v>
      </c>
      <c r="N1360" s="365">
        <v>31521.474979999999</v>
      </c>
      <c r="O1360" s="365">
        <v>112922.73594</v>
      </c>
      <c r="P1360" s="365">
        <v>112294.61718</v>
      </c>
      <c r="Q1360" s="365">
        <v>4472.6234899999999</v>
      </c>
      <c r="R1360" s="366">
        <v>116767.24067</v>
      </c>
    </row>
    <row r="1361" spans="1:18" s="336" customFormat="1" ht="13.5">
      <c r="A1361" s="362"/>
      <c r="B1361" s="362"/>
      <c r="C1361" s="362"/>
      <c r="D1361" s="362"/>
      <c r="E1361" s="363">
        <v>393</v>
      </c>
      <c r="F1361" s="364">
        <v>9703.0342899999996</v>
      </c>
      <c r="G1361" s="365">
        <v>4303.2455199999995</v>
      </c>
      <c r="H1361" s="365">
        <v>14006.27981</v>
      </c>
      <c r="I1361" s="365">
        <v>34175.919740000005</v>
      </c>
      <c r="J1361" s="365">
        <v>14009.999900000001</v>
      </c>
      <c r="K1361" s="365">
        <v>48185.91964</v>
      </c>
      <c r="L1361" s="365">
        <v>13024.681869999999</v>
      </c>
      <c r="M1361" s="365">
        <v>4289.1033299999999</v>
      </c>
      <c r="N1361" s="365">
        <v>17313.785199999998</v>
      </c>
      <c r="O1361" s="365">
        <v>79505.984650000013</v>
      </c>
      <c r="P1361" s="365">
        <v>62931.138530000004</v>
      </c>
      <c r="Q1361" s="365">
        <v>7661.9430999999995</v>
      </c>
      <c r="R1361" s="366">
        <v>70593.081630000001</v>
      </c>
    </row>
    <row r="1362" spans="1:18" s="336" customFormat="1" ht="13.5">
      <c r="A1362" s="362"/>
      <c r="B1362" s="362"/>
      <c r="C1362" s="362"/>
      <c r="D1362" s="357" t="s">
        <v>276</v>
      </c>
      <c r="E1362" s="358">
        <v>63</v>
      </c>
      <c r="F1362" s="359">
        <v>7625.2435599999999</v>
      </c>
      <c r="G1362" s="360">
        <v>1914.5485900000001</v>
      </c>
      <c r="H1362" s="360">
        <v>9539.7921500000011</v>
      </c>
      <c r="I1362" s="360">
        <v>19115.348819999999</v>
      </c>
      <c r="J1362" s="360">
        <v>6777.1623300000001</v>
      </c>
      <c r="K1362" s="360">
        <v>25892.511149999998</v>
      </c>
      <c r="L1362" s="360">
        <v>5180.7116799999994</v>
      </c>
      <c r="M1362" s="360">
        <v>3271.67056</v>
      </c>
      <c r="N1362" s="360">
        <v>8452.3822400000008</v>
      </c>
      <c r="O1362" s="360">
        <v>43884.685539999999</v>
      </c>
      <c r="P1362" s="360">
        <v>49899.534869999996</v>
      </c>
      <c r="Q1362" s="360">
        <v>2727.3656900000001</v>
      </c>
      <c r="R1362" s="361">
        <v>52626.900560000002</v>
      </c>
    </row>
    <row r="1363" spans="1:18" s="336" customFormat="1" ht="13.5">
      <c r="A1363" s="362"/>
      <c r="B1363" s="362"/>
      <c r="C1363" s="362"/>
      <c r="D1363" s="362"/>
      <c r="E1363" s="363">
        <v>207</v>
      </c>
      <c r="F1363" s="364">
        <v>7279.1359199999997</v>
      </c>
      <c r="G1363" s="365">
        <v>3183.7044500000002</v>
      </c>
      <c r="H1363" s="365">
        <v>10462.84037</v>
      </c>
      <c r="I1363" s="365">
        <v>35297.081250000003</v>
      </c>
      <c r="J1363" s="365">
        <v>9590.2583599999998</v>
      </c>
      <c r="K1363" s="365">
        <v>44887.339610000003</v>
      </c>
      <c r="L1363" s="365">
        <v>19256.740420000002</v>
      </c>
      <c r="M1363" s="365">
        <v>6017.6799499999997</v>
      </c>
      <c r="N1363" s="365">
        <v>25274.42037</v>
      </c>
      <c r="O1363" s="365">
        <v>80624.600349999993</v>
      </c>
      <c r="P1363" s="365">
        <v>64937.940579999995</v>
      </c>
      <c r="Q1363" s="365">
        <v>2142.2495899999999</v>
      </c>
      <c r="R1363" s="366">
        <v>67080.190170000002</v>
      </c>
    </row>
    <row r="1364" spans="1:18" s="336" customFormat="1" ht="13.5">
      <c r="A1364" s="362"/>
      <c r="B1364" s="362"/>
      <c r="C1364" s="362"/>
      <c r="D1364" s="357" t="s">
        <v>52</v>
      </c>
      <c r="E1364" s="358">
        <v>72</v>
      </c>
      <c r="F1364" s="359">
        <v>16542.632560000002</v>
      </c>
      <c r="G1364" s="360">
        <v>9731.988150000001</v>
      </c>
      <c r="H1364" s="360">
        <v>26274.620709999999</v>
      </c>
      <c r="I1364" s="360">
        <v>38509.860030000003</v>
      </c>
      <c r="J1364" s="360">
        <v>24231.989890000001</v>
      </c>
      <c r="K1364" s="360">
        <v>62741.849920000001</v>
      </c>
      <c r="L1364" s="360">
        <v>16688.864269999998</v>
      </c>
      <c r="M1364" s="360">
        <v>7527.8647999999994</v>
      </c>
      <c r="N1364" s="360">
        <v>24216.729070000001</v>
      </c>
      <c r="O1364" s="360">
        <v>113233.1997</v>
      </c>
      <c r="P1364" s="360">
        <v>179966.51162999999</v>
      </c>
      <c r="Q1364" s="360">
        <v>13479.888999999999</v>
      </c>
      <c r="R1364" s="361">
        <v>193446.40062999999</v>
      </c>
    </row>
    <row r="1365" spans="1:18" s="336" customFormat="1" ht="13.5">
      <c r="A1365" s="362"/>
      <c r="B1365" s="362"/>
      <c r="C1365" s="362"/>
      <c r="D1365" s="362"/>
      <c r="E1365" s="363">
        <v>364</v>
      </c>
      <c r="F1365" s="364">
        <v>7436.2355399999997</v>
      </c>
      <c r="G1365" s="365">
        <v>2948.59717</v>
      </c>
      <c r="H1365" s="365">
        <v>10384.832710000001</v>
      </c>
      <c r="I1365" s="365">
        <v>22080.828550000002</v>
      </c>
      <c r="J1365" s="365">
        <v>9048.3838200000009</v>
      </c>
      <c r="K1365" s="365">
        <v>31129.212370000001</v>
      </c>
      <c r="L1365" s="365">
        <v>9598.4494500000001</v>
      </c>
      <c r="M1365" s="365">
        <v>4858.5973300000005</v>
      </c>
      <c r="N1365" s="365">
        <v>14457.046779999999</v>
      </c>
      <c r="O1365" s="365">
        <v>55971.09186</v>
      </c>
      <c r="P1365" s="365">
        <v>90881.037920000002</v>
      </c>
      <c r="Q1365" s="365">
        <v>2672.27583</v>
      </c>
      <c r="R1365" s="366">
        <v>93553.313750000001</v>
      </c>
    </row>
    <row r="1366" spans="1:18" s="336" customFormat="1" ht="13.5">
      <c r="A1366" s="362"/>
      <c r="B1366" s="362"/>
      <c r="C1366" s="362"/>
      <c r="D1366" s="357" t="s">
        <v>76</v>
      </c>
      <c r="E1366" s="358">
        <v>340</v>
      </c>
      <c r="F1366" s="359">
        <v>4498.4693799999995</v>
      </c>
      <c r="G1366" s="360">
        <v>3347.5834199999999</v>
      </c>
      <c r="H1366" s="360">
        <v>7846.0527999999995</v>
      </c>
      <c r="I1366" s="360">
        <v>31084.934799999999</v>
      </c>
      <c r="J1366" s="360">
        <v>7629.2251799999995</v>
      </c>
      <c r="K1366" s="360">
        <v>38714.159979999997</v>
      </c>
      <c r="L1366" s="360">
        <v>13571.386930000001</v>
      </c>
      <c r="M1366" s="360">
        <v>3870.5527700000002</v>
      </c>
      <c r="N1366" s="360">
        <v>17441.939699999999</v>
      </c>
      <c r="O1366" s="360">
        <v>64002.152479999997</v>
      </c>
      <c r="P1366" s="360">
        <v>55894.13882</v>
      </c>
      <c r="Q1366" s="360">
        <v>680.71692000000007</v>
      </c>
      <c r="R1366" s="361">
        <v>56574.855739999999</v>
      </c>
    </row>
    <row r="1367" spans="1:18" s="336" customFormat="1" ht="13.5">
      <c r="A1367" s="362"/>
      <c r="B1367" s="362"/>
      <c r="C1367" s="362"/>
      <c r="D1367" s="362"/>
      <c r="E1367" s="363">
        <v>372</v>
      </c>
      <c r="F1367" s="364">
        <v>280.63708000000003</v>
      </c>
      <c r="G1367" s="365">
        <v>0</v>
      </c>
      <c r="H1367" s="365">
        <v>280.63708000000003</v>
      </c>
      <c r="I1367" s="365">
        <v>6851.6794900000004</v>
      </c>
      <c r="J1367" s="365">
        <v>518.60594000000003</v>
      </c>
      <c r="K1367" s="365">
        <v>7370.2854299999999</v>
      </c>
      <c r="L1367" s="365">
        <v>3855.18896</v>
      </c>
      <c r="M1367" s="365">
        <v>535.68815000000006</v>
      </c>
      <c r="N1367" s="365">
        <v>4390.8771100000004</v>
      </c>
      <c r="O1367" s="365">
        <v>12041.79962</v>
      </c>
      <c r="P1367" s="365">
        <v>20173.371170000002</v>
      </c>
      <c r="Q1367" s="365">
        <v>197.68768</v>
      </c>
      <c r="R1367" s="366">
        <v>20371.058850000001</v>
      </c>
    </row>
    <row r="1368" spans="1:18" s="336" customFormat="1" ht="13.5">
      <c r="A1368" s="362"/>
      <c r="B1368" s="362"/>
      <c r="C1368" s="362"/>
      <c r="D1368" s="357" t="s">
        <v>277</v>
      </c>
      <c r="E1368" s="358">
        <v>224</v>
      </c>
      <c r="F1368" s="359">
        <v>16261.546259999999</v>
      </c>
      <c r="G1368" s="360">
        <v>5660.4481699999997</v>
      </c>
      <c r="H1368" s="360">
        <v>21921.994429999999</v>
      </c>
      <c r="I1368" s="360">
        <v>34167.896630000003</v>
      </c>
      <c r="J1368" s="360">
        <v>8661.7353899999998</v>
      </c>
      <c r="K1368" s="360">
        <v>42829.632020000005</v>
      </c>
      <c r="L1368" s="360">
        <v>13094.606380000001</v>
      </c>
      <c r="M1368" s="360">
        <v>4456.3513600000006</v>
      </c>
      <c r="N1368" s="360">
        <v>17550.957739999998</v>
      </c>
      <c r="O1368" s="360">
        <v>82302.584189999994</v>
      </c>
      <c r="P1368" s="360">
        <v>48659.039409999998</v>
      </c>
      <c r="Q1368" s="360">
        <v>4263.6300700000002</v>
      </c>
      <c r="R1368" s="361">
        <v>52922.669479999997</v>
      </c>
    </row>
    <row r="1369" spans="1:18" s="336" customFormat="1" ht="13.5">
      <c r="A1369" s="362"/>
      <c r="B1369" s="362"/>
      <c r="C1369" s="362"/>
      <c r="D1369" s="362"/>
      <c r="E1369" s="363">
        <v>249</v>
      </c>
      <c r="F1369" s="364">
        <v>14698.01772</v>
      </c>
      <c r="G1369" s="365">
        <v>7881.5742300000002</v>
      </c>
      <c r="H1369" s="365">
        <v>22579.591949999998</v>
      </c>
      <c r="I1369" s="365">
        <v>36176.568810000004</v>
      </c>
      <c r="J1369" s="365">
        <v>18571.668379999999</v>
      </c>
      <c r="K1369" s="365">
        <v>54748.23719</v>
      </c>
      <c r="L1369" s="365">
        <v>12653.094849999999</v>
      </c>
      <c r="M1369" s="365">
        <v>8682.9356199999984</v>
      </c>
      <c r="N1369" s="365">
        <v>21336.030469999998</v>
      </c>
      <c r="O1369" s="365">
        <v>98663.85961</v>
      </c>
      <c r="P1369" s="365">
        <v>51114.515270000004</v>
      </c>
      <c r="Q1369" s="365">
        <v>3891.2582000000002</v>
      </c>
      <c r="R1369" s="366">
        <v>55005.77347</v>
      </c>
    </row>
    <row r="1370" spans="1:18" s="336" customFormat="1" ht="13.5">
      <c r="A1370" s="362"/>
      <c r="B1370" s="362"/>
      <c r="C1370" s="362"/>
      <c r="D1370" s="357" t="s">
        <v>70</v>
      </c>
      <c r="E1370" s="358">
        <v>82</v>
      </c>
      <c r="F1370" s="359">
        <v>10221.0208</v>
      </c>
      <c r="G1370" s="360">
        <v>8444.7035999999989</v>
      </c>
      <c r="H1370" s="360">
        <v>18665.724399999999</v>
      </c>
      <c r="I1370" s="360">
        <v>20780.129989999998</v>
      </c>
      <c r="J1370" s="360">
        <v>9686.8475699999999</v>
      </c>
      <c r="K1370" s="360">
        <v>30466.977559999999</v>
      </c>
      <c r="L1370" s="360">
        <v>11394.948199999999</v>
      </c>
      <c r="M1370" s="360">
        <v>5255.3785699999999</v>
      </c>
      <c r="N1370" s="360">
        <v>16650.32677</v>
      </c>
      <c r="O1370" s="360">
        <v>65783.028729999991</v>
      </c>
      <c r="P1370" s="360">
        <v>89743.102769999998</v>
      </c>
      <c r="Q1370" s="360">
        <v>4528.80152</v>
      </c>
      <c r="R1370" s="361">
        <v>94271.904290000006</v>
      </c>
    </row>
    <row r="1371" spans="1:18" s="336" customFormat="1" ht="13.5">
      <c r="A1371" s="362"/>
      <c r="B1371" s="362"/>
      <c r="C1371" s="362"/>
      <c r="D1371" s="362"/>
      <c r="E1371" s="363">
        <v>232</v>
      </c>
      <c r="F1371" s="364">
        <v>12327.38119</v>
      </c>
      <c r="G1371" s="365">
        <v>6837.2892199999997</v>
      </c>
      <c r="H1371" s="365">
        <v>19164.670409999999</v>
      </c>
      <c r="I1371" s="365">
        <v>29811.418799999999</v>
      </c>
      <c r="J1371" s="365">
        <v>13458.007369999999</v>
      </c>
      <c r="K1371" s="365">
        <v>43269.426169999999</v>
      </c>
      <c r="L1371" s="365">
        <v>10425.073769999999</v>
      </c>
      <c r="M1371" s="365">
        <v>4463.9223400000001</v>
      </c>
      <c r="N1371" s="365">
        <v>14888.99611</v>
      </c>
      <c r="O1371" s="365">
        <v>77323.09268999999</v>
      </c>
      <c r="P1371" s="365">
        <v>90801.751409999997</v>
      </c>
      <c r="Q1371" s="365">
        <v>4838.5434100000002</v>
      </c>
      <c r="R1371" s="366">
        <v>95640.294819999996</v>
      </c>
    </row>
    <row r="1372" spans="1:18" s="336" customFormat="1" ht="13.5">
      <c r="A1372" s="362"/>
      <c r="B1372" s="362"/>
      <c r="C1372" s="362"/>
      <c r="D1372" s="362"/>
      <c r="E1372" s="363">
        <v>352</v>
      </c>
      <c r="F1372" s="364">
        <v>9015.27952</v>
      </c>
      <c r="G1372" s="365">
        <v>5039.0786399999997</v>
      </c>
      <c r="H1372" s="365">
        <v>14054.35816</v>
      </c>
      <c r="I1372" s="365">
        <v>42886.500850000004</v>
      </c>
      <c r="J1372" s="365">
        <v>19910.426899999999</v>
      </c>
      <c r="K1372" s="365">
        <v>62796.927750000003</v>
      </c>
      <c r="L1372" s="365">
        <v>16474.260630000001</v>
      </c>
      <c r="M1372" s="365">
        <v>9978.8437300000005</v>
      </c>
      <c r="N1372" s="365">
        <v>26453.104360000001</v>
      </c>
      <c r="O1372" s="365">
        <v>103304.39026999999</v>
      </c>
      <c r="P1372" s="365">
        <v>136895.50652000002</v>
      </c>
      <c r="Q1372" s="365">
        <v>8770.6466099999998</v>
      </c>
      <c r="R1372" s="366">
        <v>145666.15312999999</v>
      </c>
    </row>
    <row r="1373" spans="1:18" s="336" customFormat="1" ht="13.5">
      <c r="A1373" s="362"/>
      <c r="B1373" s="357" t="s">
        <v>17</v>
      </c>
      <c r="C1373" s="357" t="s">
        <v>278</v>
      </c>
      <c r="D1373" s="357" t="s">
        <v>279</v>
      </c>
      <c r="E1373" s="358">
        <v>139</v>
      </c>
      <c r="F1373" s="359">
        <v>11050.787339999999</v>
      </c>
      <c r="G1373" s="360">
        <v>142.85646</v>
      </c>
      <c r="H1373" s="360">
        <v>11193.643800000002</v>
      </c>
      <c r="I1373" s="360">
        <v>36000.285799999998</v>
      </c>
      <c r="J1373" s="360">
        <v>3729.7160199999998</v>
      </c>
      <c r="K1373" s="360">
        <v>39730.001819999998</v>
      </c>
      <c r="L1373" s="360">
        <v>12246.13804</v>
      </c>
      <c r="M1373" s="360">
        <v>4083.4904500000002</v>
      </c>
      <c r="N1373" s="360">
        <v>16329.628490000001</v>
      </c>
      <c r="O1373" s="360">
        <v>67253.274109999998</v>
      </c>
      <c r="P1373" s="360">
        <v>112383.94270999999</v>
      </c>
      <c r="Q1373" s="360">
        <v>234.82429999999999</v>
      </c>
      <c r="R1373" s="361">
        <v>112618.76701000001</v>
      </c>
    </row>
    <row r="1374" spans="1:18" s="336" customFormat="1" ht="13.5">
      <c r="A1374" s="362"/>
      <c r="B1374" s="362"/>
      <c r="C1374" s="357" t="s">
        <v>280</v>
      </c>
      <c r="D1374" s="357" t="s">
        <v>281</v>
      </c>
      <c r="E1374" s="358">
        <v>136</v>
      </c>
      <c r="F1374" s="359">
        <v>39148.199119999997</v>
      </c>
      <c r="G1374" s="360">
        <v>8629.4535699999997</v>
      </c>
      <c r="H1374" s="360">
        <v>47777.652689999995</v>
      </c>
      <c r="I1374" s="360">
        <v>67505.545060000004</v>
      </c>
      <c r="J1374" s="360">
        <v>17946.89904</v>
      </c>
      <c r="K1374" s="360">
        <v>85452.444099999993</v>
      </c>
      <c r="L1374" s="360">
        <v>21263.877789999999</v>
      </c>
      <c r="M1374" s="360">
        <v>6194.4924199999996</v>
      </c>
      <c r="N1374" s="360">
        <v>27458.370210000001</v>
      </c>
      <c r="O1374" s="360">
        <v>160688.467</v>
      </c>
      <c r="P1374" s="360">
        <v>255201.11611999999</v>
      </c>
      <c r="Q1374" s="360">
        <v>4092.68932</v>
      </c>
      <c r="R1374" s="361">
        <v>259293.80544</v>
      </c>
    </row>
    <row r="1375" spans="1:18" s="336" customFormat="1" ht="13.5">
      <c r="A1375" s="362"/>
      <c r="B1375" s="362"/>
      <c r="C1375" s="362"/>
      <c r="D1375" s="362"/>
      <c r="E1375" s="363">
        <v>218</v>
      </c>
      <c r="F1375" s="364">
        <v>18550.641299999999</v>
      </c>
      <c r="G1375" s="365">
        <v>1350.1351000000002</v>
      </c>
      <c r="H1375" s="365">
        <v>19900.776399999999</v>
      </c>
      <c r="I1375" s="365">
        <v>25382.45434</v>
      </c>
      <c r="J1375" s="365">
        <v>2616.5730899999999</v>
      </c>
      <c r="K1375" s="365">
        <v>27999.027429999998</v>
      </c>
      <c r="L1375" s="365">
        <v>7018.3351900000007</v>
      </c>
      <c r="M1375" s="365">
        <v>2820.0599300000003</v>
      </c>
      <c r="N1375" s="365">
        <v>9838.3951199999992</v>
      </c>
      <c r="O1375" s="365">
        <v>57738.198950000005</v>
      </c>
      <c r="P1375" s="365">
        <v>114624.89869</v>
      </c>
      <c r="Q1375" s="365">
        <v>808.06884000000002</v>
      </c>
      <c r="R1375" s="366">
        <v>115432.96752999999</v>
      </c>
    </row>
    <row r="1376" spans="1:18" s="336" customFormat="1" ht="13.5">
      <c r="A1376" s="362"/>
      <c r="B1376" s="362"/>
      <c r="C1376" s="362"/>
      <c r="D1376" s="362"/>
      <c r="E1376" s="363">
        <v>431</v>
      </c>
      <c r="F1376" s="364">
        <v>4133.5200000000004</v>
      </c>
      <c r="G1376" s="365">
        <v>309.37423999999999</v>
      </c>
      <c r="H1376" s="365">
        <v>4442.8942400000005</v>
      </c>
      <c r="I1376" s="365">
        <v>22856.604050000002</v>
      </c>
      <c r="J1376" s="365">
        <v>1856.4115400000001</v>
      </c>
      <c r="K1376" s="365">
        <v>24713.015589999999</v>
      </c>
      <c r="L1376" s="365">
        <v>4490.4060499999996</v>
      </c>
      <c r="M1376" s="365">
        <v>305.13915999999995</v>
      </c>
      <c r="N1376" s="365">
        <v>4795.5452100000002</v>
      </c>
      <c r="O1376" s="365">
        <v>33951.455040000001</v>
      </c>
      <c r="P1376" s="365">
        <v>67832.451920000007</v>
      </c>
      <c r="Q1376" s="365">
        <v>353.03847999999999</v>
      </c>
      <c r="R1376" s="366">
        <v>68185.49040000001</v>
      </c>
    </row>
    <row r="1377" spans="1:18" s="336" customFormat="1" ht="13.5">
      <c r="A1377" s="362"/>
      <c r="B1377" s="357" t="s">
        <v>18</v>
      </c>
      <c r="C1377" s="357" t="s">
        <v>283</v>
      </c>
      <c r="D1377" s="357" t="s">
        <v>283</v>
      </c>
      <c r="E1377" s="358">
        <v>369</v>
      </c>
      <c r="F1377" s="359">
        <v>19941.710449999999</v>
      </c>
      <c r="G1377" s="360">
        <v>1821.5210099999999</v>
      </c>
      <c r="H1377" s="360">
        <v>21763.231460000003</v>
      </c>
      <c r="I1377" s="360">
        <v>45293.848720000002</v>
      </c>
      <c r="J1377" s="360">
        <v>7621.9576100000004</v>
      </c>
      <c r="K1377" s="360">
        <v>52915.806329999999</v>
      </c>
      <c r="L1377" s="360">
        <v>12395.170320000001</v>
      </c>
      <c r="M1377" s="360">
        <v>4688.7274500000003</v>
      </c>
      <c r="N1377" s="360">
        <v>17083.89777</v>
      </c>
      <c r="O1377" s="360">
        <v>91762.935559999998</v>
      </c>
      <c r="P1377" s="360">
        <v>80754.372599999988</v>
      </c>
      <c r="Q1377" s="360">
        <v>314.23571000000004</v>
      </c>
      <c r="R1377" s="361">
        <v>81068.608309999996</v>
      </c>
    </row>
    <row r="1378" spans="1:18" s="336" customFormat="1" ht="13.5">
      <c r="A1378" s="362"/>
      <c r="B1378" s="357" t="s">
        <v>19</v>
      </c>
      <c r="C1378" s="357" t="s">
        <v>284</v>
      </c>
      <c r="D1378" s="357" t="s">
        <v>284</v>
      </c>
      <c r="E1378" s="358">
        <v>203</v>
      </c>
      <c r="F1378" s="359">
        <v>6608.3802500000002</v>
      </c>
      <c r="G1378" s="360">
        <v>287.02233000000001</v>
      </c>
      <c r="H1378" s="360">
        <v>6895.4025799999999</v>
      </c>
      <c r="I1378" s="360">
        <v>23295.024140000001</v>
      </c>
      <c r="J1378" s="360">
        <v>5935.2855</v>
      </c>
      <c r="K1378" s="360">
        <v>29230.309639999999</v>
      </c>
      <c r="L1378" s="360">
        <v>30589.291499999999</v>
      </c>
      <c r="M1378" s="360">
        <v>8754.6419900000001</v>
      </c>
      <c r="N1378" s="360">
        <v>39343.933490000003</v>
      </c>
      <c r="O1378" s="360">
        <v>75469.645709999997</v>
      </c>
      <c r="P1378" s="360">
        <v>69602.867270000002</v>
      </c>
      <c r="Q1378" s="360">
        <v>1841.48162</v>
      </c>
      <c r="R1378" s="361">
        <v>71444.348889999994</v>
      </c>
    </row>
    <row r="1379" spans="1:18" s="336" customFormat="1" ht="13.5">
      <c r="A1379" s="362"/>
      <c r="B1379" s="362"/>
      <c r="C1379" s="357" t="s">
        <v>286</v>
      </c>
      <c r="D1379" s="357" t="s">
        <v>19</v>
      </c>
      <c r="E1379" s="358">
        <v>466</v>
      </c>
      <c r="F1379" s="359">
        <v>3529.3220099999999</v>
      </c>
      <c r="G1379" s="360">
        <v>632.87371999999993</v>
      </c>
      <c r="H1379" s="360">
        <v>4162.1957300000004</v>
      </c>
      <c r="I1379" s="360">
        <v>9997.4436100000003</v>
      </c>
      <c r="J1379" s="360">
        <v>1917.54673</v>
      </c>
      <c r="K1379" s="360">
        <v>11914.99034</v>
      </c>
      <c r="L1379" s="360">
        <v>4830.7629900000002</v>
      </c>
      <c r="M1379" s="360">
        <v>1167.6095800000001</v>
      </c>
      <c r="N1379" s="360">
        <v>5998.3725700000005</v>
      </c>
      <c r="O1379" s="360">
        <v>22075.558639999999</v>
      </c>
      <c r="P1379" s="360">
        <v>46692.102619999998</v>
      </c>
      <c r="Q1379" s="360">
        <v>1679.0229999999999</v>
      </c>
      <c r="R1379" s="361">
        <v>48371.125619999999</v>
      </c>
    </row>
    <row r="1380" spans="1:18" s="336" customFormat="1" ht="13.5">
      <c r="A1380" s="362"/>
      <c r="B1380" s="357" t="s">
        <v>20</v>
      </c>
      <c r="C1380" s="357" t="s">
        <v>20</v>
      </c>
      <c r="D1380" s="357" t="s">
        <v>325</v>
      </c>
      <c r="E1380" s="358">
        <v>253</v>
      </c>
      <c r="F1380" s="359">
        <v>29414.195329999999</v>
      </c>
      <c r="G1380" s="360">
        <v>16821.169149999998</v>
      </c>
      <c r="H1380" s="360">
        <v>46235.364479999997</v>
      </c>
      <c r="I1380" s="360">
        <v>75116.540999999997</v>
      </c>
      <c r="J1380" s="360">
        <v>21673.80877</v>
      </c>
      <c r="K1380" s="360">
        <v>96790.349770000001</v>
      </c>
      <c r="L1380" s="360">
        <v>34598.852159999995</v>
      </c>
      <c r="M1380" s="360">
        <v>7801.5847000000003</v>
      </c>
      <c r="N1380" s="360">
        <v>42400.436860000002</v>
      </c>
      <c r="O1380" s="360">
        <v>185426.15111000001</v>
      </c>
      <c r="P1380" s="360">
        <v>141492.02458000003</v>
      </c>
      <c r="Q1380" s="360">
        <v>14140.66848</v>
      </c>
      <c r="R1380" s="361">
        <v>155632.69305999999</v>
      </c>
    </row>
    <row r="1381" spans="1:18" s="336" customFormat="1" ht="13.5">
      <c r="A1381" s="362"/>
      <c r="B1381" s="357" t="s">
        <v>21</v>
      </c>
      <c r="C1381" s="357" t="s">
        <v>292</v>
      </c>
      <c r="D1381" s="357" t="s">
        <v>292</v>
      </c>
      <c r="E1381" s="358">
        <v>183</v>
      </c>
      <c r="F1381" s="359">
        <v>8869.5668100000003</v>
      </c>
      <c r="G1381" s="360">
        <v>6270.0413499999995</v>
      </c>
      <c r="H1381" s="360">
        <v>15139.60816</v>
      </c>
      <c r="I1381" s="360">
        <v>25883.440360000001</v>
      </c>
      <c r="J1381" s="360">
        <v>3448.7284799999998</v>
      </c>
      <c r="K1381" s="360">
        <v>29332.168839999998</v>
      </c>
      <c r="L1381" s="360">
        <v>11070.060609999999</v>
      </c>
      <c r="M1381" s="360">
        <v>3549.5693199999996</v>
      </c>
      <c r="N1381" s="360">
        <v>14619.629929999999</v>
      </c>
      <c r="O1381" s="360">
        <v>59091.406929999997</v>
      </c>
      <c r="P1381" s="360">
        <v>35809.371330000002</v>
      </c>
      <c r="Q1381" s="360">
        <v>2569.8081000000002</v>
      </c>
      <c r="R1381" s="361">
        <v>38379.179429999997</v>
      </c>
    </row>
    <row r="1382" spans="1:18" s="336" customFormat="1" ht="13.5">
      <c r="A1382" s="362"/>
      <c r="B1382" s="362"/>
      <c r="C1382" s="357" t="s">
        <v>21</v>
      </c>
      <c r="D1382" s="357" t="s">
        <v>293</v>
      </c>
      <c r="E1382" s="358">
        <v>359</v>
      </c>
      <c r="F1382" s="359">
        <v>7680.0431200000003</v>
      </c>
      <c r="G1382" s="360">
        <v>1471.3828899999999</v>
      </c>
      <c r="H1382" s="360">
        <v>9151.4260099999992</v>
      </c>
      <c r="I1382" s="360">
        <v>23917.163700000001</v>
      </c>
      <c r="J1382" s="360">
        <v>6599.6408000000001</v>
      </c>
      <c r="K1382" s="360">
        <v>30516.804499999998</v>
      </c>
      <c r="L1382" s="360">
        <v>9012.4421999999995</v>
      </c>
      <c r="M1382" s="360">
        <v>4536.9710599999999</v>
      </c>
      <c r="N1382" s="360">
        <v>13549.413259999999</v>
      </c>
      <c r="O1382" s="360">
        <v>53217.643770000002</v>
      </c>
      <c r="P1382" s="360">
        <v>73801.92809999999</v>
      </c>
      <c r="Q1382" s="360">
        <v>578.02147000000002</v>
      </c>
      <c r="R1382" s="361">
        <v>74379.949569999997</v>
      </c>
    </row>
    <row r="1383" spans="1:18" s="336" customFormat="1" ht="13.5">
      <c r="A1383" s="362"/>
      <c r="B1383" s="362"/>
      <c r="C1383" s="362"/>
      <c r="D1383" s="357" t="s">
        <v>21</v>
      </c>
      <c r="E1383" s="358">
        <v>181</v>
      </c>
      <c r="F1383" s="359">
        <v>108151.88370999999</v>
      </c>
      <c r="G1383" s="360">
        <v>100718.272</v>
      </c>
      <c r="H1383" s="360">
        <v>208870.15571000002</v>
      </c>
      <c r="I1383" s="360">
        <v>84168.241200000004</v>
      </c>
      <c r="J1383" s="360">
        <v>17810.823079999998</v>
      </c>
      <c r="K1383" s="360">
        <v>101979.06428000001</v>
      </c>
      <c r="L1383" s="360">
        <v>18506.655070000001</v>
      </c>
      <c r="M1383" s="360">
        <v>9707.7167899999986</v>
      </c>
      <c r="N1383" s="360">
        <v>28214.371859999999</v>
      </c>
      <c r="O1383" s="360">
        <v>339063.59185000003</v>
      </c>
      <c r="P1383" s="360">
        <v>374546.25156999996</v>
      </c>
      <c r="Q1383" s="360">
        <v>564035.451</v>
      </c>
      <c r="R1383" s="361">
        <v>938581.70257000008</v>
      </c>
    </row>
    <row r="1384" spans="1:18" s="336" customFormat="1" ht="13.5">
      <c r="A1384" s="362"/>
      <c r="B1384" s="362"/>
      <c r="C1384" s="362"/>
      <c r="D1384" s="362"/>
      <c r="E1384" s="363">
        <v>244</v>
      </c>
      <c r="F1384" s="364">
        <v>11003.225359999999</v>
      </c>
      <c r="G1384" s="365">
        <v>1315.53351</v>
      </c>
      <c r="H1384" s="365">
        <v>12318.75887</v>
      </c>
      <c r="I1384" s="365">
        <v>21840.712930000002</v>
      </c>
      <c r="J1384" s="365">
        <v>2044.4412199999999</v>
      </c>
      <c r="K1384" s="365">
        <v>23885.154149999998</v>
      </c>
      <c r="L1384" s="365">
        <v>8529.4150300000001</v>
      </c>
      <c r="M1384" s="365">
        <v>669.44818000000009</v>
      </c>
      <c r="N1384" s="365">
        <v>9198.8632100000013</v>
      </c>
      <c r="O1384" s="365">
        <v>45402.776229999996</v>
      </c>
      <c r="P1384" s="365">
        <v>72064.785090000005</v>
      </c>
      <c r="Q1384" s="365">
        <v>510.54165</v>
      </c>
      <c r="R1384" s="366">
        <v>72575.32673999999</v>
      </c>
    </row>
    <row r="1385" spans="1:18" s="336" customFormat="1" ht="13.5">
      <c r="A1385" s="362"/>
      <c r="B1385" s="362"/>
      <c r="C1385" s="362"/>
      <c r="D1385" s="362"/>
      <c r="E1385" s="363">
        <v>341</v>
      </c>
      <c r="F1385" s="364">
        <v>20464.956549999999</v>
      </c>
      <c r="G1385" s="365">
        <v>2502.72363</v>
      </c>
      <c r="H1385" s="365">
        <v>22967.680179999999</v>
      </c>
      <c r="I1385" s="365">
        <v>30870.446809999998</v>
      </c>
      <c r="J1385" s="365">
        <v>10002.724759999999</v>
      </c>
      <c r="K1385" s="365">
        <v>40873.171569999999</v>
      </c>
      <c r="L1385" s="365">
        <v>9973.8750799999998</v>
      </c>
      <c r="M1385" s="365">
        <v>8278.6989200000007</v>
      </c>
      <c r="N1385" s="365">
        <v>18252.574000000001</v>
      </c>
      <c r="O1385" s="365">
        <v>82093.425749999995</v>
      </c>
      <c r="P1385" s="365">
        <v>153487.63909000001</v>
      </c>
      <c r="Q1385" s="365">
        <v>5566.3798499999994</v>
      </c>
      <c r="R1385" s="366">
        <v>159054.01894000001</v>
      </c>
    </row>
    <row r="1386" spans="1:18" s="336" customFormat="1" ht="13.5">
      <c r="A1386" s="362"/>
      <c r="B1386" s="362"/>
      <c r="C1386" s="362"/>
      <c r="D1386" s="362"/>
      <c r="E1386" s="363">
        <v>416</v>
      </c>
      <c r="F1386" s="364">
        <v>10798.273640000001</v>
      </c>
      <c r="G1386" s="365">
        <v>2974.59501</v>
      </c>
      <c r="H1386" s="365">
        <v>13772.86865</v>
      </c>
      <c r="I1386" s="365">
        <v>26838.92294</v>
      </c>
      <c r="J1386" s="365">
        <v>3641.6425199999999</v>
      </c>
      <c r="K1386" s="365">
        <v>30480.565460000002</v>
      </c>
      <c r="L1386" s="365">
        <v>6394.1370099999995</v>
      </c>
      <c r="M1386" s="365">
        <v>3155.5468500000002</v>
      </c>
      <c r="N1386" s="365">
        <v>9549.6838599999992</v>
      </c>
      <c r="O1386" s="365">
        <v>53803.117969999999</v>
      </c>
      <c r="P1386" s="365">
        <v>84752.393840000004</v>
      </c>
      <c r="Q1386" s="365">
        <v>834.27873</v>
      </c>
      <c r="R1386" s="366">
        <v>85586.672569999995</v>
      </c>
    </row>
    <row r="1387" spans="1:18" s="336" customFormat="1" ht="13.5">
      <c r="A1387" s="362"/>
      <c r="B1387" s="362"/>
      <c r="C1387" s="357" t="s">
        <v>296</v>
      </c>
      <c r="D1387" s="357" t="s">
        <v>296</v>
      </c>
      <c r="E1387" s="358">
        <v>182</v>
      </c>
      <c r="F1387" s="359">
        <v>8252.1299400000007</v>
      </c>
      <c r="G1387" s="360">
        <v>533.87243000000001</v>
      </c>
      <c r="H1387" s="360">
        <v>8786.0023699999983</v>
      </c>
      <c r="I1387" s="360">
        <v>28631.136409999999</v>
      </c>
      <c r="J1387" s="360">
        <v>4878.07179</v>
      </c>
      <c r="K1387" s="360">
        <v>33509.208200000001</v>
      </c>
      <c r="L1387" s="360">
        <v>8043.2825700000003</v>
      </c>
      <c r="M1387" s="360">
        <v>4819.0094200000003</v>
      </c>
      <c r="N1387" s="360">
        <v>12862.29199</v>
      </c>
      <c r="O1387" s="360">
        <v>55157.502560000001</v>
      </c>
      <c r="P1387" s="360">
        <v>61216.301310000003</v>
      </c>
      <c r="Q1387" s="360">
        <v>338.99245999999999</v>
      </c>
      <c r="R1387" s="361">
        <v>61555.293770000004</v>
      </c>
    </row>
    <row r="1388" spans="1:18" s="336" customFormat="1" ht="13.5">
      <c r="A1388" s="362"/>
      <c r="B1388" s="362"/>
      <c r="C1388" s="362"/>
      <c r="D1388" s="362"/>
      <c r="E1388" s="363">
        <v>447</v>
      </c>
      <c r="F1388" s="364">
        <v>3588.5281400000003</v>
      </c>
      <c r="G1388" s="365">
        <v>1725.2846999999999</v>
      </c>
      <c r="H1388" s="365">
        <v>5313.8128399999996</v>
      </c>
      <c r="I1388" s="365">
        <v>13700.29917</v>
      </c>
      <c r="J1388" s="365">
        <v>2262.6736000000001</v>
      </c>
      <c r="K1388" s="365">
        <v>15962.97277</v>
      </c>
      <c r="L1388" s="365">
        <v>4316.3252899999998</v>
      </c>
      <c r="M1388" s="365">
        <v>168.36285000000001</v>
      </c>
      <c r="N1388" s="365">
        <v>4484.6881399999993</v>
      </c>
      <c r="O1388" s="365">
        <v>25761.473750000001</v>
      </c>
      <c r="P1388" s="365">
        <v>49791.227460000002</v>
      </c>
      <c r="Q1388" s="365">
        <v>419.33276000000001</v>
      </c>
      <c r="R1388" s="366">
        <v>50210.560219999999</v>
      </c>
    </row>
    <row r="1389" spans="1:18" s="336" customFormat="1" ht="13.5">
      <c r="A1389" s="362"/>
      <c r="B1389" s="362"/>
      <c r="C1389" s="357" t="s">
        <v>297</v>
      </c>
      <c r="D1389" s="357" t="s">
        <v>298</v>
      </c>
      <c r="E1389" s="358">
        <v>165</v>
      </c>
      <c r="F1389" s="359">
        <v>11585.459220000001</v>
      </c>
      <c r="G1389" s="360">
        <v>5233.5792599999995</v>
      </c>
      <c r="H1389" s="360">
        <v>16819.038479999999</v>
      </c>
      <c r="I1389" s="360">
        <v>28259.784210000002</v>
      </c>
      <c r="J1389" s="360">
        <v>7651.7545999999993</v>
      </c>
      <c r="K1389" s="360">
        <v>35911.538810000005</v>
      </c>
      <c r="L1389" s="360">
        <v>15497.883250000001</v>
      </c>
      <c r="M1389" s="360">
        <v>5853.3648499999999</v>
      </c>
      <c r="N1389" s="360">
        <v>21351.248100000001</v>
      </c>
      <c r="O1389" s="360">
        <v>74081.825389999998</v>
      </c>
      <c r="P1389" s="360">
        <v>59911.973420000002</v>
      </c>
      <c r="Q1389" s="360">
        <v>2654.28359</v>
      </c>
      <c r="R1389" s="361">
        <v>62566.257010000001</v>
      </c>
    </row>
    <row r="1390" spans="1:18" s="336" customFormat="1" ht="13.5">
      <c r="A1390" s="362"/>
      <c r="B1390" s="357" t="s">
        <v>22</v>
      </c>
      <c r="C1390" s="357" t="s">
        <v>22</v>
      </c>
      <c r="D1390" s="357" t="s">
        <v>22</v>
      </c>
      <c r="E1390" s="358">
        <v>155</v>
      </c>
      <c r="F1390" s="359">
        <v>47515.417399999998</v>
      </c>
      <c r="G1390" s="360">
        <v>3560.6448300000002</v>
      </c>
      <c r="H1390" s="360">
        <v>51076.062229999996</v>
      </c>
      <c r="I1390" s="360">
        <v>62814.979829999997</v>
      </c>
      <c r="J1390" s="360">
        <v>15839.865210000002</v>
      </c>
      <c r="K1390" s="360">
        <v>78654.84504</v>
      </c>
      <c r="L1390" s="360">
        <v>36278.284439999996</v>
      </c>
      <c r="M1390" s="360">
        <v>13560.2345</v>
      </c>
      <c r="N1390" s="360">
        <v>49838.518939999994</v>
      </c>
      <c r="O1390" s="360">
        <v>179569.42621000001</v>
      </c>
      <c r="P1390" s="360">
        <v>108873.44404</v>
      </c>
      <c r="Q1390" s="360">
        <v>3817.20883</v>
      </c>
      <c r="R1390" s="361">
        <v>112690.65287000001</v>
      </c>
    </row>
    <row r="1391" spans="1:18" s="336" customFormat="1" ht="13.5">
      <c r="A1391" s="362"/>
      <c r="B1391" s="362"/>
      <c r="C1391" s="357" t="s">
        <v>299</v>
      </c>
      <c r="D1391" s="357" t="s">
        <v>300</v>
      </c>
      <c r="E1391" s="358">
        <v>156</v>
      </c>
      <c r="F1391" s="359">
        <v>27500.37801</v>
      </c>
      <c r="G1391" s="360">
        <v>8982.1828000000005</v>
      </c>
      <c r="H1391" s="360">
        <v>36482.560810000003</v>
      </c>
      <c r="I1391" s="360">
        <v>81397.570699999997</v>
      </c>
      <c r="J1391" s="360">
        <v>16676.808349999999</v>
      </c>
      <c r="K1391" s="360">
        <v>98074.379050000003</v>
      </c>
      <c r="L1391" s="360">
        <v>42359.790850000005</v>
      </c>
      <c r="M1391" s="360">
        <v>13435.74243</v>
      </c>
      <c r="N1391" s="360">
        <v>55795.533280000003</v>
      </c>
      <c r="O1391" s="360">
        <v>190352.47313999999</v>
      </c>
      <c r="P1391" s="360">
        <v>212540.38623</v>
      </c>
      <c r="Q1391" s="360">
        <v>2165.1558399999999</v>
      </c>
      <c r="R1391" s="361">
        <v>214705.54207</v>
      </c>
    </row>
    <row r="1392" spans="1:18" s="336" customFormat="1" ht="13.5">
      <c r="A1392" s="362"/>
      <c r="B1392" s="362"/>
      <c r="C1392" s="362"/>
      <c r="D1392" s="362"/>
      <c r="E1392" s="363">
        <v>457</v>
      </c>
      <c r="F1392" s="364">
        <v>10723.544760000001</v>
      </c>
      <c r="G1392" s="365">
        <v>9400.0788300000004</v>
      </c>
      <c r="H1392" s="365">
        <v>20123.623589999999</v>
      </c>
      <c r="I1392" s="365">
        <v>24794.06969</v>
      </c>
      <c r="J1392" s="365">
        <v>4118.1123200000002</v>
      </c>
      <c r="K1392" s="365">
        <v>28912.18201</v>
      </c>
      <c r="L1392" s="365">
        <v>11694.56638</v>
      </c>
      <c r="M1392" s="365">
        <v>2804.9381800000001</v>
      </c>
      <c r="N1392" s="365">
        <v>14499.504560000001</v>
      </c>
      <c r="O1392" s="365">
        <v>63535.310159999994</v>
      </c>
      <c r="P1392" s="365">
        <v>94335.345700000005</v>
      </c>
      <c r="Q1392" s="365">
        <v>1318.8062</v>
      </c>
      <c r="R1392" s="366">
        <v>95654.151900000012</v>
      </c>
    </row>
    <row r="1393" spans="1:18" s="336" customFormat="1" ht="13.5">
      <c r="A1393" s="362"/>
      <c r="B1393" s="357" t="s">
        <v>301</v>
      </c>
      <c r="C1393" s="357" t="s">
        <v>89</v>
      </c>
      <c r="D1393" s="357" t="s">
        <v>89</v>
      </c>
      <c r="E1393" s="358">
        <v>348</v>
      </c>
      <c r="F1393" s="359">
        <v>7926.7714999999998</v>
      </c>
      <c r="G1393" s="360">
        <v>1872.41742</v>
      </c>
      <c r="H1393" s="360">
        <v>9799.1889200000005</v>
      </c>
      <c r="I1393" s="360">
        <v>35462.180829999998</v>
      </c>
      <c r="J1393" s="360">
        <v>2039.5547300000001</v>
      </c>
      <c r="K1393" s="360">
        <v>37501.735560000001</v>
      </c>
      <c r="L1393" s="360">
        <v>5054.7858799999995</v>
      </c>
      <c r="M1393" s="360">
        <v>3.8192199999999996</v>
      </c>
      <c r="N1393" s="360">
        <v>5058.6050999999998</v>
      </c>
      <c r="O1393" s="360">
        <v>52359.529579999995</v>
      </c>
      <c r="P1393" s="360">
        <v>60376.231599999999</v>
      </c>
      <c r="Q1393" s="360">
        <v>47.126559999999998</v>
      </c>
      <c r="R1393" s="361">
        <v>60423.358159999996</v>
      </c>
    </row>
    <row r="1394" spans="1:18" s="336" customFormat="1" ht="13.5">
      <c r="A1394" s="362"/>
      <c r="B1394" s="362"/>
      <c r="C1394" s="357" t="s">
        <v>302</v>
      </c>
      <c r="D1394" s="357" t="s">
        <v>303</v>
      </c>
      <c r="E1394" s="358">
        <v>142</v>
      </c>
      <c r="F1394" s="359">
        <v>8972.3216499999999</v>
      </c>
      <c r="G1394" s="360">
        <v>440.67065000000002</v>
      </c>
      <c r="H1394" s="360">
        <v>9412.9922999999999</v>
      </c>
      <c r="I1394" s="360">
        <v>22009.56234</v>
      </c>
      <c r="J1394" s="360">
        <v>1049.8916499999998</v>
      </c>
      <c r="K1394" s="360">
        <v>23059.453989999998</v>
      </c>
      <c r="L1394" s="360">
        <v>9633.0917499999996</v>
      </c>
      <c r="M1394" s="360">
        <v>2863.8894</v>
      </c>
      <c r="N1394" s="360">
        <v>12496.98115</v>
      </c>
      <c r="O1394" s="360">
        <v>44969.427439999999</v>
      </c>
      <c r="P1394" s="360">
        <v>69720.80197</v>
      </c>
      <c r="Q1394" s="360">
        <v>134.14622</v>
      </c>
      <c r="R1394" s="361">
        <v>69854.948189999996</v>
      </c>
    </row>
    <row r="1395" spans="1:18" s="336" customFormat="1" ht="13.5">
      <c r="A1395" s="362"/>
      <c r="B1395" s="362"/>
      <c r="C1395" s="357" t="s">
        <v>304</v>
      </c>
      <c r="D1395" s="357" t="s">
        <v>304</v>
      </c>
      <c r="E1395" s="358">
        <v>141</v>
      </c>
      <c r="F1395" s="359">
        <v>17934.522059999999</v>
      </c>
      <c r="G1395" s="360">
        <v>6219.6297599999998</v>
      </c>
      <c r="H1395" s="360">
        <v>24154.151819999999</v>
      </c>
      <c r="I1395" s="360">
        <v>39804.838510000001</v>
      </c>
      <c r="J1395" s="360">
        <v>5183.5934600000001</v>
      </c>
      <c r="K1395" s="360">
        <v>44988.431969999998</v>
      </c>
      <c r="L1395" s="360">
        <v>13133.690480000001</v>
      </c>
      <c r="M1395" s="360">
        <v>2816.85844</v>
      </c>
      <c r="N1395" s="360">
        <v>15950.548919999999</v>
      </c>
      <c r="O1395" s="360">
        <v>85093.132709999991</v>
      </c>
      <c r="P1395" s="360">
        <v>141543.19266999999</v>
      </c>
      <c r="Q1395" s="360">
        <v>1666.5124699999999</v>
      </c>
      <c r="R1395" s="361">
        <v>143209.70513999998</v>
      </c>
    </row>
    <row r="1396" spans="1:18" s="336" customFormat="1" ht="13.5">
      <c r="A1396" s="362"/>
      <c r="B1396" s="362"/>
      <c r="C1396" s="357" t="s">
        <v>305</v>
      </c>
      <c r="D1396" s="357" t="s">
        <v>305</v>
      </c>
      <c r="E1396" s="358">
        <v>410</v>
      </c>
      <c r="F1396" s="359">
        <v>7895.1323600000005</v>
      </c>
      <c r="G1396" s="360">
        <v>298.24660999999998</v>
      </c>
      <c r="H1396" s="360">
        <v>8193.3789699999998</v>
      </c>
      <c r="I1396" s="360">
        <v>24678.582559999999</v>
      </c>
      <c r="J1396" s="360">
        <v>2334.1662999999999</v>
      </c>
      <c r="K1396" s="360">
        <v>27012.74886</v>
      </c>
      <c r="L1396" s="360">
        <v>4664.3329999999996</v>
      </c>
      <c r="M1396" s="360">
        <v>848.96566000000007</v>
      </c>
      <c r="N1396" s="360">
        <v>5513.2986600000004</v>
      </c>
      <c r="O1396" s="360">
        <v>40719.426490000005</v>
      </c>
      <c r="P1396" s="360">
        <v>77424.816379999989</v>
      </c>
      <c r="Q1396" s="360">
        <v>153.33425</v>
      </c>
      <c r="R1396" s="361">
        <v>77578.150629999989</v>
      </c>
    </row>
    <row r="1397" spans="1:18" s="336" customFormat="1" ht="13.5">
      <c r="A1397" s="362"/>
      <c r="B1397" s="362"/>
      <c r="C1397" s="357" t="s">
        <v>301</v>
      </c>
      <c r="D1397" s="357" t="s">
        <v>307</v>
      </c>
      <c r="E1397" s="358">
        <v>143</v>
      </c>
      <c r="F1397" s="359">
        <v>52992.475659999996</v>
      </c>
      <c r="G1397" s="360">
        <v>2333.5314199999998</v>
      </c>
      <c r="H1397" s="360">
        <v>55326.007079999996</v>
      </c>
      <c r="I1397" s="360">
        <v>81540.003750000003</v>
      </c>
      <c r="J1397" s="360">
        <v>12173.062240000001</v>
      </c>
      <c r="K1397" s="360">
        <v>93713.065989999988</v>
      </c>
      <c r="L1397" s="360">
        <v>22127.28572</v>
      </c>
      <c r="M1397" s="360">
        <v>8277.0603200000005</v>
      </c>
      <c r="N1397" s="360">
        <v>30404.34604</v>
      </c>
      <c r="O1397" s="360">
        <v>179443.41911000002</v>
      </c>
      <c r="P1397" s="360">
        <v>254229.29830000002</v>
      </c>
      <c r="Q1397" s="360">
        <v>6153.6543200000006</v>
      </c>
      <c r="R1397" s="361">
        <v>260382.95262</v>
      </c>
    </row>
    <row r="1398" spans="1:18" s="336" customFormat="1" ht="13.5">
      <c r="A1398" s="362"/>
      <c r="B1398" s="362"/>
      <c r="C1398" s="362"/>
      <c r="D1398" s="362"/>
      <c r="E1398" s="363">
        <v>460</v>
      </c>
      <c r="F1398" s="364">
        <v>6762.4207000000006</v>
      </c>
      <c r="G1398" s="365">
        <v>429.76125999999999</v>
      </c>
      <c r="H1398" s="365">
        <v>7192.1819599999999</v>
      </c>
      <c r="I1398" s="365">
        <v>30251.084699999999</v>
      </c>
      <c r="J1398" s="365">
        <v>2592.32564</v>
      </c>
      <c r="K1398" s="365">
        <v>32843.410340000002</v>
      </c>
      <c r="L1398" s="365">
        <v>8745.3927100000001</v>
      </c>
      <c r="M1398" s="365">
        <v>1938.2961599999999</v>
      </c>
      <c r="N1398" s="365">
        <v>10683.68887</v>
      </c>
      <c r="O1398" s="365">
        <v>50719.281170000002</v>
      </c>
      <c r="P1398" s="365">
        <v>100088.96168000001</v>
      </c>
      <c r="Q1398" s="365">
        <v>385.39607000000001</v>
      </c>
      <c r="R1398" s="366">
        <v>100474.35775</v>
      </c>
    </row>
    <row r="1399" spans="1:18" s="336" customFormat="1" ht="13.5">
      <c r="A1399" s="362"/>
      <c r="B1399" s="357" t="s">
        <v>24</v>
      </c>
      <c r="C1399" s="357" t="s">
        <v>24</v>
      </c>
      <c r="D1399" s="357" t="s">
        <v>24</v>
      </c>
      <c r="E1399" s="358">
        <v>154</v>
      </c>
      <c r="F1399" s="359">
        <v>31136.649819999999</v>
      </c>
      <c r="G1399" s="360">
        <v>6016.6846799999994</v>
      </c>
      <c r="H1399" s="360">
        <v>37153.334499999997</v>
      </c>
      <c r="I1399" s="360">
        <v>82482.152199999997</v>
      </c>
      <c r="J1399" s="360">
        <v>21421.79293</v>
      </c>
      <c r="K1399" s="360">
        <v>103903.94512999999</v>
      </c>
      <c r="L1399" s="360">
        <v>35063.288950000002</v>
      </c>
      <c r="M1399" s="360">
        <v>15440.526810000001</v>
      </c>
      <c r="N1399" s="360">
        <v>50503.815759999998</v>
      </c>
      <c r="O1399" s="360">
        <v>191561.09538999997</v>
      </c>
      <c r="P1399" s="360">
        <v>192777.27835000001</v>
      </c>
      <c r="Q1399" s="360">
        <v>9713.7078000000001</v>
      </c>
      <c r="R1399" s="361">
        <v>202490.98615000001</v>
      </c>
    </row>
    <row r="1400" spans="1:18" s="336" customFormat="1" ht="13.5">
      <c r="A1400" s="362"/>
      <c r="B1400" s="362"/>
      <c r="C1400" s="362"/>
      <c r="D1400" s="362"/>
      <c r="E1400" s="363">
        <v>312</v>
      </c>
      <c r="F1400" s="364">
        <v>4280.0488600000008</v>
      </c>
      <c r="G1400" s="365">
        <v>1197.6553000000001</v>
      </c>
      <c r="H1400" s="365">
        <v>5477.7041600000002</v>
      </c>
      <c r="I1400" s="365">
        <v>23306.976859999999</v>
      </c>
      <c r="J1400" s="365">
        <v>5041.3701700000001</v>
      </c>
      <c r="K1400" s="365">
        <v>28348.347030000001</v>
      </c>
      <c r="L1400" s="365">
        <v>7578.7122099999997</v>
      </c>
      <c r="M1400" s="365">
        <v>2378.5241299999998</v>
      </c>
      <c r="N1400" s="365">
        <v>9957.2363399999995</v>
      </c>
      <c r="O1400" s="365">
        <v>43783.287530000001</v>
      </c>
      <c r="P1400" s="365">
        <v>76148.917600000001</v>
      </c>
      <c r="Q1400" s="365">
        <v>6283.3482999999997</v>
      </c>
      <c r="R1400" s="366">
        <v>82432.265900000013</v>
      </c>
    </row>
    <row r="1401" spans="1:18" s="336" customFormat="1" ht="13.5">
      <c r="A1401" s="362"/>
      <c r="B1401" s="357" t="s">
        <v>25</v>
      </c>
      <c r="C1401" s="357" t="s">
        <v>25</v>
      </c>
      <c r="D1401" s="357" t="s">
        <v>25</v>
      </c>
      <c r="E1401" s="358">
        <v>187</v>
      </c>
      <c r="F1401" s="359">
        <v>14063.699070000001</v>
      </c>
      <c r="G1401" s="360">
        <v>2538.3203699999999</v>
      </c>
      <c r="H1401" s="360">
        <v>16602.01944</v>
      </c>
      <c r="I1401" s="360">
        <v>35751.367189999997</v>
      </c>
      <c r="J1401" s="360">
        <v>6317.1992099999998</v>
      </c>
      <c r="K1401" s="360">
        <v>42068.566399999996</v>
      </c>
      <c r="L1401" s="360">
        <v>17605.762300000002</v>
      </c>
      <c r="M1401" s="360">
        <v>5692.4965499999998</v>
      </c>
      <c r="N1401" s="360">
        <v>23298.258850000002</v>
      </c>
      <c r="O1401" s="360">
        <v>81968.844689999998</v>
      </c>
      <c r="P1401" s="360">
        <v>84804.655799999993</v>
      </c>
      <c r="Q1401" s="360">
        <v>7906.4957199999999</v>
      </c>
      <c r="R1401" s="361">
        <v>92711.151519999999</v>
      </c>
    </row>
    <row r="1402" spans="1:18" s="336" customFormat="1" ht="13.5">
      <c r="A1402" s="362"/>
      <c r="B1402" s="357" t="s">
        <v>26</v>
      </c>
      <c r="C1402" s="357" t="s">
        <v>310</v>
      </c>
      <c r="D1402" s="357" t="s">
        <v>311</v>
      </c>
      <c r="E1402" s="358">
        <v>449</v>
      </c>
      <c r="F1402" s="359">
        <v>9100.8814199999997</v>
      </c>
      <c r="G1402" s="360">
        <v>167.33198000000002</v>
      </c>
      <c r="H1402" s="360">
        <v>9268.2134000000005</v>
      </c>
      <c r="I1402" s="360">
        <v>25670.16201</v>
      </c>
      <c r="J1402" s="360">
        <v>3524.4206600000002</v>
      </c>
      <c r="K1402" s="360">
        <v>29194.582670000003</v>
      </c>
      <c r="L1402" s="360">
        <v>5909.4539299999997</v>
      </c>
      <c r="M1402" s="360">
        <v>2225.6913300000001</v>
      </c>
      <c r="N1402" s="360">
        <v>8135.1452599999993</v>
      </c>
      <c r="O1402" s="360">
        <v>46597.941330000001</v>
      </c>
      <c r="P1402" s="360">
        <v>97623.238819999999</v>
      </c>
      <c r="Q1402" s="360">
        <v>316.80784</v>
      </c>
      <c r="R1402" s="361">
        <v>97940.046659999993</v>
      </c>
    </row>
    <row r="1403" spans="1:18" s="336" customFormat="1" ht="13.5">
      <c r="A1403" s="362"/>
      <c r="B1403" s="362"/>
      <c r="C1403" s="362"/>
      <c r="D1403" s="357" t="s">
        <v>312</v>
      </c>
      <c r="E1403" s="358">
        <v>144</v>
      </c>
      <c r="F1403" s="359">
        <v>193492.57419999997</v>
      </c>
      <c r="G1403" s="360">
        <v>10263.67828</v>
      </c>
      <c r="H1403" s="360">
        <v>203756.25248</v>
      </c>
      <c r="I1403" s="360">
        <v>77438.401239999992</v>
      </c>
      <c r="J1403" s="360">
        <v>11891.499810000001</v>
      </c>
      <c r="K1403" s="360">
        <v>89329.90105</v>
      </c>
      <c r="L1403" s="360">
        <v>17111.74121</v>
      </c>
      <c r="M1403" s="360">
        <v>4921.1865599999992</v>
      </c>
      <c r="N1403" s="360">
        <v>22032.927769999998</v>
      </c>
      <c r="O1403" s="360">
        <v>315119.08130000002</v>
      </c>
      <c r="P1403" s="360">
        <v>206172.37659</v>
      </c>
      <c r="Q1403" s="360">
        <v>3254.20667</v>
      </c>
      <c r="R1403" s="361">
        <v>209426.58325999998</v>
      </c>
    </row>
    <row r="1404" spans="1:18" s="336" customFormat="1" ht="13.5">
      <c r="A1404" s="362"/>
      <c r="B1404" s="362"/>
      <c r="C1404" s="362"/>
      <c r="D1404" s="362"/>
      <c r="E1404" s="363">
        <v>318</v>
      </c>
      <c r="F1404" s="364">
        <v>18372.020370000002</v>
      </c>
      <c r="G1404" s="365">
        <v>5286.1772899999996</v>
      </c>
      <c r="H1404" s="365">
        <v>23658.197660000002</v>
      </c>
      <c r="I1404" s="365">
        <v>39253.261850000003</v>
      </c>
      <c r="J1404" s="365">
        <v>4596.2087099999999</v>
      </c>
      <c r="K1404" s="365">
        <v>43849.470560000002</v>
      </c>
      <c r="L1404" s="365">
        <v>6946.0373200000004</v>
      </c>
      <c r="M1404" s="365">
        <v>1897.12842</v>
      </c>
      <c r="N1404" s="365">
        <v>8843.1657400000004</v>
      </c>
      <c r="O1404" s="365">
        <v>76350.833959999989</v>
      </c>
      <c r="P1404" s="365">
        <v>129343.83394</v>
      </c>
      <c r="Q1404" s="365">
        <v>497.82865000000004</v>
      </c>
      <c r="R1404" s="366">
        <v>129841.66259000001</v>
      </c>
    </row>
    <row r="1405" spans="1:18" s="336" customFormat="1" ht="13.5">
      <c r="A1405" s="357" t="s">
        <v>449</v>
      </c>
      <c r="B1405" s="357" t="s">
        <v>16</v>
      </c>
      <c r="C1405" s="357" t="s">
        <v>16</v>
      </c>
      <c r="D1405" s="357" t="s">
        <v>63</v>
      </c>
      <c r="E1405" s="358">
        <v>1</v>
      </c>
      <c r="F1405" s="359">
        <v>106225.31942</v>
      </c>
      <c r="G1405" s="360">
        <v>921458.65402999998</v>
      </c>
      <c r="H1405" s="360">
        <v>1027683.97345</v>
      </c>
      <c r="I1405" s="360">
        <v>16.05423</v>
      </c>
      <c r="J1405" s="360">
        <v>844.83636999999999</v>
      </c>
      <c r="K1405" s="360">
        <v>860.89059999999995</v>
      </c>
      <c r="L1405" s="360">
        <v>10992.49358</v>
      </c>
      <c r="M1405" s="360">
        <v>1547662.14221</v>
      </c>
      <c r="N1405" s="360">
        <v>1558654.63579</v>
      </c>
      <c r="O1405" s="360">
        <v>2587199.4998400002</v>
      </c>
      <c r="P1405" s="360">
        <v>41000</v>
      </c>
      <c r="Q1405" s="360">
        <v>146132.36987999998</v>
      </c>
      <c r="R1405" s="361">
        <v>187132.36987999998</v>
      </c>
    </row>
    <row r="1406" spans="1:18" s="336" customFormat="1" ht="13.5">
      <c r="A1406" s="357" t="s">
        <v>450</v>
      </c>
      <c r="B1406" s="357" t="s">
        <v>16</v>
      </c>
      <c r="C1406" s="357" t="s">
        <v>16</v>
      </c>
      <c r="D1406" s="357" t="s">
        <v>63</v>
      </c>
      <c r="E1406" s="358">
        <v>1</v>
      </c>
      <c r="F1406" s="359">
        <v>49095.563649999996</v>
      </c>
      <c r="G1406" s="360">
        <v>293195.38818999997</v>
      </c>
      <c r="H1406" s="360">
        <v>342290.95183999999</v>
      </c>
      <c r="I1406" s="360">
        <v>0</v>
      </c>
      <c r="J1406" s="360">
        <v>0</v>
      </c>
      <c r="K1406" s="360">
        <v>0</v>
      </c>
      <c r="L1406" s="360">
        <v>200575.42069999999</v>
      </c>
      <c r="M1406" s="360">
        <v>1428260.5182699999</v>
      </c>
      <c r="N1406" s="360">
        <v>1628835.93897</v>
      </c>
      <c r="O1406" s="360">
        <v>1971126.89081</v>
      </c>
      <c r="P1406" s="360">
        <v>223201.10096000001</v>
      </c>
      <c r="Q1406" s="360">
        <v>741851.64113999996</v>
      </c>
      <c r="R1406" s="361">
        <v>965052.74210000003</v>
      </c>
    </row>
    <row r="1407" spans="1:18" s="336" customFormat="1" ht="13.5">
      <c r="A1407" s="357" t="s">
        <v>451</v>
      </c>
      <c r="B1407" s="357" t="s">
        <v>3</v>
      </c>
      <c r="C1407" s="357" t="s">
        <v>197</v>
      </c>
      <c r="D1407" s="357" t="s">
        <v>197</v>
      </c>
      <c r="E1407" s="358">
        <v>269</v>
      </c>
      <c r="F1407" s="359">
        <v>0</v>
      </c>
      <c r="G1407" s="360">
        <v>0</v>
      </c>
      <c r="H1407" s="360">
        <v>0</v>
      </c>
      <c r="I1407" s="360">
        <v>264.13833</v>
      </c>
      <c r="J1407" s="360">
        <v>72.396129999999999</v>
      </c>
      <c r="K1407" s="360">
        <v>336.53446000000002</v>
      </c>
      <c r="L1407" s="360">
        <v>1767.43344</v>
      </c>
      <c r="M1407" s="360">
        <v>0.14951</v>
      </c>
      <c r="N1407" s="360">
        <v>1767.58295</v>
      </c>
      <c r="O1407" s="360">
        <v>2104.1174100000003</v>
      </c>
      <c r="P1407" s="360">
        <v>2789.0058100000001</v>
      </c>
      <c r="Q1407" s="360">
        <v>0</v>
      </c>
      <c r="R1407" s="361">
        <v>2789.0058100000001</v>
      </c>
    </row>
    <row r="1408" spans="1:18" s="336" customFormat="1" ht="13.5">
      <c r="A1408" s="362"/>
      <c r="B1408" s="362"/>
      <c r="C1408" s="357" t="s">
        <v>200</v>
      </c>
      <c r="D1408" s="357" t="s">
        <v>201</v>
      </c>
      <c r="E1408" s="358">
        <v>77</v>
      </c>
      <c r="F1408" s="359">
        <v>0</v>
      </c>
      <c r="G1408" s="360">
        <v>0</v>
      </c>
      <c r="H1408" s="360">
        <v>0</v>
      </c>
      <c r="I1408" s="360">
        <v>1025.12465</v>
      </c>
      <c r="J1408" s="360">
        <v>5.4996</v>
      </c>
      <c r="K1408" s="360">
        <v>1030.6242500000001</v>
      </c>
      <c r="L1408" s="360">
        <v>7351.1554699999997</v>
      </c>
      <c r="M1408" s="360">
        <v>43.497800000000005</v>
      </c>
      <c r="N1408" s="360">
        <v>7394.6532699999998</v>
      </c>
      <c r="O1408" s="360">
        <v>8425.2775199999996</v>
      </c>
      <c r="P1408" s="360">
        <v>15454.007119999998</v>
      </c>
      <c r="Q1408" s="360">
        <v>0</v>
      </c>
      <c r="R1408" s="361">
        <v>15454.007119999998</v>
      </c>
    </row>
    <row r="1409" spans="1:18" s="336" customFormat="1" ht="13.5">
      <c r="A1409" s="362"/>
      <c r="B1409" s="357" t="s">
        <v>5</v>
      </c>
      <c r="C1409" s="357" t="s">
        <v>5</v>
      </c>
      <c r="D1409" s="357" t="s">
        <v>205</v>
      </c>
      <c r="E1409" s="358">
        <v>8</v>
      </c>
      <c r="F1409" s="359">
        <v>0</v>
      </c>
      <c r="G1409" s="360">
        <v>0</v>
      </c>
      <c r="H1409" s="360">
        <v>0</v>
      </c>
      <c r="I1409" s="360">
        <v>1702.9864299999999</v>
      </c>
      <c r="J1409" s="360">
        <v>185.18643</v>
      </c>
      <c r="K1409" s="360">
        <v>1888.1728600000001</v>
      </c>
      <c r="L1409" s="360">
        <v>18062.485579999997</v>
      </c>
      <c r="M1409" s="360">
        <v>306.46363000000002</v>
      </c>
      <c r="N1409" s="360">
        <v>18368.949210000002</v>
      </c>
      <c r="O1409" s="360">
        <v>20257.122070000001</v>
      </c>
      <c r="P1409" s="360">
        <v>12731.57897</v>
      </c>
      <c r="Q1409" s="360">
        <v>0</v>
      </c>
      <c r="R1409" s="361">
        <v>12731.57897</v>
      </c>
    </row>
    <row r="1410" spans="1:18" s="336" customFormat="1" ht="13.5">
      <c r="A1410" s="362"/>
      <c r="B1410" s="362"/>
      <c r="C1410" s="362"/>
      <c r="D1410" s="357" t="s">
        <v>207</v>
      </c>
      <c r="E1410" s="358">
        <v>160</v>
      </c>
      <c r="F1410" s="359">
        <v>0</v>
      </c>
      <c r="G1410" s="360">
        <v>0</v>
      </c>
      <c r="H1410" s="360">
        <v>0</v>
      </c>
      <c r="I1410" s="360">
        <v>988.82912999999996</v>
      </c>
      <c r="J1410" s="360">
        <v>14.24253</v>
      </c>
      <c r="K1410" s="360">
        <v>1003.0716600000001</v>
      </c>
      <c r="L1410" s="360">
        <v>8135.1062499999998</v>
      </c>
      <c r="M1410" s="360">
        <v>589.00058000000001</v>
      </c>
      <c r="N1410" s="360">
        <v>8724.1068300000006</v>
      </c>
      <c r="O1410" s="360">
        <v>9727.1784900000002</v>
      </c>
      <c r="P1410" s="360">
        <v>15731.767830000001</v>
      </c>
      <c r="Q1410" s="360">
        <v>0</v>
      </c>
      <c r="R1410" s="361">
        <v>15731.767830000001</v>
      </c>
    </row>
    <row r="1411" spans="1:18" s="336" customFormat="1" ht="13.5">
      <c r="A1411" s="362"/>
      <c r="B1411" s="357" t="s">
        <v>7</v>
      </c>
      <c r="C1411" s="357" t="s">
        <v>7</v>
      </c>
      <c r="D1411" s="357" t="s">
        <v>7</v>
      </c>
      <c r="E1411" s="358">
        <v>10</v>
      </c>
      <c r="F1411" s="359">
        <v>0</v>
      </c>
      <c r="G1411" s="360">
        <v>0</v>
      </c>
      <c r="H1411" s="360">
        <v>0</v>
      </c>
      <c r="I1411" s="360">
        <v>1082.39958</v>
      </c>
      <c r="J1411" s="360">
        <v>21.406410000000001</v>
      </c>
      <c r="K1411" s="360">
        <v>1103.8059900000001</v>
      </c>
      <c r="L1411" s="360">
        <v>6412.6959500000003</v>
      </c>
      <c r="M1411" s="360">
        <v>214.59288000000001</v>
      </c>
      <c r="N1411" s="360">
        <v>6627.2888300000004</v>
      </c>
      <c r="O1411" s="360">
        <v>7731.0948200000003</v>
      </c>
      <c r="P1411" s="360">
        <v>5682.2144100000005</v>
      </c>
      <c r="Q1411" s="360">
        <v>0</v>
      </c>
      <c r="R1411" s="361">
        <v>5682.2144100000005</v>
      </c>
    </row>
    <row r="1412" spans="1:18" s="336" customFormat="1" ht="13.5">
      <c r="A1412" s="362"/>
      <c r="B1412" s="357" t="s">
        <v>8</v>
      </c>
      <c r="C1412" s="357" t="s">
        <v>221</v>
      </c>
      <c r="D1412" s="357" t="s">
        <v>93</v>
      </c>
      <c r="E1412" s="358">
        <v>92</v>
      </c>
      <c r="F1412" s="359">
        <v>0</v>
      </c>
      <c r="G1412" s="360">
        <v>0</v>
      </c>
      <c r="H1412" s="360">
        <v>0</v>
      </c>
      <c r="I1412" s="360">
        <v>718.90456000000006</v>
      </c>
      <c r="J1412" s="360">
        <v>3.4151799999999999</v>
      </c>
      <c r="K1412" s="360">
        <v>722.31974000000002</v>
      </c>
      <c r="L1412" s="360">
        <v>3902.5148399999998</v>
      </c>
      <c r="M1412" s="360">
        <v>18.79167</v>
      </c>
      <c r="N1412" s="360">
        <v>3921.3065099999999</v>
      </c>
      <c r="O1412" s="360">
        <v>4643.6262500000003</v>
      </c>
      <c r="P1412" s="360">
        <v>6091.6615000000002</v>
      </c>
      <c r="Q1412" s="360">
        <v>0</v>
      </c>
      <c r="R1412" s="361">
        <v>6091.6615000000002</v>
      </c>
    </row>
    <row r="1413" spans="1:18" s="336" customFormat="1" ht="13.5">
      <c r="A1413" s="362"/>
      <c r="B1413" s="357" t="s">
        <v>9</v>
      </c>
      <c r="C1413" s="357" t="s">
        <v>9</v>
      </c>
      <c r="D1413" s="357" t="s">
        <v>226</v>
      </c>
      <c r="E1413" s="358">
        <v>146</v>
      </c>
      <c r="F1413" s="359">
        <v>0</v>
      </c>
      <c r="G1413" s="360">
        <v>0</v>
      </c>
      <c r="H1413" s="360">
        <v>0</v>
      </c>
      <c r="I1413" s="360">
        <v>884.05065000000002</v>
      </c>
      <c r="J1413" s="360">
        <v>15.64992</v>
      </c>
      <c r="K1413" s="360">
        <v>899.70056999999997</v>
      </c>
      <c r="L1413" s="360">
        <v>4629.5696200000002</v>
      </c>
      <c r="M1413" s="360">
        <v>325.13357000000002</v>
      </c>
      <c r="N1413" s="360">
        <v>4954.7031900000002</v>
      </c>
      <c r="O1413" s="360">
        <v>5854.4037600000001</v>
      </c>
      <c r="P1413" s="360">
        <v>7203.0855999999994</v>
      </c>
      <c r="Q1413" s="360">
        <v>0</v>
      </c>
      <c r="R1413" s="361">
        <v>7203.0855999999994</v>
      </c>
    </row>
    <row r="1414" spans="1:18" s="336" customFormat="1" ht="13.5">
      <c r="A1414" s="362"/>
      <c r="B1414" s="357" t="s">
        <v>231</v>
      </c>
      <c r="C1414" s="357" t="s">
        <v>231</v>
      </c>
      <c r="D1414" s="357" t="s">
        <v>231</v>
      </c>
      <c r="E1414" s="358">
        <v>14</v>
      </c>
      <c r="F1414" s="359">
        <v>0</v>
      </c>
      <c r="G1414" s="360">
        <v>0</v>
      </c>
      <c r="H1414" s="360">
        <v>0</v>
      </c>
      <c r="I1414" s="360">
        <v>691.19259</v>
      </c>
      <c r="J1414" s="360">
        <v>1.5492600000000001</v>
      </c>
      <c r="K1414" s="360">
        <v>692.74185</v>
      </c>
      <c r="L1414" s="360">
        <v>1631.58852</v>
      </c>
      <c r="M1414" s="360">
        <v>41.369150000000005</v>
      </c>
      <c r="N1414" s="360">
        <v>1672.95767</v>
      </c>
      <c r="O1414" s="360">
        <v>2365.6995200000001</v>
      </c>
      <c r="P1414" s="360">
        <v>7210.1838399999997</v>
      </c>
      <c r="Q1414" s="360">
        <v>0</v>
      </c>
      <c r="R1414" s="361">
        <v>7210.1838399999997</v>
      </c>
    </row>
    <row r="1415" spans="1:18" s="336" customFormat="1" ht="13.5">
      <c r="A1415" s="362"/>
      <c r="B1415" s="357" t="s">
        <v>12</v>
      </c>
      <c r="C1415" s="357" t="s">
        <v>234</v>
      </c>
      <c r="D1415" s="357" t="s">
        <v>235</v>
      </c>
      <c r="E1415" s="358">
        <v>15</v>
      </c>
      <c r="F1415" s="359">
        <v>0</v>
      </c>
      <c r="G1415" s="360">
        <v>0</v>
      </c>
      <c r="H1415" s="360">
        <v>0</v>
      </c>
      <c r="I1415" s="360">
        <v>734.67028000000005</v>
      </c>
      <c r="J1415" s="360">
        <v>7.0508599999999992</v>
      </c>
      <c r="K1415" s="360">
        <v>741.72113999999999</v>
      </c>
      <c r="L1415" s="360">
        <v>1004.23464</v>
      </c>
      <c r="M1415" s="360">
        <v>0.33021</v>
      </c>
      <c r="N1415" s="360">
        <v>1004.56485</v>
      </c>
      <c r="O1415" s="360">
        <v>1746.2859900000001</v>
      </c>
      <c r="P1415" s="360">
        <v>10864.044400000001</v>
      </c>
      <c r="Q1415" s="360">
        <v>0</v>
      </c>
      <c r="R1415" s="361">
        <v>10864.044400000001</v>
      </c>
    </row>
    <row r="1416" spans="1:18" s="336" customFormat="1" ht="13.5">
      <c r="A1416" s="362"/>
      <c r="B1416" s="362"/>
      <c r="C1416" s="357" t="s">
        <v>12</v>
      </c>
      <c r="D1416" s="357" t="s">
        <v>12</v>
      </c>
      <c r="E1416" s="358">
        <v>80</v>
      </c>
      <c r="F1416" s="359">
        <v>0</v>
      </c>
      <c r="G1416" s="360">
        <v>0</v>
      </c>
      <c r="H1416" s="360">
        <v>0</v>
      </c>
      <c r="I1416" s="360">
        <v>779.79743999999994</v>
      </c>
      <c r="J1416" s="360">
        <v>16.593019999999999</v>
      </c>
      <c r="K1416" s="360">
        <v>796.39045999999996</v>
      </c>
      <c r="L1416" s="360">
        <v>6172.1469999999999</v>
      </c>
      <c r="M1416" s="360">
        <v>126.65464999999999</v>
      </c>
      <c r="N1416" s="360">
        <v>6298.8016500000003</v>
      </c>
      <c r="O1416" s="360">
        <v>7095.19211</v>
      </c>
      <c r="P1416" s="360">
        <v>16977.65726</v>
      </c>
      <c r="Q1416" s="360">
        <v>0</v>
      </c>
      <c r="R1416" s="361">
        <v>16977.65726</v>
      </c>
    </row>
    <row r="1417" spans="1:18" s="336" customFormat="1" ht="13.5">
      <c r="A1417" s="362"/>
      <c r="B1417" s="362"/>
      <c r="C1417" s="357" t="s">
        <v>238</v>
      </c>
      <c r="D1417" s="357" t="s">
        <v>238</v>
      </c>
      <c r="E1417" s="358">
        <v>144</v>
      </c>
      <c r="F1417" s="359">
        <v>0</v>
      </c>
      <c r="G1417" s="360">
        <v>0</v>
      </c>
      <c r="H1417" s="360">
        <v>0</v>
      </c>
      <c r="I1417" s="360">
        <v>568.18108999999993</v>
      </c>
      <c r="J1417" s="360">
        <v>37.68947</v>
      </c>
      <c r="K1417" s="360">
        <v>605.87056000000007</v>
      </c>
      <c r="L1417" s="360">
        <v>2778.7909100000002</v>
      </c>
      <c r="M1417" s="360">
        <v>0.76175999999999999</v>
      </c>
      <c r="N1417" s="360">
        <v>2779.55267</v>
      </c>
      <c r="O1417" s="360">
        <v>3385.4232299999999</v>
      </c>
      <c r="P1417" s="360">
        <v>8710.8709299999991</v>
      </c>
      <c r="Q1417" s="360">
        <v>0</v>
      </c>
      <c r="R1417" s="361">
        <v>8710.8709299999991</v>
      </c>
    </row>
    <row r="1418" spans="1:18" s="336" customFormat="1" ht="13.5">
      <c r="A1418" s="362"/>
      <c r="B1418" s="357" t="s">
        <v>239</v>
      </c>
      <c r="C1418" s="357" t="s">
        <v>242</v>
      </c>
      <c r="D1418" s="357" t="s">
        <v>243</v>
      </c>
      <c r="E1418" s="358">
        <v>276</v>
      </c>
      <c r="F1418" s="359">
        <v>0</v>
      </c>
      <c r="G1418" s="360">
        <v>0</v>
      </c>
      <c r="H1418" s="360">
        <v>0</v>
      </c>
      <c r="I1418" s="360">
        <v>188.73898</v>
      </c>
      <c r="J1418" s="360">
        <v>6.5531000000000006</v>
      </c>
      <c r="K1418" s="360">
        <v>195.29208</v>
      </c>
      <c r="L1418" s="360">
        <v>1182.62366</v>
      </c>
      <c r="M1418" s="360">
        <v>33.07931</v>
      </c>
      <c r="N1418" s="360">
        <v>1215.7029700000001</v>
      </c>
      <c r="O1418" s="360">
        <v>1410.99505</v>
      </c>
      <c r="P1418" s="360">
        <v>6737.8999199999998</v>
      </c>
      <c r="Q1418" s="360">
        <v>0</v>
      </c>
      <c r="R1418" s="361">
        <v>6737.8999199999998</v>
      </c>
    </row>
    <row r="1419" spans="1:18" s="336" customFormat="1" ht="13.5">
      <c r="A1419" s="362"/>
      <c r="B1419" s="357" t="s">
        <v>14</v>
      </c>
      <c r="C1419" s="357" t="s">
        <v>253</v>
      </c>
      <c r="D1419" s="357" t="s">
        <v>253</v>
      </c>
      <c r="E1419" s="358">
        <v>23</v>
      </c>
      <c r="F1419" s="359">
        <v>0</v>
      </c>
      <c r="G1419" s="360">
        <v>0</v>
      </c>
      <c r="H1419" s="360">
        <v>0</v>
      </c>
      <c r="I1419" s="360">
        <v>461.66293999999999</v>
      </c>
      <c r="J1419" s="360">
        <v>2.4300000000000002E-2</v>
      </c>
      <c r="K1419" s="360">
        <v>461.68723999999997</v>
      </c>
      <c r="L1419" s="360">
        <v>4904.5244899999998</v>
      </c>
      <c r="M1419" s="360">
        <v>43.590969999999999</v>
      </c>
      <c r="N1419" s="360">
        <v>4948.11546</v>
      </c>
      <c r="O1419" s="360">
        <v>5409.8027000000002</v>
      </c>
      <c r="P1419" s="360">
        <v>8744.1847300000009</v>
      </c>
      <c r="Q1419" s="360">
        <v>0</v>
      </c>
      <c r="R1419" s="361">
        <v>8744.1847300000009</v>
      </c>
    </row>
    <row r="1420" spans="1:18" s="336" customFormat="1" ht="13.5">
      <c r="A1420" s="362"/>
      <c r="B1420" s="362"/>
      <c r="C1420" s="362"/>
      <c r="D1420" s="362"/>
      <c r="E1420" s="363">
        <v>84</v>
      </c>
      <c r="F1420" s="364">
        <v>0</v>
      </c>
      <c r="G1420" s="365">
        <v>0</v>
      </c>
      <c r="H1420" s="365">
        <v>0</v>
      </c>
      <c r="I1420" s="365">
        <v>1212.8538700000001</v>
      </c>
      <c r="J1420" s="365">
        <v>45.47157</v>
      </c>
      <c r="K1420" s="365">
        <v>1258.3254399999998</v>
      </c>
      <c r="L1420" s="365">
        <v>15691.74439</v>
      </c>
      <c r="M1420" s="365">
        <v>629.06074000000001</v>
      </c>
      <c r="N1420" s="365">
        <v>16320.805130000001</v>
      </c>
      <c r="O1420" s="365">
        <v>17579.130570000001</v>
      </c>
      <c r="P1420" s="365">
        <v>18994.989659999999</v>
      </c>
      <c r="Q1420" s="365">
        <v>0</v>
      </c>
      <c r="R1420" s="366">
        <v>18994.989659999999</v>
      </c>
    </row>
    <row r="1421" spans="1:18" s="336" customFormat="1" ht="13.5">
      <c r="A1421" s="362"/>
      <c r="B1421" s="357" t="s">
        <v>15</v>
      </c>
      <c r="C1421" s="357" t="s">
        <v>256</v>
      </c>
      <c r="D1421" s="357" t="s">
        <v>256</v>
      </c>
      <c r="E1421" s="358">
        <v>86</v>
      </c>
      <c r="F1421" s="359">
        <v>0</v>
      </c>
      <c r="G1421" s="360">
        <v>0</v>
      </c>
      <c r="H1421" s="360">
        <v>0</v>
      </c>
      <c r="I1421" s="360">
        <v>732.48622999999998</v>
      </c>
      <c r="J1421" s="360">
        <v>2.32531</v>
      </c>
      <c r="K1421" s="360">
        <v>734.81154000000004</v>
      </c>
      <c r="L1421" s="360">
        <v>3758.08023</v>
      </c>
      <c r="M1421" s="360">
        <v>43.863730000000004</v>
      </c>
      <c r="N1421" s="360">
        <v>3801.9439600000001</v>
      </c>
      <c r="O1421" s="360">
        <v>4536.7555000000002</v>
      </c>
      <c r="P1421" s="360">
        <v>20239.2935</v>
      </c>
      <c r="Q1421" s="360">
        <v>0</v>
      </c>
      <c r="R1421" s="361">
        <v>20239.2935</v>
      </c>
    </row>
    <row r="1422" spans="1:18" s="336" customFormat="1" ht="13.5">
      <c r="A1422" s="362"/>
      <c r="B1422" s="362"/>
      <c r="C1422" s="362"/>
      <c r="D1422" s="357" t="s">
        <v>257</v>
      </c>
      <c r="E1422" s="358">
        <v>29</v>
      </c>
      <c r="F1422" s="359">
        <v>0</v>
      </c>
      <c r="G1422" s="360">
        <v>0</v>
      </c>
      <c r="H1422" s="360">
        <v>0</v>
      </c>
      <c r="I1422" s="360">
        <v>177.10658999999998</v>
      </c>
      <c r="J1422" s="360">
        <v>0.52561000000000002</v>
      </c>
      <c r="K1422" s="360">
        <v>177.63220000000001</v>
      </c>
      <c r="L1422" s="360">
        <v>286.07870000000003</v>
      </c>
      <c r="M1422" s="360">
        <v>2.232E-2</v>
      </c>
      <c r="N1422" s="360">
        <v>286.10102000000001</v>
      </c>
      <c r="O1422" s="360">
        <v>463.73321999999996</v>
      </c>
      <c r="P1422" s="360">
        <v>8443.8389900000002</v>
      </c>
      <c r="Q1422" s="360">
        <v>0</v>
      </c>
      <c r="R1422" s="361">
        <v>8443.8389900000002</v>
      </c>
    </row>
    <row r="1423" spans="1:18" s="336" customFormat="1" ht="13.5">
      <c r="A1423" s="362"/>
      <c r="B1423" s="357" t="s">
        <v>16</v>
      </c>
      <c r="C1423" s="357" t="s">
        <v>259</v>
      </c>
      <c r="D1423" s="357" t="s">
        <v>262</v>
      </c>
      <c r="E1423" s="358">
        <v>93</v>
      </c>
      <c r="F1423" s="359">
        <v>0</v>
      </c>
      <c r="G1423" s="360">
        <v>0</v>
      </c>
      <c r="H1423" s="360">
        <v>0</v>
      </c>
      <c r="I1423" s="360">
        <v>604.87929000000008</v>
      </c>
      <c r="J1423" s="360">
        <v>5.0603699999999998</v>
      </c>
      <c r="K1423" s="360">
        <v>609.93966</v>
      </c>
      <c r="L1423" s="360">
        <v>2244.1163700000002</v>
      </c>
      <c r="M1423" s="360">
        <v>20.885470000000002</v>
      </c>
      <c r="N1423" s="360">
        <v>2265.0018399999999</v>
      </c>
      <c r="O1423" s="360">
        <v>2874.9414999999999</v>
      </c>
      <c r="P1423" s="360">
        <v>6901.4773700000005</v>
      </c>
      <c r="Q1423" s="360">
        <v>0</v>
      </c>
      <c r="R1423" s="361">
        <v>6901.4773700000005</v>
      </c>
    </row>
    <row r="1424" spans="1:18" s="336" customFormat="1" ht="13.5">
      <c r="A1424" s="362"/>
      <c r="B1424" s="362"/>
      <c r="C1424" s="357" t="s">
        <v>264</v>
      </c>
      <c r="D1424" s="357" t="s">
        <v>264</v>
      </c>
      <c r="E1424" s="358">
        <v>95</v>
      </c>
      <c r="F1424" s="359">
        <v>0</v>
      </c>
      <c r="G1424" s="360">
        <v>0</v>
      </c>
      <c r="H1424" s="360">
        <v>0</v>
      </c>
      <c r="I1424" s="360">
        <v>747.65780000000007</v>
      </c>
      <c r="J1424" s="360">
        <v>1.5684</v>
      </c>
      <c r="K1424" s="360">
        <v>749.22619999999995</v>
      </c>
      <c r="L1424" s="360">
        <v>2702.5094800000002</v>
      </c>
      <c r="M1424" s="360">
        <v>30.398029999999999</v>
      </c>
      <c r="N1424" s="360">
        <v>2732.90751</v>
      </c>
      <c r="O1424" s="360">
        <v>3482.1337100000001</v>
      </c>
      <c r="P1424" s="360">
        <v>5278.4809599999999</v>
      </c>
      <c r="Q1424" s="360">
        <v>0</v>
      </c>
      <c r="R1424" s="361">
        <v>5278.4809599999999</v>
      </c>
    </row>
    <row r="1425" spans="1:18" s="336" customFormat="1" ht="13.5">
      <c r="A1425" s="362"/>
      <c r="B1425" s="362"/>
      <c r="C1425" s="357" t="s">
        <v>266</v>
      </c>
      <c r="D1425" s="357" t="s">
        <v>267</v>
      </c>
      <c r="E1425" s="358">
        <v>94</v>
      </c>
      <c r="F1425" s="359">
        <v>0</v>
      </c>
      <c r="G1425" s="360">
        <v>0</v>
      </c>
      <c r="H1425" s="360">
        <v>0</v>
      </c>
      <c r="I1425" s="360">
        <v>1298.26927</v>
      </c>
      <c r="J1425" s="360">
        <v>7.5303599999999999</v>
      </c>
      <c r="K1425" s="360">
        <v>1305.79963</v>
      </c>
      <c r="L1425" s="360">
        <v>9571.8360499999999</v>
      </c>
      <c r="M1425" s="360">
        <v>428.59978000000001</v>
      </c>
      <c r="N1425" s="360">
        <v>10000.43583</v>
      </c>
      <c r="O1425" s="360">
        <v>11306.235460000002</v>
      </c>
      <c r="P1425" s="360">
        <v>8428.9400399999995</v>
      </c>
      <c r="Q1425" s="360">
        <v>0</v>
      </c>
      <c r="R1425" s="361">
        <v>8428.9400399999995</v>
      </c>
    </row>
    <row r="1426" spans="1:18" s="336" customFormat="1" ht="13.5">
      <c r="A1426" s="362"/>
      <c r="B1426" s="362"/>
      <c r="C1426" s="357" t="s">
        <v>16</v>
      </c>
      <c r="D1426" s="357" t="s">
        <v>268</v>
      </c>
      <c r="E1426" s="358">
        <v>96</v>
      </c>
      <c r="F1426" s="359">
        <v>0</v>
      </c>
      <c r="G1426" s="360">
        <v>0</v>
      </c>
      <c r="H1426" s="360">
        <v>0</v>
      </c>
      <c r="I1426" s="360">
        <v>844.64850999999999</v>
      </c>
      <c r="J1426" s="360">
        <v>22.45844</v>
      </c>
      <c r="K1426" s="360">
        <v>867.10694999999998</v>
      </c>
      <c r="L1426" s="360">
        <v>10871.9514</v>
      </c>
      <c r="M1426" s="360">
        <v>86.403720000000007</v>
      </c>
      <c r="N1426" s="360">
        <v>10958.355119999998</v>
      </c>
      <c r="O1426" s="360">
        <v>11825.46207</v>
      </c>
      <c r="P1426" s="360">
        <v>10229.785820000001</v>
      </c>
      <c r="Q1426" s="360">
        <v>0</v>
      </c>
      <c r="R1426" s="361">
        <v>10229.785820000001</v>
      </c>
    </row>
    <row r="1427" spans="1:18" s="336" customFormat="1" ht="13.5">
      <c r="A1427" s="362"/>
      <c r="B1427" s="362"/>
      <c r="C1427" s="362"/>
      <c r="D1427" s="357" t="s">
        <v>73</v>
      </c>
      <c r="E1427" s="358">
        <v>101</v>
      </c>
      <c r="F1427" s="359">
        <v>0</v>
      </c>
      <c r="G1427" s="360">
        <v>0</v>
      </c>
      <c r="H1427" s="360">
        <v>0</v>
      </c>
      <c r="I1427" s="360">
        <v>1655.39157</v>
      </c>
      <c r="J1427" s="360">
        <v>38.618180000000002</v>
      </c>
      <c r="K1427" s="360">
        <v>1694.0097499999999</v>
      </c>
      <c r="L1427" s="360">
        <v>16531.529150000002</v>
      </c>
      <c r="M1427" s="360">
        <v>441.98301000000004</v>
      </c>
      <c r="N1427" s="360">
        <v>16973.512159999998</v>
      </c>
      <c r="O1427" s="360">
        <v>18667.521909999999</v>
      </c>
      <c r="P1427" s="360">
        <v>11189.47457</v>
      </c>
      <c r="Q1427" s="360">
        <v>0</v>
      </c>
      <c r="R1427" s="361">
        <v>11189.47457</v>
      </c>
    </row>
    <row r="1428" spans="1:18" s="336" customFormat="1" ht="13.5">
      <c r="A1428" s="362"/>
      <c r="B1428" s="362"/>
      <c r="C1428" s="362"/>
      <c r="D1428" s="357" t="s">
        <v>269</v>
      </c>
      <c r="E1428" s="358">
        <v>41</v>
      </c>
      <c r="F1428" s="359">
        <v>0</v>
      </c>
      <c r="G1428" s="360">
        <v>0</v>
      </c>
      <c r="H1428" s="360">
        <v>0</v>
      </c>
      <c r="I1428" s="360">
        <v>4991.3649800000003</v>
      </c>
      <c r="J1428" s="360">
        <v>67.778689999999997</v>
      </c>
      <c r="K1428" s="360">
        <v>5059.1436699999995</v>
      </c>
      <c r="L1428" s="360">
        <v>90638.605290000007</v>
      </c>
      <c r="M1428" s="360">
        <v>4543.6231699999998</v>
      </c>
      <c r="N1428" s="360">
        <v>95182.228459999998</v>
      </c>
      <c r="O1428" s="360">
        <v>100241.37212999999</v>
      </c>
      <c r="P1428" s="360">
        <v>17674.290350000003</v>
      </c>
      <c r="Q1428" s="360">
        <v>0</v>
      </c>
      <c r="R1428" s="361">
        <v>17674.290350000003</v>
      </c>
    </row>
    <row r="1429" spans="1:18" s="336" customFormat="1" ht="13.5">
      <c r="A1429" s="362"/>
      <c r="B1429" s="362"/>
      <c r="C1429" s="362"/>
      <c r="D1429" s="357" t="s">
        <v>16</v>
      </c>
      <c r="E1429" s="358">
        <v>44</v>
      </c>
      <c r="F1429" s="359">
        <v>0</v>
      </c>
      <c r="G1429" s="360">
        <v>0</v>
      </c>
      <c r="H1429" s="360">
        <v>0</v>
      </c>
      <c r="I1429" s="360">
        <v>2815.49847</v>
      </c>
      <c r="J1429" s="360">
        <v>118.54607</v>
      </c>
      <c r="K1429" s="360">
        <v>2934.0445399999999</v>
      </c>
      <c r="L1429" s="360">
        <v>49654.100909999994</v>
      </c>
      <c r="M1429" s="360">
        <v>1541.2673600000001</v>
      </c>
      <c r="N1429" s="360">
        <v>51195.368270000006</v>
      </c>
      <c r="O1429" s="360">
        <v>54129.412810000002</v>
      </c>
      <c r="P1429" s="360">
        <v>17539.501989999997</v>
      </c>
      <c r="Q1429" s="360">
        <v>0</v>
      </c>
      <c r="R1429" s="361">
        <v>17539.501989999997</v>
      </c>
    </row>
    <row r="1430" spans="1:18" s="336" customFormat="1" ht="13.5">
      <c r="A1430" s="362"/>
      <c r="B1430" s="362"/>
      <c r="C1430" s="362"/>
      <c r="D1430" s="357" t="s">
        <v>58</v>
      </c>
      <c r="E1430" s="358">
        <v>104</v>
      </c>
      <c r="F1430" s="359">
        <v>0</v>
      </c>
      <c r="G1430" s="360">
        <v>0</v>
      </c>
      <c r="H1430" s="360">
        <v>0</v>
      </c>
      <c r="I1430" s="360">
        <v>4347.8835399999998</v>
      </c>
      <c r="J1430" s="360">
        <v>13.4184</v>
      </c>
      <c r="K1430" s="360">
        <v>4361.3019400000003</v>
      </c>
      <c r="L1430" s="360">
        <v>45657.291290000001</v>
      </c>
      <c r="M1430" s="360">
        <v>2042.01081</v>
      </c>
      <c r="N1430" s="360">
        <v>47699.302100000001</v>
      </c>
      <c r="O1430" s="360">
        <v>52060.604039999998</v>
      </c>
      <c r="P1430" s="360">
        <v>19280.819179999999</v>
      </c>
      <c r="Q1430" s="360">
        <v>0</v>
      </c>
      <c r="R1430" s="361">
        <v>19280.819179999999</v>
      </c>
    </row>
    <row r="1431" spans="1:18" s="336" customFormat="1" ht="13.5">
      <c r="A1431" s="362"/>
      <c r="B1431" s="362"/>
      <c r="C1431" s="362"/>
      <c r="D1431" s="357" t="s">
        <v>60</v>
      </c>
      <c r="E1431" s="358">
        <v>245</v>
      </c>
      <c r="F1431" s="359">
        <v>8.2316699999999994</v>
      </c>
      <c r="G1431" s="360">
        <v>41.241250000000001</v>
      </c>
      <c r="H1431" s="360">
        <v>49.472919999999995</v>
      </c>
      <c r="I1431" s="360">
        <v>11238.598619999999</v>
      </c>
      <c r="J1431" s="360">
        <v>6392.4048600000006</v>
      </c>
      <c r="K1431" s="360">
        <v>17631.003479999999</v>
      </c>
      <c r="L1431" s="360">
        <v>215218.21969</v>
      </c>
      <c r="M1431" s="360">
        <v>13853.90949</v>
      </c>
      <c r="N1431" s="360">
        <v>229072.12918000002</v>
      </c>
      <c r="O1431" s="360">
        <v>246752.60558</v>
      </c>
      <c r="P1431" s="360">
        <v>19724.156749999998</v>
      </c>
      <c r="Q1431" s="360">
        <v>0</v>
      </c>
      <c r="R1431" s="361">
        <v>19724.156749999998</v>
      </c>
    </row>
    <row r="1432" spans="1:18" s="336" customFormat="1" ht="13.5">
      <c r="A1432" s="362"/>
      <c r="B1432" s="362"/>
      <c r="C1432" s="362"/>
      <c r="D1432" s="357" t="s">
        <v>82</v>
      </c>
      <c r="E1432" s="358">
        <v>51</v>
      </c>
      <c r="F1432" s="359">
        <v>0</v>
      </c>
      <c r="G1432" s="360">
        <v>0</v>
      </c>
      <c r="H1432" s="360">
        <v>0</v>
      </c>
      <c r="I1432" s="360">
        <v>835.38624000000004</v>
      </c>
      <c r="J1432" s="360">
        <v>51.717210000000001</v>
      </c>
      <c r="K1432" s="360">
        <v>887.10344999999995</v>
      </c>
      <c r="L1432" s="360">
        <v>8180.2579599999999</v>
      </c>
      <c r="M1432" s="360">
        <v>419.75200000000001</v>
      </c>
      <c r="N1432" s="360">
        <v>8600.0099600000012</v>
      </c>
      <c r="O1432" s="360">
        <v>9487.1134099999999</v>
      </c>
      <c r="P1432" s="360">
        <v>7847.0159000000003</v>
      </c>
      <c r="Q1432" s="360">
        <v>0</v>
      </c>
      <c r="R1432" s="361">
        <v>7847.0159000000003</v>
      </c>
    </row>
    <row r="1433" spans="1:18" s="336" customFormat="1" ht="13.5">
      <c r="A1433" s="362"/>
      <c r="B1433" s="362"/>
      <c r="C1433" s="362"/>
      <c r="D1433" s="357" t="s">
        <v>64</v>
      </c>
      <c r="E1433" s="358">
        <v>108</v>
      </c>
      <c r="F1433" s="359">
        <v>0</v>
      </c>
      <c r="G1433" s="360">
        <v>0</v>
      </c>
      <c r="H1433" s="360">
        <v>0</v>
      </c>
      <c r="I1433" s="360">
        <v>2699.31981</v>
      </c>
      <c r="J1433" s="360">
        <v>16.248660000000001</v>
      </c>
      <c r="K1433" s="360">
        <v>2715.5684700000002</v>
      </c>
      <c r="L1433" s="360">
        <v>28950.155940000001</v>
      </c>
      <c r="M1433" s="360">
        <v>1008.0021899999999</v>
      </c>
      <c r="N1433" s="360">
        <v>29958.15813</v>
      </c>
      <c r="O1433" s="360">
        <v>32673.726600000002</v>
      </c>
      <c r="P1433" s="360">
        <v>13036.84051</v>
      </c>
      <c r="Q1433" s="360">
        <v>0</v>
      </c>
      <c r="R1433" s="361">
        <v>13036.84051</v>
      </c>
    </row>
    <row r="1434" spans="1:18" s="336" customFormat="1" ht="13.5">
      <c r="A1434" s="362"/>
      <c r="B1434" s="362"/>
      <c r="C1434" s="362"/>
      <c r="D1434" s="357" t="s">
        <v>84</v>
      </c>
      <c r="E1434" s="358">
        <v>185</v>
      </c>
      <c r="F1434" s="359">
        <v>0</v>
      </c>
      <c r="G1434" s="360">
        <v>0</v>
      </c>
      <c r="H1434" s="360">
        <v>0</v>
      </c>
      <c r="I1434" s="360">
        <v>1761.71083</v>
      </c>
      <c r="J1434" s="360">
        <v>58.332279999999997</v>
      </c>
      <c r="K1434" s="360">
        <v>1820.0431100000001</v>
      </c>
      <c r="L1434" s="360">
        <v>23953.916120000002</v>
      </c>
      <c r="M1434" s="360">
        <v>787.32225000000005</v>
      </c>
      <c r="N1434" s="360">
        <v>24741.238370000003</v>
      </c>
      <c r="O1434" s="360">
        <v>26561.281480000001</v>
      </c>
      <c r="P1434" s="360">
        <v>9945.6976599999998</v>
      </c>
      <c r="Q1434" s="360">
        <v>0</v>
      </c>
      <c r="R1434" s="361">
        <v>9945.6976599999998</v>
      </c>
    </row>
    <row r="1435" spans="1:18" s="336" customFormat="1" ht="13.5">
      <c r="A1435" s="362"/>
      <c r="B1435" s="362"/>
      <c r="C1435" s="362"/>
      <c r="D1435" s="357" t="s">
        <v>273</v>
      </c>
      <c r="E1435" s="358">
        <v>58</v>
      </c>
      <c r="F1435" s="359">
        <v>0</v>
      </c>
      <c r="G1435" s="360">
        <v>0</v>
      </c>
      <c r="H1435" s="360">
        <v>0</v>
      </c>
      <c r="I1435" s="360">
        <v>1678.4724199999998</v>
      </c>
      <c r="J1435" s="360">
        <v>1.5012399999999999</v>
      </c>
      <c r="K1435" s="360">
        <v>1679.9736599999999</v>
      </c>
      <c r="L1435" s="360">
        <v>16324.43331</v>
      </c>
      <c r="M1435" s="360">
        <v>481.02262000000002</v>
      </c>
      <c r="N1435" s="360">
        <v>16805.45593</v>
      </c>
      <c r="O1435" s="360">
        <v>18485.42959</v>
      </c>
      <c r="P1435" s="360">
        <v>8604.1100100000003</v>
      </c>
      <c r="Q1435" s="360">
        <v>0</v>
      </c>
      <c r="R1435" s="361">
        <v>8604.1100100000003</v>
      </c>
    </row>
    <row r="1436" spans="1:18" s="336" customFormat="1" ht="13.5">
      <c r="A1436" s="362"/>
      <c r="B1436" s="362"/>
      <c r="C1436" s="362"/>
      <c r="D1436" s="357" t="s">
        <v>68</v>
      </c>
      <c r="E1436" s="358">
        <v>112</v>
      </c>
      <c r="F1436" s="359">
        <v>0</v>
      </c>
      <c r="G1436" s="360">
        <v>0</v>
      </c>
      <c r="H1436" s="360">
        <v>0</v>
      </c>
      <c r="I1436" s="360">
        <v>2673.8210399999998</v>
      </c>
      <c r="J1436" s="360">
        <v>257.11754000000002</v>
      </c>
      <c r="K1436" s="360">
        <v>2930.93858</v>
      </c>
      <c r="L1436" s="360">
        <v>51207.569369999997</v>
      </c>
      <c r="M1436" s="360">
        <v>3047.78854</v>
      </c>
      <c r="N1436" s="360">
        <v>54255.357909999999</v>
      </c>
      <c r="O1436" s="360">
        <v>57186.296490000001</v>
      </c>
      <c r="P1436" s="360">
        <v>16161.97561</v>
      </c>
      <c r="Q1436" s="360">
        <v>0</v>
      </c>
      <c r="R1436" s="361">
        <v>16161.97561</v>
      </c>
    </row>
    <row r="1437" spans="1:18" s="336" customFormat="1" ht="13.5">
      <c r="A1437" s="362"/>
      <c r="B1437" s="362"/>
      <c r="C1437" s="362"/>
      <c r="D1437" s="357" t="s">
        <v>83</v>
      </c>
      <c r="E1437" s="358">
        <v>186</v>
      </c>
      <c r="F1437" s="359">
        <v>0</v>
      </c>
      <c r="G1437" s="360">
        <v>0</v>
      </c>
      <c r="H1437" s="360">
        <v>0</v>
      </c>
      <c r="I1437" s="360">
        <v>1680.5279699999999</v>
      </c>
      <c r="J1437" s="360">
        <v>83.477329999999995</v>
      </c>
      <c r="K1437" s="360">
        <v>1764.0053</v>
      </c>
      <c r="L1437" s="360">
        <v>24056.631659999999</v>
      </c>
      <c r="M1437" s="360">
        <v>466.53520000000003</v>
      </c>
      <c r="N1437" s="360">
        <v>24523.166860000001</v>
      </c>
      <c r="O1437" s="360">
        <v>26287.172160000002</v>
      </c>
      <c r="P1437" s="360">
        <v>9055.3217800000002</v>
      </c>
      <c r="Q1437" s="360">
        <v>0</v>
      </c>
      <c r="R1437" s="361">
        <v>9055.3217800000002</v>
      </c>
    </row>
    <row r="1438" spans="1:18" s="336" customFormat="1" ht="13.5">
      <c r="A1438" s="362"/>
      <c r="B1438" s="362"/>
      <c r="C1438" s="362"/>
      <c r="D1438" s="357" t="s">
        <v>69</v>
      </c>
      <c r="E1438" s="358">
        <v>1</v>
      </c>
      <c r="F1438" s="359">
        <v>29780.635289999998</v>
      </c>
      <c r="G1438" s="360">
        <v>42905.83425</v>
      </c>
      <c r="H1438" s="360">
        <v>72686.469540000006</v>
      </c>
      <c r="I1438" s="360">
        <v>10508.12824</v>
      </c>
      <c r="J1438" s="360">
        <v>21487.607530000001</v>
      </c>
      <c r="K1438" s="360">
        <v>31995.735769999999</v>
      </c>
      <c r="L1438" s="360">
        <v>65892.964550000004</v>
      </c>
      <c r="M1438" s="360">
        <v>32576.25389</v>
      </c>
      <c r="N1438" s="360">
        <v>98469.218439999997</v>
      </c>
      <c r="O1438" s="360">
        <v>203151.42374999999</v>
      </c>
      <c r="P1438" s="360">
        <v>237737.74236999999</v>
      </c>
      <c r="Q1438" s="360">
        <v>56161.77059</v>
      </c>
      <c r="R1438" s="361">
        <v>293899.51295999996</v>
      </c>
    </row>
    <row r="1439" spans="1:18" s="336" customFormat="1" ht="13.5">
      <c r="A1439" s="362"/>
      <c r="B1439" s="362"/>
      <c r="C1439" s="362"/>
      <c r="D1439" s="357" t="s">
        <v>86</v>
      </c>
      <c r="E1439" s="358">
        <v>258</v>
      </c>
      <c r="F1439" s="359">
        <v>0</v>
      </c>
      <c r="G1439" s="360">
        <v>0</v>
      </c>
      <c r="H1439" s="360">
        <v>0</v>
      </c>
      <c r="I1439" s="360">
        <v>1707.6674599999999</v>
      </c>
      <c r="J1439" s="360">
        <v>481.24624</v>
      </c>
      <c r="K1439" s="360">
        <v>2188.9137000000001</v>
      </c>
      <c r="L1439" s="360">
        <v>14510.389050000002</v>
      </c>
      <c r="M1439" s="360">
        <v>441.39709999999997</v>
      </c>
      <c r="N1439" s="360">
        <v>14951.78615</v>
      </c>
      <c r="O1439" s="360">
        <v>17140.699850000001</v>
      </c>
      <c r="P1439" s="360">
        <v>12458.71284</v>
      </c>
      <c r="Q1439" s="360">
        <v>0</v>
      </c>
      <c r="R1439" s="361">
        <v>12458.71284</v>
      </c>
    </row>
    <row r="1440" spans="1:18" s="336" customFormat="1" ht="13.5">
      <c r="A1440" s="362"/>
      <c r="B1440" s="362"/>
      <c r="C1440" s="362"/>
      <c r="D1440" s="357" t="s">
        <v>274</v>
      </c>
      <c r="E1440" s="358">
        <v>116</v>
      </c>
      <c r="F1440" s="359">
        <v>0</v>
      </c>
      <c r="G1440" s="360">
        <v>0</v>
      </c>
      <c r="H1440" s="360">
        <v>0</v>
      </c>
      <c r="I1440" s="360">
        <v>1751.91517</v>
      </c>
      <c r="J1440" s="360">
        <v>25.772110000000001</v>
      </c>
      <c r="K1440" s="360">
        <v>1777.6872800000001</v>
      </c>
      <c r="L1440" s="360">
        <v>17932.839250000001</v>
      </c>
      <c r="M1440" s="360">
        <v>487.09805999999998</v>
      </c>
      <c r="N1440" s="360">
        <v>18419.937309999998</v>
      </c>
      <c r="O1440" s="360">
        <v>20197.624589999999</v>
      </c>
      <c r="P1440" s="360">
        <v>8776.4675200000001</v>
      </c>
      <c r="Q1440" s="360">
        <v>0</v>
      </c>
      <c r="R1440" s="361">
        <v>8776.4675200000001</v>
      </c>
    </row>
    <row r="1441" spans="1:18" s="336" customFormat="1" ht="13.5">
      <c r="A1441" s="362"/>
      <c r="B1441" s="357" t="s">
        <v>17</v>
      </c>
      <c r="C1441" s="357" t="s">
        <v>280</v>
      </c>
      <c r="D1441" s="357" t="s">
        <v>281</v>
      </c>
      <c r="E1441" s="358">
        <v>149</v>
      </c>
      <c r="F1441" s="359">
        <v>0</v>
      </c>
      <c r="G1441" s="360">
        <v>0</v>
      </c>
      <c r="H1441" s="360">
        <v>0</v>
      </c>
      <c r="I1441" s="360">
        <v>392.09980000000002</v>
      </c>
      <c r="J1441" s="360">
        <v>3.1107199999999997</v>
      </c>
      <c r="K1441" s="360">
        <v>395.21052000000003</v>
      </c>
      <c r="L1441" s="360">
        <v>385.55255</v>
      </c>
      <c r="M1441" s="360">
        <v>0.40993999999999997</v>
      </c>
      <c r="N1441" s="360">
        <v>385.96249</v>
      </c>
      <c r="O1441" s="360">
        <v>781.17300999999998</v>
      </c>
      <c r="P1441" s="360">
        <v>22670.740949999999</v>
      </c>
      <c r="Q1441" s="360">
        <v>0</v>
      </c>
      <c r="R1441" s="361">
        <v>22670.740949999999</v>
      </c>
    </row>
    <row r="1442" spans="1:18" s="336" customFormat="1" ht="13.5">
      <c r="A1442" s="362"/>
      <c r="B1442" s="357" t="s">
        <v>21</v>
      </c>
      <c r="C1442" s="357" t="s">
        <v>292</v>
      </c>
      <c r="D1442" s="357" t="s">
        <v>292</v>
      </c>
      <c r="E1442" s="358">
        <v>131</v>
      </c>
      <c r="F1442" s="359">
        <v>0</v>
      </c>
      <c r="G1442" s="360">
        <v>0</v>
      </c>
      <c r="H1442" s="360">
        <v>0</v>
      </c>
      <c r="I1442" s="360">
        <v>86.451100000000011</v>
      </c>
      <c r="J1442" s="360">
        <v>0.10593000000000001</v>
      </c>
      <c r="K1442" s="360">
        <v>86.557029999999997</v>
      </c>
      <c r="L1442" s="360">
        <v>363.40246000000002</v>
      </c>
      <c r="M1442" s="360">
        <v>10.02861</v>
      </c>
      <c r="N1442" s="360">
        <v>373.43107000000003</v>
      </c>
      <c r="O1442" s="360">
        <v>459.98809999999997</v>
      </c>
      <c r="P1442" s="360">
        <v>4515.1647899999998</v>
      </c>
      <c r="Q1442" s="360">
        <v>0</v>
      </c>
      <c r="R1442" s="361">
        <v>4515.1647899999998</v>
      </c>
    </row>
    <row r="1443" spans="1:18" s="336" customFormat="1" ht="13.5">
      <c r="A1443" s="362"/>
      <c r="B1443" s="362"/>
      <c r="C1443" s="357" t="s">
        <v>21</v>
      </c>
      <c r="D1443" s="357" t="s">
        <v>293</v>
      </c>
      <c r="E1443" s="358">
        <v>125</v>
      </c>
      <c r="F1443" s="359">
        <v>0</v>
      </c>
      <c r="G1443" s="360">
        <v>0</v>
      </c>
      <c r="H1443" s="360">
        <v>0</v>
      </c>
      <c r="I1443" s="360">
        <v>513.52069000000006</v>
      </c>
      <c r="J1443" s="360">
        <v>8.4412599999999998</v>
      </c>
      <c r="K1443" s="360">
        <v>521.96195</v>
      </c>
      <c r="L1443" s="360">
        <v>2254.0001499999998</v>
      </c>
      <c r="M1443" s="360">
        <v>360.66096999999996</v>
      </c>
      <c r="N1443" s="360">
        <v>2614.6611200000002</v>
      </c>
      <c r="O1443" s="360">
        <v>3136.6230699999996</v>
      </c>
      <c r="P1443" s="360">
        <v>21767.04437</v>
      </c>
      <c r="Q1443" s="360">
        <v>0</v>
      </c>
      <c r="R1443" s="361">
        <v>21767.04437</v>
      </c>
    </row>
    <row r="1444" spans="1:18" s="336" customFormat="1" ht="13.5">
      <c r="A1444" s="362"/>
      <c r="B1444" s="362"/>
      <c r="C1444" s="357" t="s">
        <v>296</v>
      </c>
      <c r="D1444" s="357" t="s">
        <v>296</v>
      </c>
      <c r="E1444" s="358">
        <v>120</v>
      </c>
      <c r="F1444" s="359">
        <v>0</v>
      </c>
      <c r="G1444" s="360">
        <v>0</v>
      </c>
      <c r="H1444" s="360">
        <v>0</v>
      </c>
      <c r="I1444" s="360">
        <v>281.07865000000004</v>
      </c>
      <c r="J1444" s="360">
        <v>0.12298999999999999</v>
      </c>
      <c r="K1444" s="360">
        <v>281.20164</v>
      </c>
      <c r="L1444" s="360">
        <v>336.92942999999997</v>
      </c>
      <c r="M1444" s="360">
        <v>50.516460000000002</v>
      </c>
      <c r="N1444" s="360">
        <v>387.44589000000002</v>
      </c>
      <c r="O1444" s="360">
        <v>668.64753000000007</v>
      </c>
      <c r="P1444" s="360">
        <v>10716.7359</v>
      </c>
      <c r="Q1444" s="360">
        <v>0</v>
      </c>
      <c r="R1444" s="361">
        <v>10716.7359</v>
      </c>
    </row>
    <row r="1445" spans="1:18" s="336" customFormat="1" ht="13.5">
      <c r="A1445" s="362"/>
      <c r="B1445" s="357" t="s">
        <v>22</v>
      </c>
      <c r="C1445" s="357" t="s">
        <v>299</v>
      </c>
      <c r="D1445" s="357" t="s">
        <v>300</v>
      </c>
      <c r="E1445" s="358">
        <v>71</v>
      </c>
      <c r="F1445" s="359">
        <v>0</v>
      </c>
      <c r="G1445" s="360">
        <v>0</v>
      </c>
      <c r="H1445" s="360">
        <v>0</v>
      </c>
      <c r="I1445" s="360">
        <v>658.00945999999999</v>
      </c>
      <c r="J1445" s="360">
        <v>4.3830400000000003</v>
      </c>
      <c r="K1445" s="360">
        <v>662.39250000000004</v>
      </c>
      <c r="L1445" s="360">
        <v>2385.8781099999997</v>
      </c>
      <c r="M1445" s="360">
        <v>73.174850000000006</v>
      </c>
      <c r="N1445" s="360">
        <v>2459.05296</v>
      </c>
      <c r="O1445" s="360">
        <v>3121.4454599999999</v>
      </c>
      <c r="P1445" s="360">
        <v>8254.3808300000001</v>
      </c>
      <c r="Q1445" s="360">
        <v>0</v>
      </c>
      <c r="R1445" s="361">
        <v>8254.3808300000001</v>
      </c>
    </row>
    <row r="1446" spans="1:18" s="336" customFormat="1" ht="13.5">
      <c r="A1446" s="362"/>
      <c r="B1446" s="357" t="s">
        <v>301</v>
      </c>
      <c r="C1446" s="357" t="s">
        <v>301</v>
      </c>
      <c r="D1446" s="357" t="s">
        <v>307</v>
      </c>
      <c r="E1446" s="358">
        <v>148</v>
      </c>
      <c r="F1446" s="359">
        <v>0</v>
      </c>
      <c r="G1446" s="360">
        <v>0</v>
      </c>
      <c r="H1446" s="360">
        <v>0</v>
      </c>
      <c r="I1446" s="360">
        <v>231.33426</v>
      </c>
      <c r="J1446" s="360">
        <v>9.7200000000000012E-3</v>
      </c>
      <c r="K1446" s="360">
        <v>231.34398000000002</v>
      </c>
      <c r="L1446" s="360">
        <v>977.07118000000003</v>
      </c>
      <c r="M1446" s="360">
        <v>0</v>
      </c>
      <c r="N1446" s="360">
        <v>977.07118000000003</v>
      </c>
      <c r="O1446" s="360">
        <v>1208.41516</v>
      </c>
      <c r="P1446" s="360">
        <v>10639.47631</v>
      </c>
      <c r="Q1446" s="360">
        <v>0</v>
      </c>
      <c r="R1446" s="361">
        <v>10639.47631</v>
      </c>
    </row>
    <row r="1447" spans="1:18" s="336" customFormat="1" ht="13.5">
      <c r="A1447" s="362"/>
      <c r="B1447" s="357" t="s">
        <v>24</v>
      </c>
      <c r="C1447" s="357" t="s">
        <v>24</v>
      </c>
      <c r="D1447" s="357" t="s">
        <v>24</v>
      </c>
      <c r="E1447" s="358">
        <v>263</v>
      </c>
      <c r="F1447" s="359">
        <v>0</v>
      </c>
      <c r="G1447" s="360">
        <v>0</v>
      </c>
      <c r="H1447" s="360">
        <v>0</v>
      </c>
      <c r="I1447" s="360">
        <v>287.73801000000003</v>
      </c>
      <c r="J1447" s="360">
        <v>10.3712</v>
      </c>
      <c r="K1447" s="360">
        <v>298.10921000000002</v>
      </c>
      <c r="L1447" s="360">
        <v>705.55281000000002</v>
      </c>
      <c r="M1447" s="360">
        <v>12.49994</v>
      </c>
      <c r="N1447" s="360">
        <v>718.05274999999995</v>
      </c>
      <c r="O1447" s="360">
        <v>1016.1619599999999</v>
      </c>
      <c r="P1447" s="360">
        <v>4143.2821800000002</v>
      </c>
      <c r="Q1447" s="360">
        <v>0</v>
      </c>
      <c r="R1447" s="361">
        <v>4143.2821800000002</v>
      </c>
    </row>
    <row r="1448" spans="1:18" s="336" customFormat="1" ht="13.5">
      <c r="A1448" s="362"/>
      <c r="B1448" s="357" t="s">
        <v>26</v>
      </c>
      <c r="C1448" s="357" t="s">
        <v>310</v>
      </c>
      <c r="D1448" s="357" t="s">
        <v>312</v>
      </c>
      <c r="E1448" s="358">
        <v>176</v>
      </c>
      <c r="F1448" s="359">
        <v>0</v>
      </c>
      <c r="G1448" s="360">
        <v>0</v>
      </c>
      <c r="H1448" s="360">
        <v>0</v>
      </c>
      <c r="I1448" s="360">
        <v>466.43963000000002</v>
      </c>
      <c r="J1448" s="360">
        <v>0.45019999999999999</v>
      </c>
      <c r="K1448" s="360">
        <v>466.88983000000002</v>
      </c>
      <c r="L1448" s="360">
        <v>761.47372999999993</v>
      </c>
      <c r="M1448" s="360">
        <v>5.985E-2</v>
      </c>
      <c r="N1448" s="360">
        <v>761.53357999999992</v>
      </c>
      <c r="O1448" s="360">
        <v>1228.4234099999999</v>
      </c>
      <c r="P1448" s="360">
        <v>12596.8979</v>
      </c>
      <c r="Q1448" s="360">
        <v>0</v>
      </c>
      <c r="R1448" s="361">
        <v>12596.8979</v>
      </c>
    </row>
    <row r="1449" spans="1:18" s="336" customFormat="1" ht="13.5">
      <c r="A1449" s="357" t="s">
        <v>452</v>
      </c>
      <c r="B1449" s="357" t="s">
        <v>16</v>
      </c>
      <c r="C1449" s="357" t="s">
        <v>16</v>
      </c>
      <c r="D1449" s="357" t="s">
        <v>63</v>
      </c>
      <c r="E1449" s="358">
        <v>1</v>
      </c>
      <c r="F1449" s="359">
        <v>1882.30332</v>
      </c>
      <c r="G1449" s="360">
        <v>107004.82286</v>
      </c>
      <c r="H1449" s="360">
        <v>108887.12618000001</v>
      </c>
      <c r="I1449" s="360">
        <v>0</v>
      </c>
      <c r="J1449" s="360">
        <v>0</v>
      </c>
      <c r="K1449" s="360">
        <v>0</v>
      </c>
      <c r="L1449" s="360">
        <v>332405.6617</v>
      </c>
      <c r="M1449" s="360">
        <v>199892.99708999999</v>
      </c>
      <c r="N1449" s="360">
        <v>532298.65879000002</v>
      </c>
      <c r="O1449" s="360">
        <v>641185.78497000004</v>
      </c>
      <c r="P1449" s="360">
        <v>504148.78617000004</v>
      </c>
      <c r="Q1449" s="360">
        <v>526512.77232999995</v>
      </c>
      <c r="R1449" s="361">
        <v>1030661.5585</v>
      </c>
    </row>
    <row r="1450" spans="1:18" s="336" customFormat="1" ht="13.5">
      <c r="A1450" s="357" t="s">
        <v>453</v>
      </c>
      <c r="B1450" s="357" t="s">
        <v>5</v>
      </c>
      <c r="C1450" s="357" t="s">
        <v>5</v>
      </c>
      <c r="D1450" s="357" t="s">
        <v>205</v>
      </c>
      <c r="E1450" s="358">
        <v>63</v>
      </c>
      <c r="F1450" s="359">
        <v>29261.360760000003</v>
      </c>
      <c r="G1450" s="360">
        <v>1337.1321200000002</v>
      </c>
      <c r="H1450" s="360">
        <v>30598.492879999998</v>
      </c>
      <c r="I1450" s="360">
        <v>7998.1096200000002</v>
      </c>
      <c r="J1450" s="360">
        <v>1579.74091</v>
      </c>
      <c r="K1450" s="360">
        <v>9577.8505299999997</v>
      </c>
      <c r="L1450" s="360">
        <v>49890.450669999998</v>
      </c>
      <c r="M1450" s="360">
        <v>8059.2370899999996</v>
      </c>
      <c r="N1450" s="360">
        <v>57949.687760000001</v>
      </c>
      <c r="O1450" s="360">
        <v>98126.031170000002</v>
      </c>
      <c r="P1450" s="360">
        <v>48637.232630000006</v>
      </c>
      <c r="Q1450" s="360">
        <v>3344.23099</v>
      </c>
      <c r="R1450" s="361">
        <v>51981.463619999995</v>
      </c>
    </row>
    <row r="1451" spans="1:18" s="336" customFormat="1" ht="13.5">
      <c r="A1451" s="362"/>
      <c r="B1451" s="357" t="s">
        <v>9</v>
      </c>
      <c r="C1451" s="357" t="s">
        <v>9</v>
      </c>
      <c r="D1451" s="357" t="s">
        <v>226</v>
      </c>
      <c r="E1451" s="358">
        <v>103</v>
      </c>
      <c r="F1451" s="359">
        <v>0</v>
      </c>
      <c r="G1451" s="360">
        <v>0</v>
      </c>
      <c r="H1451" s="360">
        <v>0</v>
      </c>
      <c r="I1451" s="360">
        <v>34.997879999999995</v>
      </c>
      <c r="J1451" s="360">
        <v>0</v>
      </c>
      <c r="K1451" s="360">
        <v>34.997879999999995</v>
      </c>
      <c r="L1451" s="360">
        <v>6.1173500000000001</v>
      </c>
      <c r="M1451" s="360">
        <v>0</v>
      </c>
      <c r="N1451" s="360">
        <v>6.1173500000000001</v>
      </c>
      <c r="O1451" s="360">
        <v>41.115230000000004</v>
      </c>
      <c r="P1451" s="360">
        <v>9268.37039</v>
      </c>
      <c r="Q1451" s="360">
        <v>0</v>
      </c>
      <c r="R1451" s="361">
        <v>9268.37039</v>
      </c>
    </row>
    <row r="1452" spans="1:18" s="336" customFormat="1" ht="13.5">
      <c r="A1452" s="362"/>
      <c r="B1452" s="357" t="s">
        <v>12</v>
      </c>
      <c r="C1452" s="357" t="s">
        <v>238</v>
      </c>
      <c r="D1452" s="357" t="s">
        <v>238</v>
      </c>
      <c r="E1452" s="358">
        <v>2</v>
      </c>
      <c r="F1452" s="359">
        <v>4564.4047799999998</v>
      </c>
      <c r="G1452" s="360">
        <v>0</v>
      </c>
      <c r="H1452" s="360">
        <v>4564.4047799999998</v>
      </c>
      <c r="I1452" s="360">
        <v>1664.49755</v>
      </c>
      <c r="J1452" s="360">
        <v>440.72755000000001</v>
      </c>
      <c r="K1452" s="360">
        <v>2105.2251000000001</v>
      </c>
      <c r="L1452" s="360">
        <v>11854.3907</v>
      </c>
      <c r="M1452" s="360">
        <v>1780.1579199999999</v>
      </c>
      <c r="N1452" s="360">
        <v>13634.54862</v>
      </c>
      <c r="O1452" s="360">
        <v>20304.178500000002</v>
      </c>
      <c r="P1452" s="360">
        <v>4572.5948399999997</v>
      </c>
      <c r="Q1452" s="360">
        <v>0</v>
      </c>
      <c r="R1452" s="361">
        <v>4572.5948399999997</v>
      </c>
    </row>
    <row r="1453" spans="1:18" s="336" customFormat="1" ht="13.5">
      <c r="A1453" s="362"/>
      <c r="B1453" s="357" t="s">
        <v>239</v>
      </c>
      <c r="C1453" s="357" t="s">
        <v>242</v>
      </c>
      <c r="D1453" s="357" t="s">
        <v>243</v>
      </c>
      <c r="E1453" s="358">
        <v>102</v>
      </c>
      <c r="F1453" s="359">
        <v>1038.95469</v>
      </c>
      <c r="G1453" s="360">
        <v>287.06003999999996</v>
      </c>
      <c r="H1453" s="360">
        <v>1326.0147299999999</v>
      </c>
      <c r="I1453" s="360">
        <v>898.30511999999999</v>
      </c>
      <c r="J1453" s="360">
        <v>84.924039999999991</v>
      </c>
      <c r="K1453" s="360">
        <v>983.22915999999998</v>
      </c>
      <c r="L1453" s="360">
        <v>1628.05468</v>
      </c>
      <c r="M1453" s="360">
        <v>207.60346999999999</v>
      </c>
      <c r="N1453" s="360">
        <v>1835.65815</v>
      </c>
      <c r="O1453" s="360">
        <v>4144.9020399999999</v>
      </c>
      <c r="P1453" s="360">
        <v>34589.740600000005</v>
      </c>
      <c r="Q1453" s="360">
        <v>0</v>
      </c>
      <c r="R1453" s="361">
        <v>34589.740600000005</v>
      </c>
    </row>
    <row r="1454" spans="1:18" s="336" customFormat="1" ht="13.5">
      <c r="A1454" s="362"/>
      <c r="B1454" s="357" t="s">
        <v>14</v>
      </c>
      <c r="C1454" s="357" t="s">
        <v>253</v>
      </c>
      <c r="D1454" s="357" t="s">
        <v>253</v>
      </c>
      <c r="E1454" s="358">
        <v>101</v>
      </c>
      <c r="F1454" s="359">
        <v>219.61044000000001</v>
      </c>
      <c r="G1454" s="360">
        <v>0</v>
      </c>
      <c r="H1454" s="360">
        <v>219.61044000000001</v>
      </c>
      <c r="I1454" s="360">
        <v>726.11973</v>
      </c>
      <c r="J1454" s="360">
        <v>285.08256</v>
      </c>
      <c r="K1454" s="360">
        <v>1011.2022900000001</v>
      </c>
      <c r="L1454" s="360">
        <v>3628.3632200000002</v>
      </c>
      <c r="M1454" s="360">
        <v>745.74718999999993</v>
      </c>
      <c r="N1454" s="360">
        <v>4374.1104100000002</v>
      </c>
      <c r="O1454" s="360">
        <v>5604.9231399999999</v>
      </c>
      <c r="P1454" s="360">
        <v>23649.196390000001</v>
      </c>
      <c r="Q1454" s="360">
        <v>5.44346</v>
      </c>
      <c r="R1454" s="361">
        <v>23654.639850000003</v>
      </c>
    </row>
    <row r="1455" spans="1:18" s="336" customFormat="1" ht="13.5">
      <c r="A1455" s="362"/>
      <c r="B1455" s="357" t="s">
        <v>15</v>
      </c>
      <c r="C1455" s="357" t="s">
        <v>256</v>
      </c>
      <c r="D1455" s="357" t="s">
        <v>256</v>
      </c>
      <c r="E1455" s="358">
        <v>100</v>
      </c>
      <c r="F1455" s="359">
        <v>2061.56131</v>
      </c>
      <c r="G1455" s="360">
        <v>168.94365999999999</v>
      </c>
      <c r="H1455" s="360">
        <v>2230.5049700000004</v>
      </c>
      <c r="I1455" s="360">
        <v>1323.3154999999999</v>
      </c>
      <c r="J1455" s="360">
        <v>46.443339999999999</v>
      </c>
      <c r="K1455" s="360">
        <v>1369.7588400000002</v>
      </c>
      <c r="L1455" s="360">
        <v>2229.7743</v>
      </c>
      <c r="M1455" s="360">
        <v>526.41079999999999</v>
      </c>
      <c r="N1455" s="360">
        <v>2756.1851000000001</v>
      </c>
      <c r="O1455" s="360">
        <v>6356.4489100000001</v>
      </c>
      <c r="P1455" s="360">
        <v>42785.143380000001</v>
      </c>
      <c r="Q1455" s="360">
        <v>1.6761600000000001</v>
      </c>
      <c r="R1455" s="361">
        <v>42786.819539999997</v>
      </c>
    </row>
    <row r="1456" spans="1:18" s="336" customFormat="1" ht="13.5">
      <c r="A1456" s="362"/>
      <c r="B1456" s="357" t="s">
        <v>16</v>
      </c>
      <c r="C1456" s="357" t="s">
        <v>16</v>
      </c>
      <c r="D1456" s="357" t="s">
        <v>269</v>
      </c>
      <c r="E1456" s="358">
        <v>32</v>
      </c>
      <c r="F1456" s="359">
        <v>926.30466000000001</v>
      </c>
      <c r="G1456" s="360">
        <v>1047.7898499999999</v>
      </c>
      <c r="H1456" s="360">
        <v>1974.0945099999999</v>
      </c>
      <c r="I1456" s="360">
        <v>7468.4429600000003</v>
      </c>
      <c r="J1456" s="360">
        <v>1627.6837600000001</v>
      </c>
      <c r="K1456" s="360">
        <v>9096.1267200000002</v>
      </c>
      <c r="L1456" s="360">
        <v>80465.28383</v>
      </c>
      <c r="M1456" s="360">
        <v>21595.560320000001</v>
      </c>
      <c r="N1456" s="360">
        <v>102060.84415</v>
      </c>
      <c r="O1456" s="360">
        <v>113131.06538</v>
      </c>
      <c r="P1456" s="360">
        <v>11995.58833</v>
      </c>
      <c r="Q1456" s="360">
        <v>27.359819999999999</v>
      </c>
      <c r="R1456" s="361">
        <v>12022.94815</v>
      </c>
    </row>
    <row r="1457" spans="1:28" s="336" customFormat="1" ht="13.5">
      <c r="A1457" s="362"/>
      <c r="B1457" s="362"/>
      <c r="C1457" s="362"/>
      <c r="D1457" s="357" t="s">
        <v>16</v>
      </c>
      <c r="E1457" s="358">
        <v>13</v>
      </c>
      <c r="F1457" s="359">
        <v>1011.31026</v>
      </c>
      <c r="G1457" s="360">
        <v>606.47046</v>
      </c>
      <c r="H1457" s="360">
        <v>1617.78072</v>
      </c>
      <c r="I1457" s="360">
        <v>4825.5471200000002</v>
      </c>
      <c r="J1457" s="360">
        <v>1933.17875</v>
      </c>
      <c r="K1457" s="360">
        <v>6758.7258700000002</v>
      </c>
      <c r="L1457" s="360">
        <v>51002.787060000002</v>
      </c>
      <c r="M1457" s="360">
        <v>9923.1652699999995</v>
      </c>
      <c r="N1457" s="360">
        <v>60925.95233</v>
      </c>
      <c r="O1457" s="360">
        <v>69302.458920000005</v>
      </c>
      <c r="P1457" s="360">
        <v>28914.391800000001</v>
      </c>
      <c r="Q1457" s="360">
        <v>16.240130000000001</v>
      </c>
      <c r="R1457" s="361">
        <v>28930.63193</v>
      </c>
    </row>
    <row r="1458" spans="1:28" s="336" customFormat="1" ht="13.5">
      <c r="A1458" s="362"/>
      <c r="B1458" s="362"/>
      <c r="C1458" s="362"/>
      <c r="D1458" s="362"/>
      <c r="E1458" s="363">
        <v>56</v>
      </c>
      <c r="F1458" s="364">
        <v>7872.29972</v>
      </c>
      <c r="G1458" s="365">
        <v>664.23052000000007</v>
      </c>
      <c r="H1458" s="365">
        <v>8536.53024</v>
      </c>
      <c r="I1458" s="365">
        <v>11190.671910000001</v>
      </c>
      <c r="J1458" s="365">
        <v>662.11686999999995</v>
      </c>
      <c r="K1458" s="365">
        <v>11852.788779999999</v>
      </c>
      <c r="L1458" s="365">
        <v>77262.814840000006</v>
      </c>
      <c r="M1458" s="365">
        <v>11278.497230000001</v>
      </c>
      <c r="N1458" s="365">
        <v>88541.31207</v>
      </c>
      <c r="O1458" s="365">
        <v>108930.63109000001</v>
      </c>
      <c r="P1458" s="365">
        <v>41826.255360000003</v>
      </c>
      <c r="Q1458" s="365">
        <v>4.9460200000000007</v>
      </c>
      <c r="R1458" s="366">
        <v>41831.201380000006</v>
      </c>
    </row>
    <row r="1459" spans="1:28" s="336" customFormat="1" ht="13.5">
      <c r="A1459" s="362"/>
      <c r="B1459" s="362"/>
      <c r="C1459" s="362"/>
      <c r="D1459" s="357" t="s">
        <v>60</v>
      </c>
      <c r="E1459" s="358">
        <v>20</v>
      </c>
      <c r="F1459" s="359">
        <v>1005.41398</v>
      </c>
      <c r="G1459" s="360">
        <v>2234.1973599999997</v>
      </c>
      <c r="H1459" s="360">
        <v>3239.6113399999999</v>
      </c>
      <c r="I1459" s="360">
        <v>46193.362999999998</v>
      </c>
      <c r="J1459" s="360">
        <v>4300.3090499999998</v>
      </c>
      <c r="K1459" s="360">
        <v>50493.672049999994</v>
      </c>
      <c r="L1459" s="360">
        <v>131042.90187999999</v>
      </c>
      <c r="M1459" s="360">
        <v>42816.458630000001</v>
      </c>
      <c r="N1459" s="360">
        <v>173859.36051</v>
      </c>
      <c r="O1459" s="360">
        <v>227592.6439</v>
      </c>
      <c r="P1459" s="360">
        <v>45457.975960000003</v>
      </c>
      <c r="Q1459" s="360">
        <v>30.967610000000001</v>
      </c>
      <c r="R1459" s="361">
        <v>45488.943570000003</v>
      </c>
    </row>
    <row r="1460" spans="1:28" s="336" customFormat="1" ht="13.5">
      <c r="A1460" s="362"/>
      <c r="B1460" s="362"/>
      <c r="C1460" s="362"/>
      <c r="D1460" s="357" t="s">
        <v>67</v>
      </c>
      <c r="E1460" s="358">
        <v>35</v>
      </c>
      <c r="F1460" s="359">
        <v>497.57972999999998</v>
      </c>
      <c r="G1460" s="360">
        <v>826.86685999999997</v>
      </c>
      <c r="H1460" s="360">
        <v>1324.44659</v>
      </c>
      <c r="I1460" s="360">
        <v>6009.9727300000004</v>
      </c>
      <c r="J1460" s="360">
        <v>1909.78178</v>
      </c>
      <c r="K1460" s="360">
        <v>7919.7545099999998</v>
      </c>
      <c r="L1460" s="360">
        <v>99342.650590000005</v>
      </c>
      <c r="M1460" s="360">
        <v>17149.21963</v>
      </c>
      <c r="N1460" s="360">
        <v>116491.87022</v>
      </c>
      <c r="O1460" s="360">
        <v>125736.07131999999</v>
      </c>
      <c r="P1460" s="360">
        <v>27279.663239999998</v>
      </c>
      <c r="Q1460" s="360">
        <v>5.4402499999999998</v>
      </c>
      <c r="R1460" s="361">
        <v>27285.103489999998</v>
      </c>
    </row>
    <row r="1461" spans="1:28" s="336" customFormat="1" ht="13.5">
      <c r="A1461" s="362"/>
      <c r="B1461" s="362"/>
      <c r="C1461" s="362"/>
      <c r="D1461" s="362"/>
      <c r="E1461" s="363">
        <v>57</v>
      </c>
      <c r="F1461" s="364">
        <v>41.45232</v>
      </c>
      <c r="G1461" s="365">
        <v>0.10814</v>
      </c>
      <c r="H1461" s="365">
        <v>41.560459999999999</v>
      </c>
      <c r="I1461" s="365">
        <v>3135.92481</v>
      </c>
      <c r="J1461" s="365">
        <v>218.86639000000002</v>
      </c>
      <c r="K1461" s="365">
        <v>3354.7912000000001</v>
      </c>
      <c r="L1461" s="365">
        <v>1749.31854</v>
      </c>
      <c r="M1461" s="365">
        <v>336.12521999999996</v>
      </c>
      <c r="N1461" s="365">
        <v>2085.4437600000001</v>
      </c>
      <c r="O1461" s="365">
        <v>5481.7954200000004</v>
      </c>
      <c r="P1461" s="365">
        <v>33623.236380000002</v>
      </c>
      <c r="Q1461" s="365">
        <v>1.2088699999999999</v>
      </c>
      <c r="R1461" s="366">
        <v>33624.445249999997</v>
      </c>
    </row>
    <row r="1462" spans="1:28" s="336" customFormat="1" ht="13.5">
      <c r="A1462" s="362"/>
      <c r="B1462" s="362"/>
      <c r="C1462" s="362"/>
      <c r="D1462" s="357" t="s">
        <v>63</v>
      </c>
      <c r="E1462" s="358">
        <v>10</v>
      </c>
      <c r="F1462" s="359">
        <v>164857.48671999999</v>
      </c>
      <c r="G1462" s="360">
        <v>11021.84044</v>
      </c>
      <c r="H1462" s="360">
        <v>175879.32715999999</v>
      </c>
      <c r="I1462" s="360">
        <v>52808.872990000003</v>
      </c>
      <c r="J1462" s="360">
        <v>5096.5120399999996</v>
      </c>
      <c r="K1462" s="360">
        <v>57905.385029999998</v>
      </c>
      <c r="L1462" s="360">
        <v>127260.71174</v>
      </c>
      <c r="M1462" s="360">
        <v>60700.162479999999</v>
      </c>
      <c r="N1462" s="360">
        <v>187960.87422</v>
      </c>
      <c r="O1462" s="360">
        <v>421745.58641000005</v>
      </c>
      <c r="P1462" s="360">
        <v>1163033.60363</v>
      </c>
      <c r="Q1462" s="360">
        <v>142391.42940999998</v>
      </c>
      <c r="R1462" s="361">
        <v>1305425.0330399999</v>
      </c>
    </row>
    <row r="1463" spans="1:28" s="336" customFormat="1" ht="13.5">
      <c r="A1463" s="362"/>
      <c r="B1463" s="362"/>
      <c r="C1463" s="362"/>
      <c r="D1463" s="357" t="s">
        <v>68</v>
      </c>
      <c r="E1463" s="358">
        <v>25</v>
      </c>
      <c r="F1463" s="359">
        <v>1417.6161100000002</v>
      </c>
      <c r="G1463" s="360">
        <v>157.25528</v>
      </c>
      <c r="H1463" s="360">
        <v>1574.8713899999998</v>
      </c>
      <c r="I1463" s="360">
        <v>10223.79134</v>
      </c>
      <c r="J1463" s="360">
        <v>4149.5957200000003</v>
      </c>
      <c r="K1463" s="360">
        <v>14373.387060000001</v>
      </c>
      <c r="L1463" s="360">
        <v>84903.818760000009</v>
      </c>
      <c r="M1463" s="360">
        <v>12592.802679999999</v>
      </c>
      <c r="N1463" s="360">
        <v>97496.621440000003</v>
      </c>
      <c r="O1463" s="360">
        <v>113444.87989</v>
      </c>
      <c r="P1463" s="360">
        <v>47343.865100000003</v>
      </c>
      <c r="Q1463" s="360">
        <v>16.013270000000002</v>
      </c>
      <c r="R1463" s="361">
        <v>47359.878369999999</v>
      </c>
    </row>
    <row r="1464" spans="1:28" s="336" customFormat="1" ht="13.5">
      <c r="A1464" s="362"/>
      <c r="B1464" s="362"/>
      <c r="C1464" s="362"/>
      <c r="D1464" s="357" t="s">
        <v>83</v>
      </c>
      <c r="E1464" s="358">
        <v>14</v>
      </c>
      <c r="F1464" s="359">
        <v>49.11665</v>
      </c>
      <c r="G1464" s="360">
        <v>15.65254</v>
      </c>
      <c r="H1464" s="360">
        <v>64.769190000000009</v>
      </c>
      <c r="I1464" s="360">
        <v>2434.8028599999998</v>
      </c>
      <c r="J1464" s="360">
        <v>1110.72703</v>
      </c>
      <c r="K1464" s="360">
        <v>3545.5298900000003</v>
      </c>
      <c r="L1464" s="360">
        <v>34382.813390000003</v>
      </c>
      <c r="M1464" s="360">
        <v>4316.5071200000002</v>
      </c>
      <c r="N1464" s="360">
        <v>38699.320509999998</v>
      </c>
      <c r="O1464" s="360">
        <v>42309.619590000002</v>
      </c>
      <c r="P1464" s="360">
        <v>13365.378269999999</v>
      </c>
      <c r="Q1464" s="360">
        <v>1.9025300000000001</v>
      </c>
      <c r="R1464" s="361">
        <v>13367.2808</v>
      </c>
    </row>
    <row r="1465" spans="1:28" s="336" customFormat="1" ht="13.5">
      <c r="A1465" s="362"/>
      <c r="B1465" s="362"/>
      <c r="C1465" s="362"/>
      <c r="D1465" s="357" t="s">
        <v>69</v>
      </c>
      <c r="E1465" s="358">
        <v>27</v>
      </c>
      <c r="F1465" s="359">
        <v>9.2369199999999996</v>
      </c>
      <c r="G1465" s="360">
        <v>0</v>
      </c>
      <c r="H1465" s="360">
        <v>9.2369199999999996</v>
      </c>
      <c r="I1465" s="360">
        <v>3668.6070199999999</v>
      </c>
      <c r="J1465" s="360">
        <v>1465.82104</v>
      </c>
      <c r="K1465" s="360">
        <v>5134.4280599999993</v>
      </c>
      <c r="L1465" s="360">
        <v>44087.450259999998</v>
      </c>
      <c r="M1465" s="360">
        <v>10860.35634</v>
      </c>
      <c r="N1465" s="360">
        <v>54947.806600000004</v>
      </c>
      <c r="O1465" s="360">
        <v>60091.471579999998</v>
      </c>
      <c r="P1465" s="360">
        <v>8072.5700399999996</v>
      </c>
      <c r="Q1465" s="360">
        <v>28.171169999999996</v>
      </c>
      <c r="R1465" s="361">
        <v>8100.7412100000001</v>
      </c>
    </row>
    <row r="1466" spans="1:28" s="336" customFormat="1" ht="13.5">
      <c r="A1466" s="362"/>
      <c r="B1466" s="362"/>
      <c r="C1466" s="362"/>
      <c r="D1466" s="362"/>
      <c r="E1466" s="363">
        <v>40</v>
      </c>
      <c r="F1466" s="364">
        <v>1147.9073799999999</v>
      </c>
      <c r="G1466" s="365">
        <v>1077.2184399999999</v>
      </c>
      <c r="H1466" s="365">
        <v>2225.1258199999997</v>
      </c>
      <c r="I1466" s="365">
        <v>3502.8556600000002</v>
      </c>
      <c r="J1466" s="365">
        <v>4302.8547099999996</v>
      </c>
      <c r="K1466" s="365">
        <v>7805.7103699999998</v>
      </c>
      <c r="L1466" s="365">
        <v>71593.249319999988</v>
      </c>
      <c r="M1466" s="365">
        <v>32466.795690000003</v>
      </c>
      <c r="N1466" s="365">
        <v>104060.04501</v>
      </c>
      <c r="O1466" s="365">
        <v>114090.8812</v>
      </c>
      <c r="P1466" s="365">
        <v>10123.805829999999</v>
      </c>
      <c r="Q1466" s="365">
        <v>1.6481600000000001</v>
      </c>
      <c r="R1466" s="366">
        <v>10125.45399</v>
      </c>
    </row>
    <row r="1467" spans="1:28" s="336" customFormat="1" ht="13.5">
      <c r="A1467" s="362"/>
      <c r="B1467" s="357" t="s">
        <v>17</v>
      </c>
      <c r="C1467" s="357" t="s">
        <v>280</v>
      </c>
      <c r="D1467" s="357" t="s">
        <v>281</v>
      </c>
      <c r="E1467" s="358">
        <v>98</v>
      </c>
      <c r="F1467" s="359">
        <v>334.57965999999999</v>
      </c>
      <c r="G1467" s="360">
        <v>0</v>
      </c>
      <c r="H1467" s="360">
        <v>334.57965999999999</v>
      </c>
      <c r="I1467" s="360">
        <v>1207.51036</v>
      </c>
      <c r="J1467" s="360">
        <v>83.714039999999997</v>
      </c>
      <c r="K1467" s="360">
        <v>1291.2243999999998</v>
      </c>
      <c r="L1467" s="360">
        <v>1303.9670100000001</v>
      </c>
      <c r="M1467" s="360">
        <v>110.95180000000001</v>
      </c>
      <c r="N1467" s="360">
        <v>1414.9188100000001</v>
      </c>
      <c r="O1467" s="360">
        <v>3040.7228700000001</v>
      </c>
      <c r="P1467" s="360">
        <v>44898.295359999996</v>
      </c>
      <c r="Q1467" s="360">
        <v>2.6000000000000003E-4</v>
      </c>
      <c r="R1467" s="361">
        <v>44898.295619999997</v>
      </c>
    </row>
    <row r="1468" spans="1:28" s="336" customFormat="1" ht="13.5">
      <c r="A1468" s="362"/>
      <c r="B1468" s="357" t="s">
        <v>21</v>
      </c>
      <c r="C1468" s="357" t="s">
        <v>21</v>
      </c>
      <c r="D1468" s="357" t="s">
        <v>21</v>
      </c>
      <c r="E1468" s="358">
        <v>92</v>
      </c>
      <c r="F1468" s="359">
        <v>190.01597000000001</v>
      </c>
      <c r="G1468" s="360">
        <v>1072.0168700000002</v>
      </c>
      <c r="H1468" s="360">
        <v>1262.0328400000001</v>
      </c>
      <c r="I1468" s="360">
        <v>1906.36069</v>
      </c>
      <c r="J1468" s="360">
        <v>21.71913</v>
      </c>
      <c r="K1468" s="360">
        <v>1928.0798200000002</v>
      </c>
      <c r="L1468" s="360">
        <v>2753.2455599999998</v>
      </c>
      <c r="M1468" s="360">
        <v>149.87873999999999</v>
      </c>
      <c r="N1468" s="360">
        <v>2903.1242999999999</v>
      </c>
      <c r="O1468" s="360">
        <v>6093.2369600000002</v>
      </c>
      <c r="P1468" s="360">
        <v>56519.976000000002</v>
      </c>
      <c r="Q1468" s="360">
        <v>99.776979999999995</v>
      </c>
      <c r="R1468" s="361">
        <v>56619.752979999997</v>
      </c>
    </row>
    <row r="1469" spans="1:28" s="336" customFormat="1" ht="13.5">
      <c r="A1469" s="362"/>
      <c r="B1469" s="362"/>
      <c r="C1469" s="357" t="s">
        <v>296</v>
      </c>
      <c r="D1469" s="357" t="s">
        <v>296</v>
      </c>
      <c r="E1469" s="358">
        <v>104</v>
      </c>
      <c r="F1469" s="359">
        <v>0</v>
      </c>
      <c r="G1469" s="360">
        <v>0</v>
      </c>
      <c r="H1469" s="360">
        <v>0</v>
      </c>
      <c r="I1469" s="360">
        <v>0</v>
      </c>
      <c r="J1469" s="360">
        <v>0</v>
      </c>
      <c r="K1469" s="360">
        <v>0</v>
      </c>
      <c r="L1469" s="360">
        <v>0</v>
      </c>
      <c r="M1469" s="360">
        <v>0</v>
      </c>
      <c r="N1469" s="360">
        <v>0</v>
      </c>
      <c r="O1469" s="360">
        <v>0</v>
      </c>
      <c r="P1469" s="360">
        <v>1076.82483</v>
      </c>
      <c r="Q1469" s="360">
        <v>0</v>
      </c>
      <c r="R1469" s="361">
        <v>1076.82483</v>
      </c>
    </row>
    <row r="1470" spans="1:28" s="336" customFormat="1" ht="13.5">
      <c r="A1470" s="367" t="s">
        <v>454</v>
      </c>
      <c r="B1470" s="368"/>
      <c r="C1470" s="368"/>
      <c r="D1470" s="368"/>
      <c r="E1470" s="368"/>
      <c r="F1470" s="369">
        <v>65030596.579490058</v>
      </c>
      <c r="G1470" s="370">
        <v>44879920.458060026</v>
      </c>
      <c r="H1470" s="370">
        <v>109910517.03754999</v>
      </c>
      <c r="I1470" s="370">
        <v>69623719.36706996</v>
      </c>
      <c r="J1470" s="370">
        <v>39409720.650520049</v>
      </c>
      <c r="K1470" s="370">
        <v>109033440.01759002</v>
      </c>
      <c r="L1470" s="370">
        <v>75683803.299960062</v>
      </c>
      <c r="M1470" s="370">
        <v>51605971.812399954</v>
      </c>
      <c r="N1470" s="370">
        <v>127289775.11236012</v>
      </c>
      <c r="O1470" s="370">
        <v>346233732.16749966</v>
      </c>
      <c r="P1470" s="370">
        <v>253232272.89512971</v>
      </c>
      <c r="Q1470" s="370">
        <v>97906682.777150124</v>
      </c>
      <c r="R1470" s="371">
        <v>351138955.67227989</v>
      </c>
      <c r="S1470" s="7"/>
      <c r="T1470" s="7"/>
      <c r="U1470" s="7"/>
      <c r="V1470" s="7"/>
      <c r="W1470" s="7"/>
      <c r="X1470" s="7"/>
      <c r="Y1470" s="7"/>
      <c r="Z1470" s="7"/>
      <c r="AA1470" s="7"/>
      <c r="AB1470" s="7"/>
    </row>
    <row r="1471" spans="1:28" s="336" customFormat="1" ht="13.5">
      <c r="A1471" s="7"/>
      <c r="B1471" s="7"/>
      <c r="C1471" s="7"/>
      <c r="D1471" s="7"/>
      <c r="E1471" s="7"/>
      <c r="F1471" s="7"/>
      <c r="G1471" s="7"/>
      <c r="H1471" s="7"/>
      <c r="I1471" s="7"/>
      <c r="J1471" s="7"/>
      <c r="K1471" s="7"/>
      <c r="L1471" s="7"/>
      <c r="M1471" s="7"/>
      <c r="N1471" s="7"/>
      <c r="O1471" s="7"/>
      <c r="P1471" s="7"/>
      <c r="Q1471" s="7"/>
      <c r="R1471" s="7"/>
      <c r="S1471" s="7"/>
      <c r="T1471" s="7"/>
      <c r="U1471" s="7"/>
      <c r="V1471" s="7"/>
      <c r="W1471" s="7"/>
      <c r="X1471" s="7"/>
      <c r="Y1471" s="7"/>
      <c r="Z1471" s="7"/>
      <c r="AA1471" s="7"/>
      <c r="AB1471" s="7"/>
    </row>
    <row r="1472" spans="1:28" s="336" customFormat="1" ht="13.5">
      <c r="A1472" s="7"/>
      <c r="B1472" s="7"/>
      <c r="C1472" s="7"/>
      <c r="D1472" s="7"/>
      <c r="E1472" s="7"/>
      <c r="F1472" s="7"/>
      <c r="G1472" s="7"/>
      <c r="H1472" s="7"/>
      <c r="I1472" s="7"/>
      <c r="J1472" s="7"/>
      <c r="K1472" s="7"/>
      <c r="L1472" s="7"/>
      <c r="M1472" s="7"/>
      <c r="N1472" s="7"/>
      <c r="O1472" s="7"/>
      <c r="P1472" s="7"/>
      <c r="Q1472" s="7"/>
      <c r="R1472" s="7"/>
      <c r="S1472" s="7"/>
      <c r="T1472" s="7"/>
      <c r="U1472" s="7"/>
      <c r="V1472" s="7"/>
      <c r="W1472" s="7"/>
      <c r="X1472" s="7"/>
      <c r="Y1472" s="7"/>
      <c r="Z1472" s="7"/>
      <c r="AA1472" s="7"/>
      <c r="AB1472" s="7"/>
    </row>
    <row r="1473" spans="1:28" s="336" customFormat="1" ht="13.5">
      <c r="A1473" s="7"/>
      <c r="B1473" s="7"/>
      <c r="C1473" s="7"/>
      <c r="D1473" s="7"/>
      <c r="E1473" s="7"/>
      <c r="F1473" s="7"/>
      <c r="G1473" s="7"/>
      <c r="H1473" s="7"/>
      <c r="I1473" s="7"/>
      <c r="J1473" s="7"/>
      <c r="K1473" s="7"/>
      <c r="L1473" s="7"/>
      <c r="M1473" s="7"/>
      <c r="N1473" s="7"/>
      <c r="O1473" s="7"/>
      <c r="P1473" s="7"/>
      <c r="Q1473" s="7"/>
      <c r="R1473" s="7"/>
      <c r="S1473" s="7"/>
      <c r="T1473" s="7"/>
      <c r="U1473" s="7"/>
      <c r="V1473" s="7"/>
      <c r="W1473" s="7"/>
      <c r="X1473" s="7"/>
      <c r="Y1473" s="7"/>
      <c r="Z1473" s="7"/>
      <c r="AA1473" s="7"/>
      <c r="AB1473" s="7"/>
    </row>
    <row r="1474" spans="1:28" s="336" customFormat="1" ht="13.5">
      <c r="A1474" s="7"/>
      <c r="B1474" s="7"/>
      <c r="C1474" s="7"/>
      <c r="D1474" s="7"/>
      <c r="E1474" s="7"/>
      <c r="F1474" s="7"/>
      <c r="G1474" s="7"/>
      <c r="H1474" s="7"/>
      <c r="I1474" s="7"/>
      <c r="J1474" s="7"/>
      <c r="K1474" s="7"/>
      <c r="L1474" s="7"/>
      <c r="M1474" s="7"/>
      <c r="N1474" s="7"/>
      <c r="O1474" s="7"/>
      <c r="P1474" s="7"/>
      <c r="Q1474" s="7"/>
      <c r="R1474" s="7"/>
      <c r="S1474" s="7"/>
      <c r="T1474" s="7"/>
      <c r="U1474" s="7"/>
      <c r="V1474" s="7"/>
      <c r="W1474" s="7"/>
      <c r="X1474" s="7"/>
      <c r="Y1474" s="7"/>
      <c r="Z1474" s="7"/>
      <c r="AA1474" s="7"/>
      <c r="AB1474" s="7"/>
    </row>
    <row r="1475" spans="1:28" s="336" customFormat="1" ht="13.5">
      <c r="A1475" s="7"/>
      <c r="B1475" s="7"/>
      <c r="C1475" s="7"/>
      <c r="D1475" s="7"/>
      <c r="E1475" s="7"/>
      <c r="F1475" s="7"/>
      <c r="G1475" s="7"/>
      <c r="H1475" s="7"/>
      <c r="I1475" s="7"/>
      <c r="J1475" s="7"/>
      <c r="K1475" s="7"/>
      <c r="L1475" s="7"/>
      <c r="M1475" s="7"/>
      <c r="N1475" s="7"/>
      <c r="O1475" s="7"/>
      <c r="P1475" s="7"/>
      <c r="Q1475" s="7"/>
      <c r="R1475" s="7"/>
      <c r="S1475" s="7"/>
      <c r="T1475" s="7"/>
      <c r="U1475" s="7"/>
      <c r="V1475" s="7"/>
      <c r="W1475" s="7"/>
      <c r="X1475" s="7"/>
      <c r="Y1475" s="7"/>
      <c r="Z1475" s="7"/>
      <c r="AA1475" s="7"/>
      <c r="AB1475" s="7"/>
    </row>
    <row r="1476" spans="1:28" s="336" customFormat="1" ht="13.5">
      <c r="A1476" s="7"/>
      <c r="B1476" s="7"/>
      <c r="C1476" s="7"/>
      <c r="D1476" s="7"/>
      <c r="E1476" s="7"/>
      <c r="F1476" s="7"/>
      <c r="G1476" s="7"/>
      <c r="H1476" s="7"/>
      <c r="I1476" s="7"/>
      <c r="J1476" s="7"/>
      <c r="K1476" s="7"/>
      <c r="L1476" s="7"/>
      <c r="M1476" s="7"/>
      <c r="N1476" s="7"/>
      <c r="O1476" s="7"/>
      <c r="P1476" s="7"/>
      <c r="Q1476" s="7"/>
      <c r="R1476" s="7"/>
      <c r="S1476" s="7"/>
      <c r="T1476" s="7"/>
      <c r="U1476" s="7"/>
      <c r="V1476" s="7"/>
      <c r="W1476" s="7"/>
      <c r="X1476" s="7"/>
      <c r="Y1476" s="7"/>
      <c r="Z1476" s="7"/>
      <c r="AA1476" s="7"/>
      <c r="AB1476" s="7"/>
    </row>
    <row r="1477" spans="1:28" s="336" customFormat="1" ht="13.5">
      <c r="A1477" s="7"/>
      <c r="B1477" s="7"/>
      <c r="C1477" s="7"/>
      <c r="D1477" s="7"/>
      <c r="E1477" s="7"/>
      <c r="F1477" s="7"/>
      <c r="G1477" s="7"/>
      <c r="H1477" s="7"/>
      <c r="I1477" s="7"/>
      <c r="J1477" s="7"/>
      <c r="K1477" s="7"/>
      <c r="L1477" s="7"/>
      <c r="M1477" s="7"/>
      <c r="N1477" s="7"/>
      <c r="O1477" s="7"/>
      <c r="P1477" s="7"/>
      <c r="Q1477" s="7"/>
      <c r="R1477" s="7"/>
      <c r="S1477" s="7"/>
      <c r="T1477" s="7"/>
      <c r="U1477" s="7"/>
      <c r="V1477" s="7"/>
      <c r="W1477" s="7"/>
      <c r="X1477" s="7"/>
      <c r="Y1477" s="7"/>
      <c r="Z1477" s="7"/>
      <c r="AA1477" s="7"/>
      <c r="AB1477" s="7"/>
    </row>
    <row r="1478" spans="1:28" s="336" customFormat="1" ht="13.5">
      <c r="A1478" s="7"/>
      <c r="B1478" s="7"/>
      <c r="C1478" s="7"/>
      <c r="D1478" s="7"/>
      <c r="E1478" s="7"/>
      <c r="F1478" s="7"/>
      <c r="G1478" s="7"/>
      <c r="H1478" s="7"/>
      <c r="I1478" s="7"/>
      <c r="J1478" s="7"/>
      <c r="K1478" s="7"/>
      <c r="L1478" s="7"/>
      <c r="M1478" s="7"/>
      <c r="N1478" s="7"/>
      <c r="O1478" s="7"/>
      <c r="P1478" s="7"/>
      <c r="Q1478" s="7"/>
      <c r="R1478" s="7"/>
      <c r="S1478" s="7"/>
      <c r="T1478" s="7"/>
      <c r="U1478" s="7"/>
      <c r="V1478" s="7"/>
      <c r="W1478" s="7"/>
      <c r="X1478" s="7"/>
      <c r="Y1478" s="7"/>
      <c r="Z1478" s="7"/>
      <c r="AA1478" s="7"/>
      <c r="AB1478" s="7"/>
    </row>
    <row r="1479" spans="1:28" s="336" customFormat="1" ht="13.5">
      <c r="A1479" s="7"/>
      <c r="B1479" s="7"/>
      <c r="C1479" s="7"/>
      <c r="D1479" s="7"/>
      <c r="E1479" s="7"/>
      <c r="F1479" s="7"/>
      <c r="G1479" s="7"/>
      <c r="H1479" s="7"/>
      <c r="I1479" s="7"/>
      <c r="J1479" s="7"/>
      <c r="K1479" s="7"/>
      <c r="L1479" s="7"/>
      <c r="M1479" s="7"/>
      <c r="N1479" s="7"/>
      <c r="O1479" s="7"/>
      <c r="P1479" s="7"/>
      <c r="Q1479" s="7"/>
      <c r="R1479" s="7"/>
      <c r="S1479" s="7"/>
      <c r="T1479" s="7"/>
      <c r="U1479" s="7"/>
      <c r="V1479" s="7"/>
      <c r="W1479" s="7"/>
      <c r="X1479" s="7"/>
      <c r="Y1479" s="7"/>
      <c r="Z1479" s="7"/>
      <c r="AA1479" s="7"/>
      <c r="AB1479" s="7"/>
    </row>
    <row r="1480" spans="1:28" s="336" customFormat="1" ht="13.5">
      <c r="A1480" s="7"/>
      <c r="B1480" s="7"/>
      <c r="C1480" s="7"/>
      <c r="D1480" s="7"/>
      <c r="E1480" s="7"/>
      <c r="F1480" s="7"/>
      <c r="G1480" s="7"/>
      <c r="H1480" s="7"/>
      <c r="I1480" s="7"/>
      <c r="J1480" s="7"/>
      <c r="K1480" s="7"/>
      <c r="L1480" s="7"/>
      <c r="M1480" s="7"/>
      <c r="N1480" s="7"/>
      <c r="O1480" s="7"/>
      <c r="P1480" s="7"/>
      <c r="Q1480" s="7"/>
      <c r="R1480" s="7"/>
      <c r="S1480" s="7"/>
      <c r="T1480" s="7"/>
      <c r="U1480" s="7"/>
      <c r="V1480" s="7"/>
      <c r="W1480" s="7"/>
      <c r="X1480" s="7"/>
      <c r="Y1480" s="7"/>
      <c r="Z1480" s="7"/>
      <c r="AA1480" s="7"/>
      <c r="AB1480" s="7"/>
    </row>
    <row r="1481" spans="1:28" s="336" customFormat="1" ht="13.5">
      <c r="A1481" s="7"/>
      <c r="B1481" s="7"/>
      <c r="C1481" s="7"/>
      <c r="D1481" s="7"/>
      <c r="E1481" s="7"/>
      <c r="F1481" s="7"/>
      <c r="G1481" s="7"/>
      <c r="H1481" s="7"/>
      <c r="I1481" s="7"/>
      <c r="J1481" s="7"/>
      <c r="K1481" s="7"/>
      <c r="L1481" s="7"/>
      <c r="M1481" s="7"/>
      <c r="N1481" s="7"/>
      <c r="O1481" s="7"/>
      <c r="P1481" s="7"/>
      <c r="Q1481" s="7"/>
      <c r="R1481" s="7"/>
      <c r="S1481" s="7"/>
      <c r="T1481" s="7"/>
      <c r="U1481" s="7"/>
      <c r="V1481" s="7"/>
      <c r="W1481" s="7"/>
      <c r="X1481" s="7"/>
      <c r="Y1481" s="7"/>
      <c r="Z1481" s="7"/>
      <c r="AA1481" s="7"/>
      <c r="AB1481" s="7"/>
    </row>
    <row r="1482" spans="1:28" s="336" customFormat="1" ht="13.5">
      <c r="A1482" s="7"/>
      <c r="B1482" s="7"/>
      <c r="C1482" s="7"/>
      <c r="D1482" s="7"/>
      <c r="E1482" s="7"/>
      <c r="F1482" s="7"/>
      <c r="G1482" s="7"/>
      <c r="H1482" s="7"/>
      <c r="I1482" s="7"/>
      <c r="J1482" s="7"/>
      <c r="K1482" s="7"/>
      <c r="L1482" s="7"/>
      <c r="M1482" s="7"/>
      <c r="N1482" s="7"/>
      <c r="O1482" s="7"/>
      <c r="P1482" s="7"/>
      <c r="Q1482" s="7"/>
      <c r="R1482" s="7"/>
      <c r="S1482" s="7"/>
      <c r="T1482" s="7"/>
      <c r="U1482" s="7"/>
      <c r="V1482" s="7"/>
      <c r="W1482" s="7"/>
      <c r="X1482" s="7"/>
      <c r="Y1482" s="7"/>
      <c r="Z1482" s="7"/>
      <c r="AA1482" s="7"/>
      <c r="AB1482" s="7"/>
    </row>
    <row r="1483" spans="1:28" s="336" customFormat="1" ht="13.5">
      <c r="A1483" s="7"/>
      <c r="B1483" s="7"/>
      <c r="C1483" s="7"/>
      <c r="D1483" s="7"/>
      <c r="E1483" s="7"/>
      <c r="F1483" s="7"/>
      <c r="G1483" s="7"/>
      <c r="H1483" s="7"/>
      <c r="I1483" s="7"/>
      <c r="J1483" s="7"/>
      <c r="K1483" s="7"/>
      <c r="L1483" s="7"/>
      <c r="M1483" s="7"/>
      <c r="N1483" s="7"/>
      <c r="O1483" s="7"/>
      <c r="P1483" s="7"/>
      <c r="Q1483" s="7"/>
      <c r="R1483" s="7"/>
      <c r="S1483" s="7"/>
      <c r="T1483" s="7"/>
      <c r="U1483" s="7"/>
      <c r="V1483" s="7"/>
      <c r="W1483" s="7"/>
      <c r="X1483" s="7"/>
      <c r="Y1483" s="7"/>
      <c r="Z1483" s="7"/>
      <c r="AA1483" s="7"/>
      <c r="AB1483" s="7"/>
    </row>
    <row r="1484" spans="1:28" s="336" customFormat="1" ht="13.5">
      <c r="A1484" s="7"/>
      <c r="B1484" s="7"/>
      <c r="C1484" s="7"/>
      <c r="D1484" s="7"/>
      <c r="E1484" s="7"/>
      <c r="F1484" s="7"/>
      <c r="G1484" s="7"/>
      <c r="H1484" s="7"/>
      <c r="I1484" s="7"/>
      <c r="J1484" s="7"/>
      <c r="K1484" s="7"/>
      <c r="L1484" s="7"/>
      <c r="M1484" s="7"/>
      <c r="N1484" s="7"/>
      <c r="O1484" s="7"/>
      <c r="P1484" s="7"/>
      <c r="Q1484" s="7"/>
      <c r="R1484" s="7"/>
      <c r="S1484" s="7"/>
      <c r="T1484" s="7"/>
      <c r="U1484" s="7"/>
      <c r="V1484" s="7"/>
      <c r="W1484" s="7"/>
      <c r="X1484" s="7"/>
      <c r="Y1484" s="7"/>
      <c r="Z1484" s="7"/>
      <c r="AA1484" s="7"/>
      <c r="AB1484" s="7"/>
    </row>
    <row r="1485" spans="1:28" s="336" customFormat="1" ht="13.5">
      <c r="A1485" s="7"/>
      <c r="B1485" s="7"/>
      <c r="C1485" s="7"/>
      <c r="D1485" s="7"/>
      <c r="E1485" s="7"/>
      <c r="F1485" s="7"/>
      <c r="G1485" s="7"/>
      <c r="H1485" s="7"/>
      <c r="I1485" s="7"/>
      <c r="J1485" s="7"/>
      <c r="K1485" s="7"/>
      <c r="L1485" s="7"/>
      <c r="M1485" s="7"/>
      <c r="N1485" s="7"/>
      <c r="O1485" s="7"/>
      <c r="P1485" s="7"/>
      <c r="Q1485" s="7"/>
      <c r="R1485" s="7"/>
      <c r="S1485" s="7"/>
      <c r="T1485" s="7"/>
      <c r="U1485" s="7"/>
      <c r="V1485" s="7"/>
      <c r="W1485" s="7"/>
      <c r="X1485" s="7"/>
      <c r="Y1485" s="7"/>
      <c r="Z1485" s="7"/>
      <c r="AA1485" s="7"/>
      <c r="AB1485" s="7"/>
    </row>
    <row r="1486" spans="1:28" s="336" customFormat="1" ht="13.5">
      <c r="A1486" s="7"/>
      <c r="B1486" s="7"/>
      <c r="C1486" s="7"/>
      <c r="D1486" s="7"/>
      <c r="E1486" s="7"/>
      <c r="F1486" s="7"/>
      <c r="G1486" s="7"/>
      <c r="H1486" s="7"/>
      <c r="I1486" s="7"/>
      <c r="J1486" s="7"/>
      <c r="K1486" s="7"/>
      <c r="L1486" s="7"/>
      <c r="M1486" s="7"/>
      <c r="N1486" s="7"/>
      <c r="O1486" s="7"/>
      <c r="P1486" s="7"/>
      <c r="Q1486" s="7"/>
      <c r="R1486" s="7"/>
      <c r="S1486" s="7"/>
      <c r="T1486" s="7"/>
      <c r="U1486" s="7"/>
      <c r="V1486" s="7"/>
      <c r="W1486" s="7"/>
      <c r="X1486" s="7"/>
      <c r="Y1486" s="7"/>
      <c r="Z1486" s="7"/>
      <c r="AA1486" s="7"/>
      <c r="AB1486" s="7"/>
    </row>
    <row r="1487" spans="1:28" s="336" customFormat="1" ht="13.5">
      <c r="A1487" s="7"/>
      <c r="B1487" s="7"/>
      <c r="C1487" s="7"/>
      <c r="D1487" s="7"/>
      <c r="E1487" s="7"/>
      <c r="F1487" s="7"/>
      <c r="G1487" s="7"/>
      <c r="H1487" s="7"/>
      <c r="I1487" s="7"/>
      <c r="J1487" s="7"/>
      <c r="K1487" s="7"/>
      <c r="L1487" s="7"/>
      <c r="M1487" s="7"/>
      <c r="N1487" s="7"/>
      <c r="O1487" s="7"/>
      <c r="P1487" s="7"/>
      <c r="Q1487" s="7"/>
      <c r="R1487" s="7"/>
      <c r="S1487" s="7"/>
      <c r="T1487" s="7"/>
      <c r="U1487" s="7"/>
      <c r="V1487" s="7"/>
      <c r="W1487" s="7"/>
      <c r="X1487" s="7"/>
      <c r="Y1487" s="7"/>
      <c r="Z1487" s="7"/>
      <c r="AA1487" s="7"/>
      <c r="AB1487" s="7"/>
    </row>
    <row r="1488" spans="1:28" s="336" customFormat="1" ht="13.5">
      <c r="A1488" s="7"/>
      <c r="B1488" s="7"/>
      <c r="C1488" s="7"/>
      <c r="D1488" s="7"/>
      <c r="E1488" s="7"/>
      <c r="F1488" s="7"/>
      <c r="G1488" s="7"/>
      <c r="H1488" s="7"/>
      <c r="I1488" s="7"/>
      <c r="J1488" s="7"/>
      <c r="K1488" s="7"/>
      <c r="L1488" s="7"/>
      <c r="M1488" s="7"/>
      <c r="N1488" s="7"/>
      <c r="O1488" s="7"/>
      <c r="P1488" s="7"/>
      <c r="Q1488" s="7"/>
      <c r="R1488" s="7"/>
      <c r="S1488" s="7"/>
      <c r="T1488" s="7"/>
      <c r="U1488" s="7"/>
      <c r="V1488" s="7"/>
      <c r="W1488" s="7"/>
      <c r="X1488" s="7"/>
      <c r="Y1488" s="7"/>
      <c r="Z1488" s="7"/>
      <c r="AA1488" s="7"/>
      <c r="AB1488" s="7"/>
    </row>
    <row r="1489" spans="1:28" s="336" customFormat="1" ht="13.5">
      <c r="A1489" s="7"/>
      <c r="B1489" s="7"/>
      <c r="C1489" s="7"/>
      <c r="D1489" s="7"/>
      <c r="E1489" s="7"/>
      <c r="F1489" s="7"/>
      <c r="G1489" s="7"/>
      <c r="H1489" s="7"/>
      <c r="I1489" s="7"/>
      <c r="J1489" s="7"/>
      <c r="K1489" s="7"/>
      <c r="L1489" s="7"/>
      <c r="M1489" s="7"/>
      <c r="N1489" s="7"/>
      <c r="O1489" s="7"/>
      <c r="P1489" s="7"/>
      <c r="Q1489" s="7"/>
      <c r="R1489" s="7"/>
      <c r="S1489" s="7"/>
      <c r="T1489" s="7"/>
      <c r="U1489" s="7"/>
      <c r="V1489" s="7"/>
      <c r="W1489" s="7"/>
      <c r="X1489" s="7"/>
      <c r="Y1489" s="7"/>
      <c r="Z1489" s="7"/>
      <c r="AA1489" s="7"/>
      <c r="AB1489" s="7"/>
    </row>
    <row r="1490" spans="1:28" s="336" customFormat="1" ht="13.5">
      <c r="A1490" s="7"/>
      <c r="B1490" s="7"/>
      <c r="C1490" s="7"/>
      <c r="D1490" s="7"/>
      <c r="E1490" s="7"/>
      <c r="F1490" s="7"/>
      <c r="G1490" s="7"/>
      <c r="H1490" s="7"/>
      <c r="I1490" s="7"/>
      <c r="J1490" s="7"/>
      <c r="K1490" s="7"/>
      <c r="L1490" s="7"/>
      <c r="M1490" s="7"/>
      <c r="N1490" s="7"/>
      <c r="O1490" s="7"/>
      <c r="P1490" s="7"/>
      <c r="Q1490" s="7"/>
      <c r="R1490" s="7"/>
      <c r="S1490" s="7"/>
      <c r="T1490" s="7"/>
      <c r="U1490" s="7"/>
      <c r="V1490" s="7"/>
      <c r="W1490" s="7"/>
      <c r="X1490" s="7"/>
      <c r="Y1490" s="7"/>
      <c r="Z1490" s="7"/>
      <c r="AA1490" s="7"/>
      <c r="AB1490" s="7"/>
    </row>
    <row r="1491" spans="1:28" s="336" customFormat="1" ht="13.5">
      <c r="A1491" s="7"/>
      <c r="B1491" s="7"/>
      <c r="C1491" s="7"/>
      <c r="D1491" s="7"/>
      <c r="E1491" s="7"/>
      <c r="F1491" s="7"/>
      <c r="G1491" s="7"/>
      <c r="H1491" s="7"/>
      <c r="I1491" s="7"/>
      <c r="J1491" s="7"/>
      <c r="K1491" s="7"/>
      <c r="L1491" s="7"/>
      <c r="M1491" s="7"/>
      <c r="N1491" s="7"/>
      <c r="O1491" s="7"/>
      <c r="P1491" s="7"/>
      <c r="Q1491" s="7"/>
      <c r="R1491" s="7"/>
      <c r="S1491" s="7"/>
      <c r="T1491" s="7"/>
      <c r="U1491" s="7"/>
      <c r="V1491" s="7"/>
      <c r="W1491" s="7"/>
      <c r="X1491" s="7"/>
      <c r="Y1491" s="7"/>
      <c r="Z1491" s="7"/>
      <c r="AA1491" s="7"/>
      <c r="AB1491" s="7"/>
    </row>
    <row r="1492" spans="1:28" s="336" customFormat="1" ht="13.5">
      <c r="A1492" s="7"/>
      <c r="B1492" s="7"/>
      <c r="C1492" s="7"/>
      <c r="D1492" s="7"/>
      <c r="E1492" s="7"/>
      <c r="F1492" s="7"/>
      <c r="G1492" s="7"/>
      <c r="H1492" s="7"/>
      <c r="I1492" s="7"/>
      <c r="J1492" s="7"/>
      <c r="K1492" s="7"/>
      <c r="L1492" s="7"/>
      <c r="M1492" s="7"/>
      <c r="N1492" s="7"/>
      <c r="O1492" s="7"/>
      <c r="P1492" s="7"/>
      <c r="Q1492" s="7"/>
      <c r="R1492" s="7"/>
      <c r="S1492" s="7"/>
      <c r="T1492" s="7"/>
      <c r="U1492" s="7"/>
      <c r="V1492" s="7"/>
      <c r="W1492" s="7"/>
      <c r="X1492" s="7"/>
      <c r="Y1492" s="7"/>
      <c r="Z1492" s="7"/>
      <c r="AA1492" s="7"/>
      <c r="AB1492" s="7"/>
    </row>
    <row r="1493" spans="1:28" s="336" customFormat="1" ht="13.5">
      <c r="A1493" s="7"/>
      <c r="B1493" s="7"/>
      <c r="C1493" s="7"/>
      <c r="D1493" s="7"/>
      <c r="E1493" s="7"/>
      <c r="F1493" s="7"/>
      <c r="G1493" s="7"/>
      <c r="H1493" s="7"/>
      <c r="I1493" s="7"/>
      <c r="J1493" s="7"/>
      <c r="K1493" s="7"/>
      <c r="L1493" s="7"/>
      <c r="M1493" s="7"/>
      <c r="N1493" s="7"/>
      <c r="O1493" s="7"/>
      <c r="P1493" s="7"/>
      <c r="Q1493" s="7"/>
      <c r="R1493" s="7"/>
      <c r="S1493" s="7"/>
      <c r="T1493" s="7"/>
      <c r="U1493" s="7"/>
      <c r="V1493" s="7"/>
      <c r="W1493" s="7"/>
      <c r="X1493" s="7"/>
      <c r="Y1493" s="7"/>
      <c r="Z1493" s="7"/>
      <c r="AA1493" s="7"/>
      <c r="AB1493" s="7"/>
    </row>
    <row r="1494" spans="1:28" s="336" customFormat="1" ht="13.5">
      <c r="A1494" s="7"/>
      <c r="B1494" s="7"/>
      <c r="C1494" s="7"/>
      <c r="D1494" s="7"/>
      <c r="E1494" s="7"/>
      <c r="F1494" s="7"/>
      <c r="G1494" s="7"/>
      <c r="H1494" s="7"/>
      <c r="I1494" s="7"/>
      <c r="J1494" s="7"/>
      <c r="K1494" s="7"/>
      <c r="L1494" s="7"/>
      <c r="M1494" s="7"/>
      <c r="N1494" s="7"/>
      <c r="O1494" s="7"/>
      <c r="P1494" s="7"/>
      <c r="Q1494" s="7"/>
      <c r="R1494" s="7"/>
      <c r="S1494" s="7"/>
      <c r="T1494" s="7"/>
      <c r="U1494" s="7"/>
      <c r="V1494" s="7"/>
      <c r="W1494" s="7"/>
      <c r="X1494" s="7"/>
      <c r="Y1494" s="7"/>
      <c r="Z1494" s="7"/>
      <c r="AA1494" s="7"/>
      <c r="AB1494" s="7"/>
    </row>
    <row r="1495" spans="1:28" s="336" customFormat="1" ht="13.5">
      <c r="A1495" s="7"/>
      <c r="B1495" s="7"/>
      <c r="C1495" s="7"/>
      <c r="D1495" s="7"/>
      <c r="E1495" s="7"/>
      <c r="F1495" s="7"/>
      <c r="G1495" s="7"/>
      <c r="H1495" s="7"/>
      <c r="I1495" s="7"/>
      <c r="J1495" s="7"/>
      <c r="K1495" s="7"/>
      <c r="L1495" s="7"/>
      <c r="M1495" s="7"/>
      <c r="N1495" s="7"/>
      <c r="O1495" s="7"/>
      <c r="P1495" s="7"/>
      <c r="Q1495" s="7"/>
      <c r="R1495" s="7"/>
      <c r="S1495" s="7"/>
      <c r="T1495" s="7"/>
      <c r="U1495" s="7"/>
      <c r="V1495" s="7"/>
      <c r="W1495" s="7"/>
      <c r="X1495" s="7"/>
      <c r="Y1495" s="7"/>
      <c r="Z1495" s="7"/>
      <c r="AA1495" s="7"/>
      <c r="AB1495" s="7"/>
    </row>
    <row r="1496" spans="1:28" s="336" customFormat="1" ht="13.5">
      <c r="A1496" s="7"/>
      <c r="B1496" s="7"/>
      <c r="C1496" s="7"/>
      <c r="D1496" s="7"/>
      <c r="E1496" s="7"/>
      <c r="F1496" s="7"/>
      <c r="G1496" s="7"/>
      <c r="H1496" s="7"/>
      <c r="I1496" s="7"/>
      <c r="J1496" s="7"/>
      <c r="K1496" s="7"/>
      <c r="L1496" s="7"/>
      <c r="M1496" s="7"/>
      <c r="N1496" s="7"/>
      <c r="O1496" s="7"/>
      <c r="P1496" s="7"/>
      <c r="Q1496" s="7"/>
      <c r="R1496" s="7"/>
      <c r="S1496" s="7"/>
      <c r="T1496" s="7"/>
      <c r="U1496" s="7"/>
      <c r="V1496" s="7"/>
      <c r="W1496" s="7"/>
      <c r="X1496" s="7"/>
      <c r="Y1496" s="7"/>
      <c r="Z1496" s="7"/>
      <c r="AA1496" s="7"/>
      <c r="AB1496" s="7"/>
    </row>
    <row r="1497" spans="1:28" s="336" customFormat="1" ht="13.5">
      <c r="A1497" s="7"/>
      <c r="B1497" s="7"/>
      <c r="C1497" s="7"/>
      <c r="D1497" s="7"/>
      <c r="E1497" s="7"/>
      <c r="F1497" s="7"/>
      <c r="G1497" s="7"/>
      <c r="H1497" s="7"/>
      <c r="I1497" s="7"/>
      <c r="J1497" s="7"/>
      <c r="K1497" s="7"/>
      <c r="L1497" s="7"/>
      <c r="M1497" s="7"/>
      <c r="N1497" s="7"/>
      <c r="O1497" s="7"/>
      <c r="P1497" s="7"/>
      <c r="Q1497" s="7"/>
      <c r="R1497" s="7"/>
      <c r="S1497" s="7"/>
      <c r="T1497" s="7"/>
      <c r="U1497" s="7"/>
      <c r="V1497" s="7"/>
      <c r="W1497" s="7"/>
      <c r="X1497" s="7"/>
      <c r="Y1497" s="7"/>
      <c r="Z1497" s="7"/>
      <c r="AA1497" s="7"/>
      <c r="AB1497" s="7"/>
    </row>
    <row r="1498" spans="1:28" s="336" customFormat="1" ht="13.5">
      <c r="A1498" s="7"/>
      <c r="B1498" s="7"/>
      <c r="C1498" s="7"/>
      <c r="D1498" s="7"/>
      <c r="E1498" s="7"/>
      <c r="F1498" s="7"/>
      <c r="G1498" s="7"/>
      <c r="H1498" s="7"/>
      <c r="I1498" s="7"/>
      <c r="J1498" s="7"/>
      <c r="K1498" s="7"/>
      <c r="L1498" s="7"/>
      <c r="M1498" s="7"/>
      <c r="N1498" s="7"/>
      <c r="O1498" s="7"/>
      <c r="P1498" s="7"/>
      <c r="Q1498" s="7"/>
      <c r="R1498" s="7"/>
      <c r="S1498" s="7"/>
      <c r="T1498" s="7"/>
      <c r="U1498" s="7"/>
      <c r="V1498" s="7"/>
      <c r="W1498" s="7"/>
      <c r="X1498" s="7"/>
      <c r="Y1498" s="7"/>
      <c r="Z1498" s="7"/>
      <c r="AA1498" s="7"/>
      <c r="AB1498" s="7"/>
    </row>
    <row r="1499" spans="1:28" s="336" customFormat="1" ht="13.5">
      <c r="A1499" s="7"/>
      <c r="B1499" s="7"/>
      <c r="C1499" s="7"/>
      <c r="D1499" s="7"/>
      <c r="E1499" s="7"/>
      <c r="F1499" s="7"/>
      <c r="G1499" s="7"/>
      <c r="H1499" s="7"/>
      <c r="I1499" s="7"/>
      <c r="J1499" s="7"/>
      <c r="K1499" s="7"/>
      <c r="L1499" s="7"/>
      <c r="M1499" s="7"/>
      <c r="N1499" s="7"/>
      <c r="O1499" s="7"/>
      <c r="P1499" s="7"/>
      <c r="Q1499" s="7"/>
      <c r="R1499" s="7"/>
      <c r="S1499" s="7"/>
      <c r="T1499" s="7"/>
      <c r="U1499" s="7"/>
      <c r="V1499" s="7"/>
      <c r="W1499" s="7"/>
      <c r="X1499" s="7"/>
      <c r="Y1499" s="7"/>
      <c r="Z1499" s="7"/>
      <c r="AA1499" s="7"/>
      <c r="AB1499" s="7"/>
    </row>
    <row r="1500" spans="1:28" s="336" customFormat="1" ht="13.5">
      <c r="A1500" s="7"/>
      <c r="B1500" s="7"/>
      <c r="C1500" s="7"/>
      <c r="D1500" s="7"/>
      <c r="E1500" s="7"/>
      <c r="F1500" s="7"/>
      <c r="G1500" s="7"/>
      <c r="H1500" s="7"/>
      <c r="I1500" s="7"/>
      <c r="J1500" s="7"/>
      <c r="K1500" s="7"/>
      <c r="L1500" s="7"/>
      <c r="M1500" s="7"/>
      <c r="N1500" s="7"/>
      <c r="O1500" s="7"/>
      <c r="P1500" s="7"/>
      <c r="Q1500" s="7"/>
      <c r="R1500" s="7"/>
      <c r="S1500" s="7"/>
      <c r="T1500" s="7"/>
      <c r="U1500" s="7"/>
      <c r="V1500" s="7"/>
      <c r="W1500" s="7"/>
      <c r="X1500" s="7"/>
      <c r="Y1500" s="7"/>
      <c r="Z1500" s="7"/>
      <c r="AA1500" s="7"/>
      <c r="AB1500" s="7"/>
    </row>
    <row r="1501" spans="1:28" s="336" customFormat="1" ht="13.5">
      <c r="A1501" s="7"/>
      <c r="B1501" s="7"/>
      <c r="C1501" s="7"/>
      <c r="D1501" s="7"/>
      <c r="E1501" s="7"/>
      <c r="F1501" s="7"/>
      <c r="G1501" s="7"/>
      <c r="H1501" s="7"/>
      <c r="I1501" s="7"/>
      <c r="J1501" s="7"/>
      <c r="K1501" s="7"/>
      <c r="L1501" s="7"/>
      <c r="M1501" s="7"/>
      <c r="N1501" s="7"/>
      <c r="O1501" s="7"/>
      <c r="P1501" s="7"/>
      <c r="Q1501" s="7"/>
      <c r="R1501" s="7"/>
      <c r="S1501" s="7"/>
      <c r="T1501" s="7"/>
      <c r="U1501" s="7"/>
      <c r="V1501" s="7"/>
      <c r="W1501" s="7"/>
      <c r="X1501" s="7"/>
      <c r="Y1501" s="7"/>
      <c r="Z1501" s="7"/>
      <c r="AA1501" s="7"/>
      <c r="AB1501" s="7"/>
    </row>
    <row r="1502" spans="1:28" s="336" customFormat="1" ht="13.5">
      <c r="A1502" s="7"/>
      <c r="B1502" s="7"/>
      <c r="C1502" s="7"/>
      <c r="D1502" s="7"/>
      <c r="E1502" s="7"/>
      <c r="F1502" s="7"/>
      <c r="G1502" s="7"/>
      <c r="H1502" s="7"/>
      <c r="I1502" s="7"/>
      <c r="J1502" s="7"/>
      <c r="K1502" s="7"/>
      <c r="L1502" s="7"/>
      <c r="M1502" s="7"/>
      <c r="N1502" s="7"/>
      <c r="O1502" s="7"/>
      <c r="P1502" s="7"/>
      <c r="Q1502" s="7"/>
      <c r="R1502" s="7"/>
      <c r="S1502" s="7"/>
      <c r="T1502" s="7"/>
      <c r="U1502" s="7"/>
      <c r="V1502" s="7"/>
      <c r="W1502" s="7"/>
      <c r="X1502" s="7"/>
      <c r="Y1502" s="7"/>
      <c r="Z1502" s="7"/>
      <c r="AA1502" s="7"/>
      <c r="AB1502" s="7"/>
    </row>
    <row r="1503" spans="1:28" s="336" customFormat="1" ht="13.5">
      <c r="A1503" s="7"/>
      <c r="B1503" s="7"/>
      <c r="C1503" s="7"/>
      <c r="D1503" s="7"/>
      <c r="E1503" s="7"/>
      <c r="F1503" s="7"/>
      <c r="G1503" s="7"/>
      <c r="H1503" s="7"/>
      <c r="I1503" s="7"/>
      <c r="J1503" s="7"/>
      <c r="K1503" s="7"/>
      <c r="L1503" s="7"/>
      <c r="M1503" s="7"/>
      <c r="N1503" s="7"/>
      <c r="O1503" s="7"/>
      <c r="P1503" s="7"/>
      <c r="Q1503" s="7"/>
      <c r="R1503" s="7"/>
      <c r="S1503" s="7"/>
      <c r="T1503" s="7"/>
      <c r="U1503" s="7"/>
      <c r="V1503" s="7"/>
      <c r="W1503" s="7"/>
      <c r="X1503" s="7"/>
      <c r="Y1503" s="7"/>
      <c r="Z1503" s="7"/>
      <c r="AA1503" s="7"/>
      <c r="AB1503" s="7"/>
    </row>
    <row r="1504" spans="1:28" s="336" customFormat="1" ht="13.5">
      <c r="A1504" s="7"/>
      <c r="B1504" s="7"/>
      <c r="C1504" s="7"/>
      <c r="D1504" s="7"/>
      <c r="E1504" s="7"/>
      <c r="F1504" s="7"/>
      <c r="G1504" s="7"/>
      <c r="H1504" s="7"/>
      <c r="I1504" s="7"/>
      <c r="J1504" s="7"/>
      <c r="K1504" s="7"/>
      <c r="L1504" s="7"/>
      <c r="M1504" s="7"/>
      <c r="N1504" s="7"/>
      <c r="O1504" s="7"/>
      <c r="P1504" s="7"/>
      <c r="Q1504" s="7"/>
      <c r="R1504" s="7"/>
      <c r="S1504" s="7"/>
      <c r="T1504" s="7"/>
      <c r="U1504" s="7"/>
      <c r="V1504" s="7"/>
      <c r="W1504" s="7"/>
      <c r="X1504" s="7"/>
      <c r="Y1504" s="7"/>
      <c r="Z1504" s="7"/>
      <c r="AA1504" s="7"/>
      <c r="AB1504" s="7"/>
    </row>
    <row r="1505" spans="1:28" s="336" customFormat="1" ht="13.5">
      <c r="A1505" s="7"/>
      <c r="B1505" s="7"/>
      <c r="C1505" s="7"/>
      <c r="D1505" s="7"/>
      <c r="E1505" s="7"/>
      <c r="F1505" s="7"/>
      <c r="G1505" s="7"/>
      <c r="H1505" s="7"/>
      <c r="I1505" s="7"/>
      <c r="J1505" s="7"/>
      <c r="K1505" s="7"/>
      <c r="L1505" s="7"/>
      <c r="M1505" s="7"/>
      <c r="N1505" s="7"/>
      <c r="O1505" s="7"/>
      <c r="P1505" s="7"/>
      <c r="Q1505" s="7"/>
      <c r="R1505" s="7"/>
      <c r="S1505" s="7"/>
      <c r="T1505" s="7"/>
      <c r="U1505" s="7"/>
      <c r="V1505" s="7"/>
      <c r="W1505" s="7"/>
      <c r="X1505" s="7"/>
      <c r="Y1505" s="7"/>
      <c r="Z1505" s="7"/>
      <c r="AA1505" s="7"/>
      <c r="AB1505" s="7"/>
    </row>
    <row r="1506" spans="1:28" s="336" customFormat="1" ht="13.5">
      <c r="A1506" s="7"/>
      <c r="B1506" s="7"/>
      <c r="C1506" s="7"/>
      <c r="D1506" s="7"/>
      <c r="E1506" s="7"/>
      <c r="F1506" s="7"/>
      <c r="G1506" s="7"/>
      <c r="H1506" s="7"/>
      <c r="I1506" s="7"/>
      <c r="J1506" s="7"/>
      <c r="K1506" s="7"/>
      <c r="L1506" s="7"/>
      <c r="M1506" s="7"/>
      <c r="N1506" s="7"/>
      <c r="O1506" s="7"/>
      <c r="P1506" s="7"/>
      <c r="Q1506" s="7"/>
      <c r="R1506" s="7"/>
      <c r="S1506" s="7"/>
      <c r="T1506" s="7"/>
      <c r="U1506" s="7"/>
      <c r="V1506" s="7"/>
      <c r="W1506" s="7"/>
      <c r="X1506" s="7"/>
      <c r="Y1506" s="7"/>
      <c r="Z1506" s="7"/>
      <c r="AA1506" s="7"/>
      <c r="AB1506" s="7"/>
    </row>
    <row r="1507" spans="1:28" s="336" customFormat="1" ht="13.5">
      <c r="A1507" s="7"/>
      <c r="B1507" s="7"/>
      <c r="C1507" s="7"/>
      <c r="D1507" s="7"/>
      <c r="E1507" s="7"/>
      <c r="F1507" s="7"/>
      <c r="G1507" s="7"/>
      <c r="H1507" s="7"/>
      <c r="I1507" s="7"/>
      <c r="J1507" s="7"/>
      <c r="K1507" s="7"/>
      <c r="L1507" s="7"/>
      <c r="M1507" s="7"/>
      <c r="N1507" s="7"/>
      <c r="O1507" s="7"/>
      <c r="P1507" s="7"/>
      <c r="Q1507" s="7"/>
      <c r="R1507" s="7"/>
      <c r="S1507" s="7"/>
      <c r="T1507" s="7"/>
      <c r="U1507" s="7"/>
      <c r="V1507" s="7"/>
      <c r="W1507" s="7"/>
      <c r="X1507" s="7"/>
      <c r="Y1507" s="7"/>
      <c r="Z1507" s="7"/>
      <c r="AA1507" s="7"/>
      <c r="AB1507" s="7"/>
    </row>
    <row r="1508" spans="1:28" s="336" customFormat="1" ht="13.5">
      <c r="A1508" s="7"/>
      <c r="B1508" s="7"/>
      <c r="C1508" s="7"/>
      <c r="D1508" s="7"/>
      <c r="E1508" s="7"/>
      <c r="F1508" s="7"/>
      <c r="G1508" s="7"/>
      <c r="H1508" s="7"/>
      <c r="I1508" s="7"/>
      <c r="J1508" s="7"/>
      <c r="K1508" s="7"/>
      <c r="L1508" s="7"/>
      <c r="M1508" s="7"/>
      <c r="N1508" s="7"/>
      <c r="O1508" s="7"/>
      <c r="P1508" s="7"/>
      <c r="Q1508" s="7"/>
      <c r="R1508" s="7"/>
      <c r="S1508" s="7"/>
      <c r="T1508" s="7"/>
      <c r="U1508" s="7"/>
      <c r="V1508" s="7"/>
      <c r="W1508" s="7"/>
      <c r="X1508" s="7"/>
      <c r="Y1508" s="7"/>
      <c r="Z1508" s="7"/>
      <c r="AA1508" s="7"/>
      <c r="AB1508" s="7"/>
    </row>
    <row r="1509" spans="1:28" s="336" customFormat="1" ht="13.5">
      <c r="A1509" s="7"/>
      <c r="B1509" s="7"/>
      <c r="C1509" s="7"/>
      <c r="D1509" s="7"/>
      <c r="E1509" s="7"/>
      <c r="F1509" s="7"/>
      <c r="G1509" s="7"/>
      <c r="H1509" s="7"/>
      <c r="I1509" s="7"/>
      <c r="J1509" s="7"/>
      <c r="K1509" s="7"/>
      <c r="L1509" s="7"/>
      <c r="M1509" s="7"/>
      <c r="N1509" s="7"/>
      <c r="O1509" s="7"/>
      <c r="P1509" s="7"/>
      <c r="Q1509" s="7"/>
      <c r="R1509" s="7"/>
      <c r="S1509" s="7"/>
      <c r="T1509" s="7"/>
      <c r="U1509" s="7"/>
      <c r="V1509" s="7"/>
      <c r="W1509" s="7"/>
      <c r="X1509" s="7"/>
      <c r="Y1509" s="7"/>
      <c r="Z1509" s="7"/>
      <c r="AA1509" s="7"/>
      <c r="AB1509" s="7"/>
    </row>
    <row r="1510" spans="1:28" s="336" customFormat="1" ht="13.5">
      <c r="A1510" s="7"/>
      <c r="B1510" s="7"/>
      <c r="C1510" s="7"/>
      <c r="D1510" s="7"/>
      <c r="E1510" s="7"/>
      <c r="F1510" s="7"/>
      <c r="G1510" s="7"/>
      <c r="H1510" s="7"/>
      <c r="I1510" s="7"/>
      <c r="J1510" s="7"/>
      <c r="K1510" s="7"/>
      <c r="L1510" s="7"/>
      <c r="M1510" s="7"/>
      <c r="N1510" s="7"/>
      <c r="O1510" s="7"/>
      <c r="P1510" s="7"/>
      <c r="Q1510" s="7"/>
      <c r="R1510" s="7"/>
      <c r="S1510" s="7"/>
      <c r="T1510" s="7"/>
      <c r="U1510" s="7"/>
      <c r="V1510" s="7"/>
      <c r="W1510" s="7"/>
      <c r="X1510" s="7"/>
      <c r="Y1510" s="7"/>
      <c r="Z1510" s="7"/>
      <c r="AA1510" s="7"/>
      <c r="AB1510" s="7"/>
    </row>
    <row r="1511" spans="1:28" s="336" customFormat="1" ht="13.5">
      <c r="A1511" s="7"/>
      <c r="B1511" s="7"/>
      <c r="C1511" s="7"/>
      <c r="D1511" s="7"/>
      <c r="E1511" s="7"/>
      <c r="F1511" s="7"/>
      <c r="G1511" s="7"/>
      <c r="H1511" s="7"/>
      <c r="I1511" s="7"/>
      <c r="J1511" s="7"/>
      <c r="K1511" s="7"/>
      <c r="L1511" s="7"/>
      <c r="M1511" s="7"/>
      <c r="N1511" s="7"/>
      <c r="O1511" s="7"/>
      <c r="P1511" s="7"/>
      <c r="Q1511" s="7"/>
      <c r="R1511" s="7"/>
      <c r="S1511" s="7"/>
      <c r="T1511" s="7"/>
      <c r="U1511" s="7"/>
      <c r="V1511" s="7"/>
      <c r="W1511" s="7"/>
      <c r="X1511" s="7"/>
      <c r="Y1511" s="7"/>
      <c r="Z1511" s="7"/>
      <c r="AA1511" s="7"/>
      <c r="AB1511" s="7"/>
    </row>
    <row r="1512" spans="1:28" s="336" customFormat="1" ht="13.5">
      <c r="A1512" s="7"/>
      <c r="B1512" s="7"/>
      <c r="C1512" s="7"/>
      <c r="D1512" s="7"/>
      <c r="E1512" s="7"/>
      <c r="F1512" s="7"/>
      <c r="G1512" s="7"/>
      <c r="H1512" s="7"/>
      <c r="I1512" s="7"/>
      <c r="J1512" s="7"/>
      <c r="K1512" s="7"/>
      <c r="L1512" s="7"/>
      <c r="M1512" s="7"/>
      <c r="N1512" s="7"/>
      <c r="O1512" s="7"/>
      <c r="P1512" s="7"/>
      <c r="Q1512" s="7"/>
      <c r="R1512" s="7"/>
      <c r="S1512" s="7"/>
      <c r="T1512" s="7"/>
      <c r="U1512" s="7"/>
      <c r="V1512" s="7"/>
      <c r="W1512" s="7"/>
      <c r="X1512" s="7"/>
      <c r="Y1512" s="7"/>
      <c r="Z1512" s="7"/>
      <c r="AA1512" s="7"/>
      <c r="AB1512" s="7"/>
    </row>
    <row r="1513" spans="1:28" s="336" customFormat="1" ht="13.5">
      <c r="A1513" s="7"/>
      <c r="B1513" s="7"/>
      <c r="C1513" s="7"/>
      <c r="D1513" s="7"/>
      <c r="E1513" s="7"/>
      <c r="F1513" s="7"/>
      <c r="G1513" s="7"/>
      <c r="H1513" s="7"/>
      <c r="I1513" s="7"/>
      <c r="J1513" s="7"/>
      <c r="K1513" s="7"/>
      <c r="L1513" s="7"/>
      <c r="M1513" s="7"/>
      <c r="N1513" s="7"/>
      <c r="O1513" s="7"/>
      <c r="P1513" s="7"/>
      <c r="Q1513" s="7"/>
      <c r="R1513" s="7"/>
      <c r="S1513" s="7"/>
      <c r="T1513" s="7"/>
      <c r="U1513" s="7"/>
      <c r="V1513" s="7"/>
      <c r="W1513" s="7"/>
      <c r="X1513" s="7"/>
      <c r="Y1513" s="7"/>
      <c r="Z1513" s="7"/>
      <c r="AA1513" s="7"/>
      <c r="AB1513" s="7"/>
    </row>
    <row r="1514" spans="1:28" s="336" customFormat="1" ht="13.5">
      <c r="A1514" s="7"/>
      <c r="B1514" s="7"/>
      <c r="C1514" s="7"/>
      <c r="D1514" s="7"/>
      <c r="E1514" s="7"/>
      <c r="F1514" s="7"/>
      <c r="G1514" s="7"/>
      <c r="H1514" s="7"/>
      <c r="I1514" s="7"/>
      <c r="J1514" s="7"/>
      <c r="K1514" s="7"/>
      <c r="L1514" s="7"/>
      <c r="M1514" s="7"/>
      <c r="N1514" s="7"/>
      <c r="O1514" s="7"/>
      <c r="P1514" s="7"/>
      <c r="Q1514" s="7"/>
      <c r="R1514" s="7"/>
      <c r="S1514" s="7"/>
      <c r="T1514" s="7"/>
      <c r="U1514" s="7"/>
      <c r="V1514" s="7"/>
      <c r="W1514" s="7"/>
      <c r="X1514" s="7"/>
      <c r="Y1514" s="7"/>
      <c r="Z1514" s="7"/>
      <c r="AA1514" s="7"/>
      <c r="AB1514" s="7"/>
    </row>
    <row r="1515" spans="1:28" s="336" customFormat="1" ht="13.5">
      <c r="A1515" s="7"/>
      <c r="B1515" s="7"/>
      <c r="C1515" s="7"/>
      <c r="D1515" s="7"/>
      <c r="E1515" s="7"/>
      <c r="F1515" s="7"/>
      <c r="G1515" s="7"/>
      <c r="H1515" s="7"/>
      <c r="I1515" s="7"/>
      <c r="J1515" s="7"/>
      <c r="K1515" s="7"/>
      <c r="L1515" s="7"/>
      <c r="M1515" s="7"/>
      <c r="N1515" s="7"/>
      <c r="O1515" s="7"/>
      <c r="P1515" s="7"/>
      <c r="Q1515" s="7"/>
      <c r="R1515" s="7"/>
      <c r="S1515" s="7"/>
      <c r="T1515" s="7"/>
      <c r="U1515" s="7"/>
      <c r="V1515" s="7"/>
      <c r="W1515" s="7"/>
      <c r="X1515" s="7"/>
      <c r="Y1515" s="7"/>
      <c r="Z1515" s="7"/>
      <c r="AA1515" s="7"/>
      <c r="AB1515" s="7"/>
    </row>
    <row r="1516" spans="1:28" s="336" customFormat="1" ht="13.5">
      <c r="A1516" s="7"/>
      <c r="B1516" s="7"/>
      <c r="C1516" s="7"/>
      <c r="D1516" s="7"/>
      <c r="E1516" s="7"/>
      <c r="F1516" s="7"/>
      <c r="G1516" s="7"/>
      <c r="H1516" s="7"/>
      <c r="I1516" s="7"/>
      <c r="J1516" s="7"/>
      <c r="K1516" s="7"/>
      <c r="L1516" s="7"/>
      <c r="M1516" s="7"/>
      <c r="N1516" s="7"/>
      <c r="O1516" s="7"/>
      <c r="P1516" s="7"/>
      <c r="Q1516" s="7"/>
      <c r="R1516" s="7"/>
      <c r="S1516" s="7"/>
      <c r="T1516" s="7"/>
      <c r="U1516" s="7"/>
      <c r="V1516" s="7"/>
      <c r="W1516" s="7"/>
      <c r="X1516" s="7"/>
      <c r="Y1516" s="7"/>
      <c r="Z1516" s="7"/>
      <c r="AA1516" s="7"/>
      <c r="AB1516" s="7"/>
    </row>
    <row r="1517" spans="1:28" s="336" customFormat="1" ht="13.5">
      <c r="A1517" s="7"/>
      <c r="B1517" s="7"/>
      <c r="C1517" s="7"/>
      <c r="D1517" s="7"/>
      <c r="E1517" s="7"/>
      <c r="F1517" s="7"/>
      <c r="G1517" s="7"/>
      <c r="H1517" s="7"/>
      <c r="I1517" s="7"/>
      <c r="J1517" s="7"/>
      <c r="K1517" s="7"/>
      <c r="L1517" s="7"/>
      <c r="M1517" s="7"/>
      <c r="N1517" s="7"/>
      <c r="O1517" s="7"/>
      <c r="P1517" s="7"/>
      <c r="Q1517" s="7"/>
      <c r="R1517" s="7"/>
      <c r="S1517" s="7"/>
      <c r="T1517" s="7"/>
      <c r="U1517" s="7"/>
      <c r="V1517" s="7"/>
      <c r="W1517" s="7"/>
      <c r="X1517" s="7"/>
      <c r="Y1517" s="7"/>
      <c r="Z1517" s="7"/>
      <c r="AA1517" s="7"/>
      <c r="AB1517" s="7"/>
    </row>
    <row r="1518" spans="1:28" s="336" customFormat="1" ht="13.5">
      <c r="A1518" s="7"/>
      <c r="B1518" s="7"/>
      <c r="C1518" s="7"/>
      <c r="D1518" s="7"/>
      <c r="E1518" s="7"/>
      <c r="F1518" s="7"/>
      <c r="G1518" s="7"/>
      <c r="H1518" s="7"/>
      <c r="I1518" s="7"/>
      <c r="J1518" s="7"/>
      <c r="K1518" s="7"/>
      <c r="L1518" s="7"/>
      <c r="M1518" s="7"/>
      <c r="N1518" s="7"/>
      <c r="O1518" s="7"/>
      <c r="P1518" s="7"/>
      <c r="Q1518" s="7"/>
      <c r="R1518" s="7"/>
      <c r="S1518" s="7"/>
      <c r="T1518" s="7"/>
      <c r="U1518" s="7"/>
      <c r="V1518" s="7"/>
      <c r="W1518" s="7"/>
      <c r="X1518" s="7"/>
      <c r="Y1518" s="7"/>
      <c r="Z1518" s="7"/>
      <c r="AA1518" s="7"/>
      <c r="AB1518" s="7"/>
    </row>
    <row r="1519" spans="1:28" s="336" customFormat="1" ht="13.5">
      <c r="A1519" s="7"/>
      <c r="B1519" s="7"/>
      <c r="C1519" s="7"/>
      <c r="D1519" s="7"/>
      <c r="E1519" s="7"/>
      <c r="F1519" s="7"/>
      <c r="G1519" s="7"/>
      <c r="H1519" s="7"/>
      <c r="I1519" s="7"/>
      <c r="J1519" s="7"/>
      <c r="K1519" s="7"/>
      <c r="L1519" s="7"/>
      <c r="M1519" s="7"/>
      <c r="N1519" s="7"/>
      <c r="O1519" s="7"/>
      <c r="P1519" s="7"/>
      <c r="Q1519" s="7"/>
      <c r="R1519" s="7"/>
      <c r="S1519" s="7"/>
      <c r="T1519" s="7"/>
      <c r="U1519" s="7"/>
      <c r="V1519" s="7"/>
      <c r="W1519" s="7"/>
      <c r="X1519" s="7"/>
      <c r="Y1519" s="7"/>
      <c r="Z1519" s="7"/>
      <c r="AA1519" s="7"/>
      <c r="AB1519" s="7"/>
    </row>
    <row r="1520" spans="1:28" s="336" customFormat="1" ht="13.5">
      <c r="A1520" s="7"/>
      <c r="B1520" s="7"/>
      <c r="C1520" s="7"/>
      <c r="D1520" s="7"/>
      <c r="E1520" s="7"/>
      <c r="F1520" s="7"/>
      <c r="G1520" s="7"/>
      <c r="H1520" s="7"/>
      <c r="I1520" s="7"/>
      <c r="J1520" s="7"/>
      <c r="K1520" s="7"/>
      <c r="L1520" s="7"/>
      <c r="M1520" s="7"/>
      <c r="N1520" s="7"/>
      <c r="O1520" s="7"/>
      <c r="P1520" s="7"/>
      <c r="Q1520" s="7"/>
      <c r="R1520" s="7"/>
      <c r="S1520" s="7"/>
      <c r="T1520" s="7"/>
      <c r="U1520" s="7"/>
      <c r="V1520" s="7"/>
      <c r="W1520" s="7"/>
      <c r="X1520" s="7"/>
      <c r="Y1520" s="7"/>
      <c r="Z1520" s="7"/>
      <c r="AA1520" s="7"/>
      <c r="AB1520" s="7"/>
    </row>
    <row r="1521" spans="1:28" s="336" customFormat="1" ht="13.5">
      <c r="A1521" s="7"/>
      <c r="B1521" s="7"/>
      <c r="C1521" s="7"/>
      <c r="D1521" s="7"/>
      <c r="E1521" s="7"/>
      <c r="F1521" s="7"/>
      <c r="G1521" s="7"/>
      <c r="H1521" s="7"/>
      <c r="I1521" s="7"/>
      <c r="J1521" s="7"/>
      <c r="K1521" s="7"/>
      <c r="L1521" s="7"/>
      <c r="M1521" s="7"/>
      <c r="N1521" s="7"/>
      <c r="O1521" s="7"/>
      <c r="P1521" s="7"/>
      <c r="Q1521" s="7"/>
      <c r="R1521" s="7"/>
      <c r="S1521" s="7"/>
      <c r="T1521" s="7"/>
      <c r="U1521" s="7"/>
      <c r="V1521" s="7"/>
      <c r="W1521" s="7"/>
      <c r="X1521" s="7"/>
      <c r="Y1521" s="7"/>
      <c r="Z1521" s="7"/>
      <c r="AA1521" s="7"/>
      <c r="AB1521" s="7"/>
    </row>
    <row r="1522" spans="1:28" s="336" customFormat="1" ht="13.5">
      <c r="A1522" s="7"/>
      <c r="B1522" s="7"/>
      <c r="C1522" s="7"/>
      <c r="D1522" s="7"/>
      <c r="E1522" s="7"/>
      <c r="F1522" s="7"/>
      <c r="G1522" s="7"/>
      <c r="H1522" s="7"/>
      <c r="I1522" s="7"/>
      <c r="J1522" s="7"/>
      <c r="K1522" s="7"/>
      <c r="L1522" s="7"/>
      <c r="M1522" s="7"/>
      <c r="N1522" s="7"/>
      <c r="O1522" s="7"/>
      <c r="P1522" s="7"/>
      <c r="Q1522" s="7"/>
      <c r="R1522" s="7"/>
      <c r="S1522" s="7"/>
      <c r="T1522" s="7"/>
      <c r="U1522" s="7"/>
      <c r="V1522" s="7"/>
      <c r="W1522" s="7"/>
      <c r="X1522" s="7"/>
      <c r="Y1522" s="7"/>
      <c r="Z1522" s="7"/>
      <c r="AA1522" s="7"/>
      <c r="AB1522" s="7"/>
    </row>
    <row r="1523" spans="1:28" s="336" customFormat="1" ht="13.5">
      <c r="A1523" s="7"/>
      <c r="B1523" s="7"/>
      <c r="C1523" s="7"/>
      <c r="D1523" s="7"/>
      <c r="E1523" s="7"/>
      <c r="F1523" s="7"/>
      <c r="G1523" s="7"/>
      <c r="H1523" s="7"/>
      <c r="I1523" s="7"/>
      <c r="J1523" s="7"/>
      <c r="K1523" s="7"/>
      <c r="L1523" s="7"/>
      <c r="M1523" s="7"/>
      <c r="N1523" s="7"/>
      <c r="O1523" s="7"/>
      <c r="P1523" s="7"/>
      <c r="Q1523" s="7"/>
      <c r="R1523" s="7"/>
      <c r="S1523" s="7"/>
      <c r="T1523" s="7"/>
      <c r="U1523" s="7"/>
      <c r="V1523" s="7"/>
      <c r="W1523" s="7"/>
      <c r="X1523" s="7"/>
      <c r="Y1523" s="7"/>
      <c r="Z1523" s="7"/>
      <c r="AA1523" s="7"/>
      <c r="AB1523" s="7"/>
    </row>
    <row r="1524" spans="1:28" s="336" customFormat="1" ht="13.5">
      <c r="A1524" s="7"/>
      <c r="B1524" s="7"/>
      <c r="C1524" s="7"/>
      <c r="D1524" s="7"/>
      <c r="E1524" s="7"/>
      <c r="F1524" s="7"/>
      <c r="G1524" s="7"/>
      <c r="H1524" s="7"/>
      <c r="I1524" s="7"/>
      <c r="J1524" s="7"/>
      <c r="K1524" s="7"/>
      <c r="L1524" s="7"/>
      <c r="M1524" s="7"/>
      <c r="N1524" s="7"/>
      <c r="O1524" s="7"/>
      <c r="P1524" s="7"/>
      <c r="Q1524" s="7"/>
      <c r="R1524" s="7"/>
      <c r="S1524" s="7"/>
      <c r="T1524" s="7"/>
      <c r="U1524" s="7"/>
      <c r="V1524" s="7"/>
      <c r="W1524" s="7"/>
      <c r="X1524" s="7"/>
      <c r="Y1524" s="7"/>
      <c r="Z1524" s="7"/>
      <c r="AA1524" s="7"/>
      <c r="AB1524" s="7"/>
    </row>
    <row r="1525" spans="1:28" s="336" customFormat="1" ht="13.5">
      <c r="A1525" s="7"/>
      <c r="B1525" s="7"/>
      <c r="C1525" s="7"/>
      <c r="D1525" s="7"/>
      <c r="E1525" s="7"/>
      <c r="F1525" s="7"/>
      <c r="G1525" s="7"/>
      <c r="H1525" s="7"/>
      <c r="I1525" s="7"/>
      <c r="J1525" s="7"/>
      <c r="K1525" s="7"/>
      <c r="L1525" s="7"/>
      <c r="M1525" s="7"/>
      <c r="N1525" s="7"/>
      <c r="O1525" s="7"/>
      <c r="P1525" s="7"/>
      <c r="Q1525" s="7"/>
      <c r="R1525" s="7"/>
      <c r="S1525" s="7"/>
      <c r="T1525" s="7"/>
      <c r="U1525" s="7"/>
      <c r="V1525" s="7"/>
      <c r="W1525" s="7"/>
      <c r="X1525" s="7"/>
      <c r="Y1525" s="7"/>
      <c r="Z1525" s="7"/>
      <c r="AA1525" s="7"/>
      <c r="AB1525" s="7"/>
    </row>
    <row r="1526" spans="1:28" s="336" customFormat="1" ht="13.5">
      <c r="A1526" s="7"/>
      <c r="B1526" s="7"/>
      <c r="C1526" s="7"/>
      <c r="D1526" s="7"/>
      <c r="E1526" s="7"/>
      <c r="F1526" s="7"/>
      <c r="G1526" s="7"/>
      <c r="H1526" s="7"/>
      <c r="I1526" s="7"/>
      <c r="J1526" s="7"/>
      <c r="K1526" s="7"/>
      <c r="L1526" s="7"/>
      <c r="M1526" s="7"/>
      <c r="N1526" s="7"/>
      <c r="O1526" s="7"/>
      <c r="P1526" s="7"/>
      <c r="Q1526" s="7"/>
      <c r="R1526" s="7"/>
      <c r="S1526" s="7"/>
      <c r="T1526" s="7"/>
      <c r="U1526" s="7"/>
      <c r="V1526" s="7"/>
      <c r="W1526" s="7"/>
      <c r="X1526" s="7"/>
      <c r="Y1526" s="7"/>
      <c r="Z1526" s="7"/>
      <c r="AA1526" s="7"/>
      <c r="AB1526" s="7"/>
    </row>
    <row r="1527" spans="1:28" s="336" customFormat="1" ht="13.5">
      <c r="A1527" s="7"/>
      <c r="B1527" s="7"/>
      <c r="C1527" s="7"/>
      <c r="D1527" s="7"/>
      <c r="E1527" s="7"/>
      <c r="F1527" s="7"/>
      <c r="G1527" s="7"/>
      <c r="H1527" s="7"/>
      <c r="I1527" s="7"/>
      <c r="J1527" s="7"/>
      <c r="K1527" s="7"/>
      <c r="L1527" s="7"/>
      <c r="M1527" s="7"/>
      <c r="N1527" s="7"/>
      <c r="O1527" s="7"/>
      <c r="P1527" s="7"/>
      <c r="Q1527" s="7"/>
      <c r="R1527" s="7"/>
      <c r="S1527" s="7"/>
      <c r="T1527" s="7"/>
      <c r="U1527" s="7"/>
      <c r="V1527" s="7"/>
      <c r="W1527" s="7"/>
      <c r="X1527" s="7"/>
      <c r="Y1527" s="7"/>
      <c r="Z1527" s="7"/>
      <c r="AA1527" s="7"/>
      <c r="AB1527" s="7"/>
    </row>
    <row r="1528" spans="1:28" s="336" customFormat="1" ht="13.5">
      <c r="A1528" s="7"/>
      <c r="B1528" s="7"/>
      <c r="C1528" s="7"/>
      <c r="D1528" s="7"/>
      <c r="E1528" s="7"/>
      <c r="F1528" s="7"/>
      <c r="G1528" s="7"/>
      <c r="H1528" s="7"/>
      <c r="I1528" s="7"/>
      <c r="J1528" s="7"/>
      <c r="K1528" s="7"/>
      <c r="L1528" s="7"/>
      <c r="M1528" s="7"/>
      <c r="N1528" s="7"/>
      <c r="O1528" s="7"/>
      <c r="P1528" s="7"/>
      <c r="Q1528" s="7"/>
      <c r="R1528" s="7"/>
      <c r="S1528" s="7"/>
      <c r="T1528" s="7"/>
      <c r="U1528" s="7"/>
      <c r="V1528" s="7"/>
      <c r="W1528" s="7"/>
      <c r="X1528" s="7"/>
      <c r="Y1528" s="7"/>
      <c r="Z1528" s="7"/>
      <c r="AA1528" s="7"/>
      <c r="AB1528" s="7"/>
    </row>
    <row r="1529" spans="1:28" s="336" customFormat="1" ht="13.5">
      <c r="A1529" s="7"/>
      <c r="B1529" s="7"/>
      <c r="C1529" s="7"/>
      <c r="D1529" s="7"/>
      <c r="E1529" s="7"/>
      <c r="F1529" s="7"/>
      <c r="G1529" s="7"/>
      <c r="H1529" s="7"/>
      <c r="I1529" s="7"/>
      <c r="J1529" s="7"/>
      <c r="K1529" s="7"/>
      <c r="L1529" s="7"/>
      <c r="M1529" s="7"/>
      <c r="N1529" s="7"/>
      <c r="O1529" s="7"/>
      <c r="P1529" s="7"/>
      <c r="Q1529" s="7"/>
      <c r="R1529" s="7"/>
      <c r="S1529" s="7"/>
      <c r="T1529" s="7"/>
      <c r="U1529" s="7"/>
      <c r="V1529" s="7"/>
      <c r="W1529" s="7"/>
      <c r="X1529" s="7"/>
      <c r="Y1529" s="7"/>
      <c r="Z1529" s="7"/>
      <c r="AA1529" s="7"/>
      <c r="AB1529" s="7"/>
    </row>
    <row r="1530" spans="1:28" s="336" customFormat="1" ht="13.5">
      <c r="A1530" s="7"/>
      <c r="B1530" s="7"/>
      <c r="C1530" s="7"/>
      <c r="D1530" s="7"/>
      <c r="E1530" s="7"/>
      <c r="F1530" s="7"/>
      <c r="G1530" s="7"/>
      <c r="H1530" s="7"/>
      <c r="I1530" s="7"/>
      <c r="J1530" s="7"/>
      <c r="K1530" s="7"/>
      <c r="L1530" s="7"/>
      <c r="M1530" s="7"/>
      <c r="N1530" s="7"/>
      <c r="O1530" s="7"/>
      <c r="P1530" s="7"/>
      <c r="Q1530" s="7"/>
      <c r="R1530" s="7"/>
      <c r="S1530" s="7"/>
      <c r="T1530" s="7"/>
      <c r="U1530" s="7"/>
      <c r="V1530" s="7"/>
      <c r="W1530" s="7"/>
      <c r="X1530" s="7"/>
      <c r="Y1530" s="7"/>
      <c r="Z1530" s="7"/>
      <c r="AA1530" s="7"/>
      <c r="AB1530" s="7"/>
    </row>
    <row r="1531" spans="1:28" s="336" customFormat="1" ht="13.5">
      <c r="A1531" s="7"/>
      <c r="B1531" s="7"/>
      <c r="C1531" s="7"/>
      <c r="D1531" s="7"/>
      <c r="E1531" s="7"/>
      <c r="F1531" s="7"/>
      <c r="G1531" s="7"/>
      <c r="H1531" s="7"/>
      <c r="I1531" s="7"/>
      <c r="J1531" s="7"/>
      <c r="K1531" s="7"/>
      <c r="L1531" s="7"/>
      <c r="M1531" s="7"/>
      <c r="N1531" s="7"/>
      <c r="O1531" s="7"/>
      <c r="P1531" s="7"/>
      <c r="Q1531" s="7"/>
      <c r="R1531" s="7"/>
      <c r="S1531" s="7"/>
      <c r="T1531" s="7"/>
      <c r="U1531" s="7"/>
      <c r="V1531" s="7"/>
      <c r="W1531" s="7"/>
      <c r="X1531" s="7"/>
      <c r="Y1531" s="7"/>
      <c r="Z1531" s="7"/>
      <c r="AA1531" s="7"/>
      <c r="AB1531" s="7"/>
    </row>
    <row r="1532" spans="1:28" s="336" customFormat="1" ht="13.5">
      <c r="A1532" s="7"/>
      <c r="B1532" s="7"/>
      <c r="C1532" s="7"/>
      <c r="D1532" s="7"/>
      <c r="E1532" s="7"/>
      <c r="F1532" s="7"/>
      <c r="G1532" s="7"/>
      <c r="H1532" s="7"/>
      <c r="I1532" s="7"/>
      <c r="J1532" s="7"/>
      <c r="K1532" s="7"/>
      <c r="L1532" s="7"/>
      <c r="M1532" s="7"/>
      <c r="N1532" s="7"/>
      <c r="O1532" s="7"/>
      <c r="P1532" s="7"/>
      <c r="Q1532" s="7"/>
      <c r="R1532" s="7"/>
      <c r="S1532" s="7"/>
      <c r="T1532" s="7"/>
      <c r="U1532" s="7"/>
      <c r="V1532" s="7"/>
      <c r="W1532" s="7"/>
      <c r="X1532" s="7"/>
      <c r="Y1532" s="7"/>
      <c r="Z1532" s="7"/>
      <c r="AA1532" s="7"/>
      <c r="AB1532" s="7"/>
    </row>
    <row r="1533" spans="1:28" s="336" customFormat="1" ht="13.5">
      <c r="A1533" s="7"/>
      <c r="B1533" s="7"/>
      <c r="C1533" s="7"/>
      <c r="D1533" s="7"/>
      <c r="E1533" s="7"/>
      <c r="F1533" s="7"/>
      <c r="G1533" s="7"/>
      <c r="H1533" s="7"/>
      <c r="I1533" s="7"/>
      <c r="J1533" s="7"/>
      <c r="K1533" s="7"/>
      <c r="L1533" s="7"/>
      <c r="M1533" s="7"/>
      <c r="N1533" s="7"/>
      <c r="O1533" s="7"/>
      <c r="P1533" s="7"/>
      <c r="Q1533" s="7"/>
      <c r="R1533" s="7"/>
      <c r="S1533" s="7"/>
      <c r="T1533" s="7"/>
      <c r="U1533" s="7"/>
      <c r="V1533" s="7"/>
      <c r="W1533" s="7"/>
      <c r="X1533" s="7"/>
      <c r="Y1533" s="7"/>
      <c r="Z1533" s="7"/>
      <c r="AA1533" s="7"/>
      <c r="AB1533" s="7"/>
    </row>
    <row r="1534" spans="1:28" s="336" customFormat="1" ht="13.5">
      <c r="A1534" s="7"/>
      <c r="B1534" s="7"/>
      <c r="C1534" s="7"/>
      <c r="D1534" s="7"/>
      <c r="E1534" s="7"/>
      <c r="F1534" s="7"/>
      <c r="G1534" s="7"/>
      <c r="H1534" s="7"/>
      <c r="I1534" s="7"/>
      <c r="J1534" s="7"/>
      <c r="K1534" s="7"/>
      <c r="L1534" s="7"/>
      <c r="M1534" s="7"/>
      <c r="N1534" s="7"/>
      <c r="O1534" s="7"/>
      <c r="P1534" s="7"/>
      <c r="Q1534" s="7"/>
      <c r="R1534" s="7"/>
      <c r="S1534" s="7"/>
      <c r="T1534" s="7"/>
      <c r="U1534" s="7"/>
      <c r="V1534" s="7"/>
      <c r="W1534" s="7"/>
      <c r="X1534" s="7"/>
      <c r="Y1534" s="7"/>
      <c r="Z1534" s="7"/>
      <c r="AA1534" s="7"/>
      <c r="AB1534" s="7"/>
    </row>
    <row r="1535" spans="1:28" s="336" customFormat="1" ht="13.5">
      <c r="A1535" s="7"/>
      <c r="B1535" s="7"/>
      <c r="C1535" s="7"/>
      <c r="D1535" s="7"/>
      <c r="E1535" s="7"/>
      <c r="F1535" s="7"/>
      <c r="G1535" s="7"/>
      <c r="H1535" s="7"/>
      <c r="I1535" s="7"/>
      <c r="J1535" s="7"/>
      <c r="K1535" s="7"/>
      <c r="L1535" s="7"/>
      <c r="M1535" s="7"/>
      <c r="N1535" s="7"/>
      <c r="O1535" s="7"/>
      <c r="P1535" s="7"/>
      <c r="Q1535" s="7"/>
      <c r="R1535" s="7"/>
      <c r="S1535" s="7"/>
      <c r="T1535" s="7"/>
      <c r="U1535" s="7"/>
      <c r="V1535" s="7"/>
      <c r="W1535" s="7"/>
      <c r="X1535" s="7"/>
      <c r="Y1535" s="7"/>
      <c r="Z1535" s="7"/>
      <c r="AA1535" s="7"/>
      <c r="AB1535" s="7"/>
    </row>
    <row r="1536" spans="1:28" s="336" customFormat="1" ht="13.5">
      <c r="A1536" s="7"/>
      <c r="B1536" s="7"/>
      <c r="C1536" s="7"/>
      <c r="D1536" s="7"/>
      <c r="E1536" s="7"/>
      <c r="F1536" s="7"/>
      <c r="G1536" s="7"/>
      <c r="H1536" s="7"/>
      <c r="I1536" s="7"/>
      <c r="J1536" s="7"/>
      <c r="K1536" s="7"/>
      <c r="L1536" s="7"/>
      <c r="M1536" s="7"/>
      <c r="N1536" s="7"/>
      <c r="O1536" s="7"/>
      <c r="P1536" s="7"/>
      <c r="Q1536" s="7"/>
      <c r="R1536" s="7"/>
      <c r="S1536" s="7"/>
      <c r="T1536" s="7"/>
      <c r="U1536" s="7"/>
      <c r="V1536" s="7"/>
      <c r="W1536" s="7"/>
      <c r="X1536" s="7"/>
      <c r="Y1536" s="7"/>
      <c r="Z1536" s="7"/>
      <c r="AA1536" s="7"/>
      <c r="AB1536" s="7"/>
    </row>
    <row r="1537" spans="1:28" s="336" customFormat="1" ht="13.5">
      <c r="A1537" s="7"/>
      <c r="B1537" s="7"/>
      <c r="C1537" s="7"/>
      <c r="D1537" s="7"/>
      <c r="E1537" s="7"/>
      <c r="F1537" s="7"/>
      <c r="G1537" s="7"/>
      <c r="H1537" s="7"/>
      <c r="I1537" s="7"/>
      <c r="J1537" s="7"/>
      <c r="K1537" s="7"/>
      <c r="L1537" s="7"/>
      <c r="M1537" s="7"/>
      <c r="N1537" s="7"/>
      <c r="O1537" s="7"/>
      <c r="P1537" s="7"/>
      <c r="Q1537" s="7"/>
      <c r="R1537" s="7"/>
      <c r="S1537" s="7"/>
      <c r="T1537" s="7"/>
      <c r="U1537" s="7"/>
      <c r="V1537" s="7"/>
      <c r="W1537" s="7"/>
      <c r="X1537" s="7"/>
      <c r="Y1537" s="7"/>
      <c r="Z1537" s="7"/>
      <c r="AA1537" s="7"/>
      <c r="AB1537" s="7"/>
    </row>
    <row r="1538" spans="1:28" s="336" customFormat="1" ht="13.5">
      <c r="A1538" s="7"/>
      <c r="B1538" s="7"/>
      <c r="C1538" s="7"/>
      <c r="D1538" s="7"/>
      <c r="E1538" s="7"/>
      <c r="F1538" s="7"/>
      <c r="G1538" s="7"/>
      <c r="H1538" s="7"/>
      <c r="I1538" s="7"/>
      <c r="J1538" s="7"/>
      <c r="K1538" s="7"/>
      <c r="L1538" s="7"/>
      <c r="M1538" s="7"/>
      <c r="N1538" s="7"/>
      <c r="O1538" s="7"/>
      <c r="P1538" s="7"/>
      <c r="Q1538" s="7"/>
      <c r="R1538" s="7"/>
      <c r="S1538" s="7"/>
      <c r="T1538" s="7"/>
      <c r="U1538" s="7"/>
      <c r="V1538" s="7"/>
      <c r="W1538" s="7"/>
      <c r="X1538" s="7"/>
      <c r="Y1538" s="7"/>
      <c r="Z1538" s="7"/>
      <c r="AA1538" s="7"/>
      <c r="AB1538" s="7"/>
    </row>
    <row r="1539" spans="1:28" s="336" customFormat="1" ht="13.5">
      <c r="A1539" s="7"/>
      <c r="B1539" s="7"/>
      <c r="C1539" s="7"/>
      <c r="D1539" s="7"/>
      <c r="E1539" s="7"/>
      <c r="F1539" s="7"/>
      <c r="G1539" s="7"/>
      <c r="H1539" s="7"/>
      <c r="I1539" s="7"/>
      <c r="J1539" s="7"/>
      <c r="K1539" s="7"/>
      <c r="L1539" s="7"/>
      <c r="M1539" s="7"/>
      <c r="N1539" s="7"/>
      <c r="O1539" s="7"/>
      <c r="P1539" s="7"/>
      <c r="Q1539" s="7"/>
      <c r="R1539" s="7"/>
      <c r="S1539" s="7"/>
      <c r="T1539" s="7"/>
      <c r="U1539" s="7"/>
      <c r="V1539" s="7"/>
      <c r="W1539" s="7"/>
      <c r="X1539" s="7"/>
      <c r="Y1539" s="7"/>
      <c r="Z1539" s="7"/>
      <c r="AA1539" s="7"/>
      <c r="AB1539" s="7"/>
    </row>
    <row r="1540" spans="1:28" s="336" customFormat="1" ht="13.5">
      <c r="A1540" s="7"/>
      <c r="B1540" s="7"/>
      <c r="C1540" s="7"/>
      <c r="D1540" s="7"/>
      <c r="E1540" s="7"/>
      <c r="F1540" s="7"/>
      <c r="G1540" s="7"/>
      <c r="H1540" s="7"/>
      <c r="I1540" s="7"/>
      <c r="J1540" s="7"/>
      <c r="K1540" s="7"/>
      <c r="L1540" s="7"/>
      <c r="M1540" s="7"/>
      <c r="N1540" s="7"/>
      <c r="O1540" s="7"/>
      <c r="P1540" s="7"/>
      <c r="Q1540" s="7"/>
      <c r="R1540" s="7"/>
      <c r="S1540" s="7"/>
      <c r="T1540" s="7"/>
      <c r="U1540" s="7"/>
      <c r="V1540" s="7"/>
      <c r="W1540" s="7"/>
      <c r="X1540" s="7"/>
      <c r="Y1540" s="7"/>
      <c r="Z1540" s="7"/>
      <c r="AA1540" s="7"/>
      <c r="AB1540" s="7"/>
    </row>
    <row r="1541" spans="1:28" s="336" customFormat="1" ht="13.5">
      <c r="A1541" s="7"/>
      <c r="B1541" s="7"/>
      <c r="C1541" s="7"/>
      <c r="D1541" s="7"/>
      <c r="E1541" s="7"/>
      <c r="F1541" s="7"/>
      <c r="G1541" s="7"/>
      <c r="H1541" s="7"/>
      <c r="I1541" s="7"/>
      <c r="J1541" s="7"/>
      <c r="K1541" s="7"/>
      <c r="L1541" s="7"/>
      <c r="M1541" s="7"/>
      <c r="N1541" s="7"/>
      <c r="O1541" s="7"/>
      <c r="P1541" s="7"/>
      <c r="Q1541" s="7"/>
      <c r="R1541" s="7"/>
      <c r="S1541" s="7"/>
      <c r="T1541" s="7"/>
      <c r="U1541" s="7"/>
      <c r="V1541" s="7"/>
      <c r="W1541" s="7"/>
      <c r="X1541" s="7"/>
      <c r="Y1541" s="7"/>
      <c r="Z1541" s="7"/>
      <c r="AA1541" s="7"/>
      <c r="AB1541" s="7"/>
    </row>
    <row r="1542" spans="1:28" s="336" customFormat="1" ht="13.5">
      <c r="A1542" s="7"/>
      <c r="B1542" s="7"/>
      <c r="C1542" s="7"/>
      <c r="D1542" s="7"/>
      <c r="E1542" s="7"/>
      <c r="F1542" s="7"/>
      <c r="G1542" s="7"/>
      <c r="H1542" s="7"/>
      <c r="I1542" s="7"/>
      <c r="J1542" s="7"/>
      <c r="K1542" s="7"/>
      <c r="L1542" s="7"/>
      <c r="M1542" s="7"/>
      <c r="N1542" s="7"/>
      <c r="O1542" s="7"/>
      <c r="P1542" s="7"/>
      <c r="Q1542" s="7"/>
      <c r="R1542" s="7"/>
      <c r="S1542" s="7"/>
      <c r="T1542" s="7"/>
      <c r="U1542" s="7"/>
      <c r="V1542" s="7"/>
      <c r="W1542" s="7"/>
      <c r="X1542" s="7"/>
      <c r="Y1542" s="7"/>
      <c r="Z1542" s="7"/>
      <c r="AA1542" s="7"/>
      <c r="AB1542" s="7"/>
    </row>
    <row r="1543" spans="1:28" s="336" customFormat="1" ht="13.5">
      <c r="A1543" s="7"/>
      <c r="B1543" s="7"/>
      <c r="C1543" s="7"/>
      <c r="D1543" s="7"/>
      <c r="E1543" s="7"/>
      <c r="F1543" s="7"/>
      <c r="G1543" s="7"/>
      <c r="H1543" s="7"/>
      <c r="I1543" s="7"/>
      <c r="J1543" s="7"/>
      <c r="K1543" s="7"/>
      <c r="L1543" s="7"/>
      <c r="M1543" s="7"/>
      <c r="N1543" s="7"/>
      <c r="O1543" s="7"/>
      <c r="P1543" s="7"/>
      <c r="Q1543" s="7"/>
      <c r="R1543" s="7"/>
      <c r="S1543" s="7"/>
      <c r="T1543" s="7"/>
      <c r="U1543" s="7"/>
      <c r="V1543" s="7"/>
      <c r="W1543" s="7"/>
      <c r="X1543" s="7"/>
      <c r="Y1543" s="7"/>
      <c r="Z1543" s="7"/>
      <c r="AA1543" s="7"/>
      <c r="AB1543" s="7"/>
    </row>
    <row r="1544" spans="1:28" s="336" customFormat="1" ht="13.5">
      <c r="A1544" s="7"/>
      <c r="B1544" s="7"/>
      <c r="C1544" s="7"/>
      <c r="D1544" s="7"/>
      <c r="E1544" s="7"/>
      <c r="F1544" s="7"/>
      <c r="G1544" s="7"/>
      <c r="H1544" s="7"/>
      <c r="I1544" s="7"/>
      <c r="J1544" s="7"/>
      <c r="K1544" s="7"/>
      <c r="L1544" s="7"/>
      <c r="M1544" s="7"/>
      <c r="N1544" s="7"/>
      <c r="O1544" s="7"/>
      <c r="P1544" s="7"/>
      <c r="Q1544" s="7"/>
      <c r="R1544" s="7"/>
      <c r="S1544" s="7"/>
      <c r="T1544" s="7"/>
      <c r="U1544" s="7"/>
      <c r="V1544" s="7"/>
      <c r="W1544" s="7"/>
      <c r="X1544" s="7"/>
      <c r="Y1544" s="7"/>
      <c r="Z1544" s="7"/>
      <c r="AA1544" s="7"/>
      <c r="AB1544" s="7"/>
    </row>
    <row r="1545" spans="1:28" s="336" customFormat="1" ht="13.5">
      <c r="A1545" s="7"/>
      <c r="B1545" s="7"/>
      <c r="C1545" s="7"/>
      <c r="D1545" s="7"/>
      <c r="E1545" s="7"/>
      <c r="F1545" s="7"/>
      <c r="G1545" s="7"/>
      <c r="H1545" s="7"/>
      <c r="I1545" s="7"/>
      <c r="J1545" s="7"/>
      <c r="K1545" s="7"/>
      <c r="L1545" s="7"/>
      <c r="M1545" s="7"/>
      <c r="N1545" s="7"/>
      <c r="O1545" s="7"/>
      <c r="P1545" s="7"/>
      <c r="Q1545" s="7"/>
      <c r="R1545" s="7"/>
      <c r="S1545" s="7"/>
      <c r="T1545" s="7"/>
      <c r="U1545" s="7"/>
      <c r="V1545" s="7"/>
      <c r="W1545" s="7"/>
      <c r="X1545" s="7"/>
      <c r="Y1545" s="7"/>
      <c r="Z1545" s="7"/>
      <c r="AA1545" s="7"/>
      <c r="AB1545" s="7"/>
    </row>
    <row r="1546" spans="1:28" s="336" customFormat="1" ht="13.5">
      <c r="A1546" s="7"/>
      <c r="B1546" s="7"/>
      <c r="C1546" s="7"/>
      <c r="D1546" s="7"/>
      <c r="E1546" s="7"/>
      <c r="F1546" s="7"/>
      <c r="G1546" s="7"/>
      <c r="H1546" s="7"/>
      <c r="I1546" s="7"/>
      <c r="J1546" s="7"/>
      <c r="K1546" s="7"/>
      <c r="L1546" s="7"/>
      <c r="M1546" s="7"/>
      <c r="N1546" s="7"/>
      <c r="O1546" s="7"/>
      <c r="P1546" s="7"/>
      <c r="Q1546" s="7"/>
      <c r="R1546" s="7"/>
      <c r="S1546" s="7"/>
      <c r="T1546" s="7"/>
      <c r="U1546" s="7"/>
      <c r="V1546" s="7"/>
      <c r="W1546" s="7"/>
      <c r="X1546" s="7"/>
      <c r="Y1546" s="7"/>
      <c r="Z1546" s="7"/>
      <c r="AA1546" s="7"/>
      <c r="AB1546" s="7"/>
    </row>
    <row r="1547" spans="1:28" s="336" customFormat="1" ht="13.5">
      <c r="A1547" s="7"/>
      <c r="B1547" s="7"/>
      <c r="C1547" s="7"/>
      <c r="D1547" s="7"/>
      <c r="E1547" s="7"/>
      <c r="F1547" s="7"/>
      <c r="G1547" s="7"/>
      <c r="H1547" s="7"/>
      <c r="I1547" s="7"/>
      <c r="J1547" s="7"/>
      <c r="K1547" s="7"/>
      <c r="L1547" s="7"/>
      <c r="M1547" s="7"/>
      <c r="N1547" s="7"/>
      <c r="O1547" s="7"/>
      <c r="P1547" s="7"/>
      <c r="Q1547" s="7"/>
      <c r="R1547" s="7"/>
      <c r="S1547" s="7"/>
      <c r="T1547" s="7"/>
      <c r="U1547" s="7"/>
      <c r="V1547" s="7"/>
      <c r="W1547" s="7"/>
      <c r="X1547" s="7"/>
      <c r="Y1547" s="7"/>
      <c r="Z1547" s="7"/>
      <c r="AA1547" s="7"/>
      <c r="AB1547" s="7"/>
    </row>
    <row r="1548" spans="1:28" s="336" customFormat="1" ht="13.5">
      <c r="A1548" s="7"/>
      <c r="B1548" s="7"/>
      <c r="C1548" s="7"/>
      <c r="D1548" s="7"/>
      <c r="E1548" s="7"/>
      <c r="F1548" s="7"/>
      <c r="G1548" s="7"/>
      <c r="H1548" s="7"/>
      <c r="I1548" s="7"/>
      <c r="J1548" s="7"/>
      <c r="K1548" s="7"/>
      <c r="L1548" s="7"/>
      <c r="M1548" s="7"/>
      <c r="N1548" s="7"/>
      <c r="O1548" s="7"/>
      <c r="P1548" s="7"/>
      <c r="Q1548" s="7"/>
      <c r="R1548" s="7"/>
      <c r="S1548" s="7"/>
      <c r="T1548" s="7"/>
      <c r="U1548" s="7"/>
      <c r="V1548" s="7"/>
      <c r="W1548" s="7"/>
      <c r="X1548" s="7"/>
      <c r="Y1548" s="7"/>
      <c r="Z1548" s="7"/>
      <c r="AA1548" s="7"/>
      <c r="AB1548" s="7"/>
    </row>
    <row r="1549" spans="1:28" s="336" customFormat="1" ht="13.5">
      <c r="A1549" s="7"/>
      <c r="B1549" s="7"/>
      <c r="C1549" s="7"/>
      <c r="D1549" s="7"/>
      <c r="E1549" s="7"/>
      <c r="F1549" s="7"/>
      <c r="G1549" s="7"/>
      <c r="H1549" s="7"/>
      <c r="I1549" s="7"/>
      <c r="J1549" s="7"/>
      <c r="K1549" s="7"/>
      <c r="L1549" s="7"/>
      <c r="M1549" s="7"/>
      <c r="N1549" s="7"/>
      <c r="O1549" s="7"/>
      <c r="P1549" s="7"/>
      <c r="Q1549" s="7"/>
      <c r="R1549" s="7"/>
      <c r="S1549" s="7"/>
      <c r="T1549" s="7"/>
      <c r="U1549" s="7"/>
      <c r="V1549" s="7"/>
      <c r="W1549" s="7"/>
      <c r="X1549" s="7"/>
      <c r="Y1549" s="7"/>
      <c r="Z1549" s="7"/>
      <c r="AA1549" s="7"/>
      <c r="AB1549" s="7"/>
    </row>
    <row r="1550" spans="1:28" s="336" customFormat="1" ht="13.5">
      <c r="A1550" s="7"/>
      <c r="B1550" s="7"/>
      <c r="C1550" s="7"/>
      <c r="D1550" s="7"/>
      <c r="E1550" s="7"/>
      <c r="F1550" s="7"/>
      <c r="G1550" s="7"/>
      <c r="H1550" s="7"/>
      <c r="I1550" s="7"/>
      <c r="J1550" s="7"/>
      <c r="K1550" s="7"/>
      <c r="L1550" s="7"/>
      <c r="M1550" s="7"/>
      <c r="N1550" s="7"/>
      <c r="O1550" s="7"/>
      <c r="P1550" s="7"/>
      <c r="Q1550" s="7"/>
      <c r="R1550" s="7"/>
      <c r="S1550" s="7"/>
      <c r="T1550" s="7"/>
      <c r="U1550" s="7"/>
      <c r="V1550" s="7"/>
      <c r="W1550" s="7"/>
      <c r="X1550" s="7"/>
      <c r="Y1550" s="7"/>
      <c r="Z1550" s="7"/>
      <c r="AA1550" s="7"/>
      <c r="AB1550" s="7"/>
    </row>
    <row r="1551" spans="1:28" s="336" customFormat="1" ht="13.5">
      <c r="A1551" s="7"/>
      <c r="B1551" s="7"/>
      <c r="C1551" s="7"/>
      <c r="D1551" s="7"/>
      <c r="E1551" s="7"/>
      <c r="F1551" s="7"/>
      <c r="G1551" s="7"/>
      <c r="H1551" s="7"/>
      <c r="I1551" s="7"/>
      <c r="J1551" s="7"/>
      <c r="K1551" s="7"/>
      <c r="L1551" s="7"/>
      <c r="M1551" s="7"/>
      <c r="N1551" s="7"/>
      <c r="O1551" s="7"/>
      <c r="P1551" s="7"/>
      <c r="Q1551" s="7"/>
      <c r="R1551" s="7"/>
      <c r="S1551" s="7"/>
      <c r="T1551" s="7"/>
      <c r="U1551" s="7"/>
      <c r="V1551" s="7"/>
      <c r="W1551" s="7"/>
      <c r="X1551" s="7"/>
      <c r="Y1551" s="7"/>
      <c r="Z1551" s="7"/>
      <c r="AA1551" s="7"/>
      <c r="AB1551" s="7"/>
    </row>
    <row r="1552" spans="1:28" s="336" customFormat="1" ht="13.5">
      <c r="A1552" s="7"/>
      <c r="B1552" s="7"/>
      <c r="C1552" s="7"/>
      <c r="D1552" s="7"/>
      <c r="E1552" s="7"/>
      <c r="F1552" s="7"/>
      <c r="G1552" s="7"/>
      <c r="H1552" s="7"/>
      <c r="I1552" s="7"/>
      <c r="J1552" s="7"/>
      <c r="K1552" s="7"/>
      <c r="L1552" s="7"/>
      <c r="M1552" s="7"/>
      <c r="N1552" s="7"/>
      <c r="O1552" s="7"/>
      <c r="P1552" s="7"/>
      <c r="Q1552" s="7"/>
      <c r="R1552" s="7"/>
      <c r="S1552" s="7"/>
      <c r="T1552" s="7"/>
      <c r="U1552" s="7"/>
      <c r="V1552" s="7"/>
      <c r="W1552" s="7"/>
      <c r="X1552" s="7"/>
      <c r="Y1552" s="7"/>
      <c r="Z1552" s="7"/>
      <c r="AA1552" s="7"/>
      <c r="AB1552" s="7"/>
    </row>
    <row r="1553" spans="1:28" s="336" customFormat="1" ht="13.5">
      <c r="A1553" s="7"/>
      <c r="B1553" s="7"/>
      <c r="C1553" s="7"/>
      <c r="D1553" s="7"/>
      <c r="E1553" s="7"/>
      <c r="F1553" s="7"/>
      <c r="G1553" s="7"/>
      <c r="H1553" s="7"/>
      <c r="I1553" s="7"/>
      <c r="J1553" s="7"/>
      <c r="K1553" s="7"/>
      <c r="L1553" s="7"/>
      <c r="M1553" s="7"/>
      <c r="N1553" s="7"/>
      <c r="O1553" s="7"/>
      <c r="P1553" s="7"/>
      <c r="Q1553" s="7"/>
      <c r="R1553" s="7"/>
      <c r="S1553" s="7"/>
      <c r="T1553" s="7"/>
      <c r="U1553" s="7"/>
      <c r="V1553" s="7"/>
      <c r="W1553" s="7"/>
      <c r="X1553" s="7"/>
      <c r="Y1553" s="7"/>
      <c r="Z1553" s="7"/>
      <c r="AA1553" s="7"/>
      <c r="AB1553" s="7"/>
    </row>
    <row r="1554" spans="1:28" s="336" customFormat="1" ht="13.5">
      <c r="A1554" s="7"/>
      <c r="B1554" s="7"/>
      <c r="C1554" s="7"/>
      <c r="D1554" s="7"/>
      <c r="E1554" s="7"/>
      <c r="F1554" s="7"/>
      <c r="G1554" s="7"/>
      <c r="H1554" s="7"/>
      <c r="I1554" s="7"/>
      <c r="J1554" s="7"/>
      <c r="K1554" s="7"/>
      <c r="L1554" s="7"/>
      <c r="M1554" s="7"/>
      <c r="N1554" s="7"/>
      <c r="O1554" s="7"/>
      <c r="P1554" s="7"/>
      <c r="Q1554" s="7"/>
      <c r="R1554" s="7"/>
      <c r="S1554" s="7"/>
      <c r="T1554" s="7"/>
      <c r="U1554" s="7"/>
      <c r="V1554" s="7"/>
      <c r="W1554" s="7"/>
      <c r="X1554" s="7"/>
      <c r="Y1554" s="7"/>
      <c r="Z1554" s="7"/>
      <c r="AA1554" s="7"/>
      <c r="AB1554" s="7"/>
    </row>
    <row r="1555" spans="1:28" s="336" customFormat="1" ht="13.5">
      <c r="A1555" s="7"/>
      <c r="B1555" s="7"/>
      <c r="C1555" s="7"/>
      <c r="D1555" s="7"/>
      <c r="E1555" s="7"/>
      <c r="F1555" s="7"/>
      <c r="G1555" s="7"/>
      <c r="H1555" s="7"/>
      <c r="I1555" s="7"/>
      <c r="J1555" s="7"/>
      <c r="K1555" s="7"/>
      <c r="L1555" s="7"/>
      <c r="M1555" s="7"/>
      <c r="N1555" s="7"/>
      <c r="O1555" s="7"/>
      <c r="P1555" s="7"/>
      <c r="Q1555" s="7"/>
      <c r="R1555" s="7"/>
      <c r="S1555" s="7"/>
      <c r="T1555" s="7"/>
      <c r="U1555" s="7"/>
      <c r="V1555" s="7"/>
      <c r="W1555" s="7"/>
      <c r="X1555" s="7"/>
      <c r="Y1555" s="7"/>
      <c r="Z1555" s="7"/>
      <c r="AA1555" s="7"/>
      <c r="AB1555" s="7"/>
    </row>
    <row r="1556" spans="1:28" s="336" customFormat="1" ht="13.5">
      <c r="A1556" s="7"/>
      <c r="B1556" s="7"/>
      <c r="C1556" s="7"/>
      <c r="D1556" s="7"/>
      <c r="E1556" s="7"/>
      <c r="F1556" s="7"/>
      <c r="G1556" s="7"/>
      <c r="H1556" s="7"/>
      <c r="I1556" s="7"/>
      <c r="J1556" s="7"/>
      <c r="K1556" s="7"/>
      <c r="L1556" s="7"/>
      <c r="M1556" s="7"/>
      <c r="N1556" s="7"/>
      <c r="O1556" s="7"/>
      <c r="P1556" s="7"/>
      <c r="Q1556" s="7"/>
      <c r="R1556" s="7"/>
      <c r="S1556" s="7"/>
      <c r="T1556" s="7"/>
      <c r="U1556" s="7"/>
      <c r="V1556" s="7"/>
      <c r="W1556" s="7"/>
      <c r="X1556" s="7"/>
      <c r="Y1556" s="7"/>
      <c r="Z1556" s="7"/>
      <c r="AA1556" s="7"/>
      <c r="AB1556" s="7"/>
    </row>
    <row r="1557" spans="1:28" s="336" customFormat="1" ht="13.5">
      <c r="A1557" s="7"/>
      <c r="B1557" s="7"/>
      <c r="C1557" s="7"/>
      <c r="D1557" s="7"/>
      <c r="E1557" s="7"/>
      <c r="F1557" s="7"/>
      <c r="G1557" s="7"/>
      <c r="H1557" s="7"/>
      <c r="I1557" s="7"/>
      <c r="J1557" s="7"/>
      <c r="K1557" s="7"/>
      <c r="L1557" s="7"/>
      <c r="M1557" s="7"/>
      <c r="N1557" s="7"/>
      <c r="O1557" s="7"/>
      <c r="P1557" s="7"/>
      <c r="Q1557" s="7"/>
      <c r="R1557" s="7"/>
      <c r="S1557" s="7"/>
      <c r="T1557" s="7"/>
      <c r="U1557" s="7"/>
      <c r="V1557" s="7"/>
      <c r="W1557" s="7"/>
      <c r="X1557" s="7"/>
      <c r="Y1557" s="7"/>
      <c r="Z1557" s="7"/>
      <c r="AA1557" s="7"/>
      <c r="AB1557" s="7"/>
    </row>
    <row r="1558" spans="1:28" s="336" customFormat="1" ht="13.5">
      <c r="A1558" s="7"/>
      <c r="B1558" s="7"/>
      <c r="C1558" s="7"/>
      <c r="D1558" s="7"/>
      <c r="E1558" s="7"/>
      <c r="F1558" s="7"/>
      <c r="G1558" s="7"/>
      <c r="H1558" s="7"/>
      <c r="I1558" s="7"/>
      <c r="J1558" s="7"/>
      <c r="K1558" s="7"/>
      <c r="L1558" s="7"/>
      <c r="M1558" s="7"/>
      <c r="N1558" s="7"/>
      <c r="O1558" s="7"/>
      <c r="P1558" s="7"/>
      <c r="Q1558" s="7"/>
      <c r="R1558" s="7"/>
      <c r="S1558" s="7"/>
      <c r="T1558" s="7"/>
      <c r="U1558" s="7"/>
      <c r="V1558" s="7"/>
      <c r="W1558" s="7"/>
      <c r="X1558" s="7"/>
      <c r="Y1558" s="7"/>
      <c r="Z1558" s="7"/>
      <c r="AA1558" s="7"/>
      <c r="AB1558" s="7"/>
    </row>
    <row r="1559" spans="1:28" s="336" customFormat="1" ht="13.5">
      <c r="A1559" s="7"/>
      <c r="B1559" s="7"/>
      <c r="C1559" s="7"/>
      <c r="D1559" s="7"/>
      <c r="E1559" s="7"/>
      <c r="F1559" s="7"/>
      <c r="G1559" s="7"/>
      <c r="H1559" s="7"/>
      <c r="I1559" s="7"/>
      <c r="J1559" s="7"/>
      <c r="K1559" s="7"/>
      <c r="L1559" s="7"/>
      <c r="M1559" s="7"/>
      <c r="N1559" s="7"/>
      <c r="O1559" s="7"/>
      <c r="P1559" s="7"/>
      <c r="Q1559" s="7"/>
      <c r="R1559" s="7"/>
      <c r="S1559" s="7"/>
      <c r="T1559" s="7"/>
      <c r="U1559" s="7"/>
      <c r="V1559" s="7"/>
      <c r="W1559" s="7"/>
      <c r="X1559" s="7"/>
      <c r="Y1559" s="7"/>
      <c r="Z1559" s="7"/>
      <c r="AA1559" s="7"/>
      <c r="AB1559" s="7"/>
    </row>
    <row r="1560" spans="1:28" s="336" customFormat="1" ht="13.5">
      <c r="A1560" s="7"/>
      <c r="B1560" s="7"/>
      <c r="C1560" s="7"/>
      <c r="D1560" s="7"/>
      <c r="E1560" s="7"/>
      <c r="F1560" s="7"/>
      <c r="G1560" s="7"/>
      <c r="H1560" s="7"/>
      <c r="I1560" s="7"/>
      <c r="J1560" s="7"/>
      <c r="K1560" s="7"/>
      <c r="L1560" s="7"/>
      <c r="M1560" s="7"/>
      <c r="N1560" s="7"/>
      <c r="O1560" s="7"/>
      <c r="P1560" s="7"/>
      <c r="Q1560" s="7"/>
      <c r="R1560" s="7"/>
      <c r="S1560" s="7"/>
      <c r="T1560" s="7"/>
      <c r="U1560" s="7"/>
      <c r="V1560" s="7"/>
      <c r="W1560" s="7"/>
      <c r="X1560" s="7"/>
      <c r="Y1560" s="7"/>
      <c r="Z1560" s="7"/>
      <c r="AA1560" s="7"/>
      <c r="AB1560" s="7"/>
    </row>
    <row r="1561" spans="1:28" s="336" customFormat="1" ht="13.5">
      <c r="A1561" s="7"/>
      <c r="B1561" s="7"/>
      <c r="C1561" s="7"/>
      <c r="D1561" s="7"/>
      <c r="E1561" s="7"/>
      <c r="F1561" s="7"/>
      <c r="G1561" s="7"/>
      <c r="H1561" s="7"/>
      <c r="I1561" s="7"/>
      <c r="J1561" s="7"/>
      <c r="K1561" s="7"/>
      <c r="L1561" s="7"/>
      <c r="M1561" s="7"/>
      <c r="N1561" s="7"/>
      <c r="O1561" s="7"/>
      <c r="P1561" s="7"/>
      <c r="Q1561" s="7"/>
      <c r="R1561" s="7"/>
      <c r="S1561" s="7"/>
      <c r="T1561" s="7"/>
      <c r="U1561" s="7"/>
      <c r="V1561" s="7"/>
      <c r="W1561" s="7"/>
      <c r="X1561" s="7"/>
      <c r="Y1561" s="7"/>
      <c r="Z1561" s="7"/>
      <c r="AA1561" s="7"/>
      <c r="AB1561" s="7"/>
    </row>
    <row r="1562" spans="1:28" s="336" customFormat="1" ht="13.5">
      <c r="A1562" s="7"/>
      <c r="B1562" s="7"/>
      <c r="C1562" s="7"/>
      <c r="D1562" s="7"/>
      <c r="E1562" s="7"/>
      <c r="F1562" s="7"/>
      <c r="G1562" s="7"/>
      <c r="H1562" s="7"/>
      <c r="I1562" s="7"/>
      <c r="J1562" s="7"/>
      <c r="K1562" s="7"/>
      <c r="L1562" s="7"/>
      <c r="M1562" s="7"/>
      <c r="N1562" s="7"/>
      <c r="O1562" s="7"/>
      <c r="P1562" s="7"/>
      <c r="Q1562" s="7"/>
      <c r="R1562" s="7"/>
      <c r="S1562" s="7"/>
      <c r="T1562" s="7"/>
      <c r="U1562" s="7"/>
      <c r="V1562" s="7"/>
      <c r="W1562" s="7"/>
      <c r="X1562" s="7"/>
      <c r="Y1562" s="7"/>
      <c r="Z1562" s="7"/>
      <c r="AA1562" s="7"/>
      <c r="AB1562" s="7"/>
    </row>
    <row r="1563" spans="1:28" s="336" customFormat="1" ht="13.5">
      <c r="A1563" s="7"/>
      <c r="B1563" s="7"/>
      <c r="C1563" s="7"/>
      <c r="D1563" s="7"/>
      <c r="E1563" s="7"/>
      <c r="F1563" s="7"/>
      <c r="G1563" s="7"/>
      <c r="H1563" s="7"/>
      <c r="I1563" s="7"/>
      <c r="J1563" s="7"/>
      <c r="K1563" s="7"/>
      <c r="L1563" s="7"/>
      <c r="M1563" s="7"/>
      <c r="N1563" s="7"/>
      <c r="O1563" s="7"/>
      <c r="P1563" s="7"/>
      <c r="Q1563" s="7"/>
      <c r="R1563" s="7"/>
      <c r="S1563" s="7"/>
      <c r="T1563" s="7"/>
      <c r="U1563" s="7"/>
      <c r="V1563" s="7"/>
      <c r="W1563" s="7"/>
      <c r="X1563" s="7"/>
      <c r="Y1563" s="7"/>
      <c r="Z1563" s="7"/>
      <c r="AA1563" s="7"/>
      <c r="AB1563" s="7"/>
    </row>
    <row r="1564" spans="1:28" s="336" customFormat="1" ht="13.5">
      <c r="A1564" s="7"/>
      <c r="B1564" s="7"/>
      <c r="C1564" s="7"/>
      <c r="D1564" s="7"/>
      <c r="E1564" s="7"/>
      <c r="F1564" s="7"/>
      <c r="G1564" s="7"/>
      <c r="H1564" s="7"/>
      <c r="I1564" s="7"/>
      <c r="J1564" s="7"/>
      <c r="K1564" s="7"/>
      <c r="L1564" s="7"/>
      <c r="M1564" s="7"/>
      <c r="N1564" s="7"/>
      <c r="O1564" s="7"/>
      <c r="P1564" s="7"/>
      <c r="Q1564" s="7"/>
      <c r="R1564" s="7"/>
      <c r="S1564" s="7"/>
      <c r="T1564" s="7"/>
      <c r="U1564" s="7"/>
      <c r="V1564" s="7"/>
      <c r="W1564" s="7"/>
      <c r="X1564" s="7"/>
      <c r="Y1564" s="7"/>
      <c r="Z1564" s="7"/>
      <c r="AA1564" s="7"/>
      <c r="AB1564" s="7"/>
    </row>
    <row r="1565" spans="1:28" s="336" customFormat="1" ht="13.5">
      <c r="A1565" s="7"/>
      <c r="B1565" s="7"/>
      <c r="C1565" s="7"/>
      <c r="D1565" s="7"/>
      <c r="E1565" s="7"/>
      <c r="F1565" s="7"/>
      <c r="G1565" s="7"/>
      <c r="H1565" s="7"/>
      <c r="I1565" s="7"/>
      <c r="J1565" s="7"/>
      <c r="K1565" s="7"/>
      <c r="L1565" s="7"/>
      <c r="M1565" s="7"/>
      <c r="N1565" s="7"/>
      <c r="O1565" s="7"/>
      <c r="P1565" s="7"/>
      <c r="Q1565" s="7"/>
      <c r="R1565" s="7"/>
      <c r="S1565" s="7"/>
      <c r="T1565" s="7"/>
      <c r="U1565" s="7"/>
      <c r="V1565" s="7"/>
      <c r="W1565" s="7"/>
      <c r="X1565" s="7"/>
      <c r="Y1565" s="7"/>
      <c r="Z1565" s="7"/>
      <c r="AA1565" s="7"/>
      <c r="AB1565" s="7"/>
    </row>
    <row r="1566" spans="1:28" s="336" customFormat="1" ht="13.5">
      <c r="A1566" s="7"/>
      <c r="B1566" s="7"/>
      <c r="C1566" s="7"/>
      <c r="D1566" s="7"/>
      <c r="E1566" s="7"/>
      <c r="F1566" s="7"/>
      <c r="G1566" s="7"/>
      <c r="H1566" s="7"/>
      <c r="I1566" s="7"/>
      <c r="J1566" s="7"/>
      <c r="K1566" s="7"/>
      <c r="L1566" s="7"/>
      <c r="M1566" s="7"/>
      <c r="N1566" s="7"/>
      <c r="O1566" s="7"/>
      <c r="P1566" s="7"/>
      <c r="Q1566" s="7"/>
      <c r="R1566" s="7"/>
      <c r="S1566" s="7"/>
      <c r="T1566" s="7"/>
      <c r="U1566" s="7"/>
      <c r="V1566" s="7"/>
      <c r="W1566" s="7"/>
      <c r="X1566" s="7"/>
      <c r="Y1566" s="7"/>
      <c r="Z1566" s="7"/>
      <c r="AA1566" s="7"/>
      <c r="AB1566" s="7"/>
    </row>
    <row r="1567" spans="1:28" s="336" customFormat="1" ht="13.5">
      <c r="A1567" s="7"/>
      <c r="B1567" s="7"/>
      <c r="C1567" s="7"/>
      <c r="D1567" s="7"/>
      <c r="E1567" s="7"/>
      <c r="F1567" s="7"/>
      <c r="G1567" s="7"/>
      <c r="H1567" s="7"/>
      <c r="I1567" s="7"/>
      <c r="J1567" s="7"/>
      <c r="K1567" s="7"/>
      <c r="L1567" s="7"/>
      <c r="M1567" s="7"/>
      <c r="N1567" s="7"/>
      <c r="O1567" s="7"/>
      <c r="P1567" s="7"/>
      <c r="Q1567" s="7"/>
      <c r="R1567" s="7"/>
      <c r="S1567" s="7"/>
      <c r="T1567" s="7"/>
      <c r="U1567" s="7"/>
      <c r="V1567" s="7"/>
      <c r="W1567" s="7"/>
      <c r="X1567" s="7"/>
      <c r="Y1567" s="7"/>
      <c r="Z1567" s="7"/>
      <c r="AA1567" s="7"/>
      <c r="AB1567" s="7"/>
    </row>
    <row r="1568" spans="1:28" s="336" customFormat="1" ht="13.5">
      <c r="A1568" s="7"/>
      <c r="B1568" s="7"/>
      <c r="C1568" s="7"/>
      <c r="D1568" s="7"/>
      <c r="E1568" s="7"/>
      <c r="F1568" s="7"/>
      <c r="G1568" s="7"/>
      <c r="H1568" s="7"/>
      <c r="I1568" s="7"/>
      <c r="J1568" s="7"/>
      <c r="K1568" s="7"/>
      <c r="L1568" s="7"/>
      <c r="M1568" s="7"/>
      <c r="N1568" s="7"/>
      <c r="O1568" s="7"/>
      <c r="P1568" s="7"/>
      <c r="Q1568" s="7"/>
      <c r="R1568" s="7"/>
      <c r="S1568" s="7"/>
      <c r="T1568" s="7"/>
      <c r="U1568" s="7"/>
      <c r="V1568" s="7"/>
      <c r="W1568" s="7"/>
      <c r="X1568" s="7"/>
      <c r="Y1568" s="7"/>
      <c r="Z1568" s="7"/>
      <c r="AA1568" s="7"/>
      <c r="AB1568" s="7"/>
    </row>
    <row r="1569" spans="1:28" s="336" customFormat="1" ht="13.5">
      <c r="A1569" s="7"/>
      <c r="B1569" s="7"/>
      <c r="C1569" s="7"/>
      <c r="D1569" s="7"/>
      <c r="E1569" s="7"/>
      <c r="F1569" s="7"/>
      <c r="G1569" s="7"/>
      <c r="H1569" s="7"/>
      <c r="I1569" s="7"/>
      <c r="J1569" s="7"/>
      <c r="K1569" s="7"/>
      <c r="L1569" s="7"/>
      <c r="M1569" s="7"/>
      <c r="N1569" s="7"/>
      <c r="O1569" s="7"/>
      <c r="P1569" s="7"/>
      <c r="Q1569" s="7"/>
      <c r="R1569" s="7"/>
      <c r="S1569" s="7"/>
      <c r="T1569" s="7"/>
      <c r="U1569" s="7"/>
      <c r="V1569" s="7"/>
      <c r="W1569" s="7"/>
      <c r="X1569" s="7"/>
      <c r="Y1569" s="7"/>
      <c r="Z1569" s="7"/>
      <c r="AA1569" s="7"/>
      <c r="AB1569" s="7"/>
    </row>
    <row r="1570" spans="1:28" s="336" customFormat="1" ht="13.5">
      <c r="A1570" s="7"/>
      <c r="B1570" s="7"/>
      <c r="C1570" s="7"/>
      <c r="D1570" s="7"/>
      <c r="E1570" s="7"/>
      <c r="F1570" s="7"/>
      <c r="G1570" s="7"/>
      <c r="H1570" s="7"/>
      <c r="I1570" s="7"/>
      <c r="J1570" s="7"/>
      <c r="K1570" s="7"/>
      <c r="L1570" s="7"/>
      <c r="M1570" s="7"/>
      <c r="N1570" s="7"/>
      <c r="O1570" s="7"/>
      <c r="P1570" s="7"/>
      <c r="Q1570" s="7"/>
      <c r="R1570" s="7"/>
      <c r="S1570" s="7"/>
      <c r="T1570" s="7"/>
      <c r="U1570" s="7"/>
      <c r="V1570" s="7"/>
      <c r="W1570" s="7"/>
      <c r="X1570" s="7"/>
      <c r="Y1570" s="7"/>
      <c r="Z1570" s="7"/>
      <c r="AA1570" s="7"/>
      <c r="AB1570" s="7"/>
    </row>
    <row r="1571" spans="1:28" s="336" customFormat="1" ht="13.5">
      <c r="A1571" s="7"/>
      <c r="B1571" s="7"/>
      <c r="C1571" s="7"/>
      <c r="D1571" s="7"/>
      <c r="E1571" s="7"/>
      <c r="F1571" s="7"/>
      <c r="G1571" s="7"/>
      <c r="H1571" s="7"/>
      <c r="I1571" s="7"/>
      <c r="J1571" s="7"/>
      <c r="K1571" s="7"/>
      <c r="L1571" s="7"/>
      <c r="M1571" s="7"/>
      <c r="N1571" s="7"/>
      <c r="O1571" s="7"/>
      <c r="P1571" s="7"/>
      <c r="Q1571" s="7"/>
      <c r="R1571" s="7"/>
      <c r="S1571" s="7"/>
      <c r="T1571" s="7"/>
      <c r="U1571" s="7"/>
      <c r="V1571" s="7"/>
      <c r="W1571" s="7"/>
      <c r="X1571" s="7"/>
      <c r="Y1571" s="7"/>
      <c r="Z1571" s="7"/>
      <c r="AA1571" s="7"/>
      <c r="AB1571" s="7"/>
    </row>
    <row r="1572" spans="1:28" s="336" customFormat="1" ht="13.5">
      <c r="A1572" s="7"/>
      <c r="B1572" s="7"/>
      <c r="C1572" s="7"/>
      <c r="D1572" s="7"/>
      <c r="E1572" s="7"/>
      <c r="F1572" s="7"/>
      <c r="G1572" s="7"/>
      <c r="H1572" s="7"/>
      <c r="I1572" s="7"/>
      <c r="J1572" s="7"/>
      <c r="K1572" s="7"/>
      <c r="L1572" s="7"/>
      <c r="M1572" s="7"/>
      <c r="N1572" s="7"/>
      <c r="O1572" s="7"/>
      <c r="P1572" s="7"/>
      <c r="Q1572" s="7"/>
      <c r="R1572" s="7"/>
      <c r="S1572" s="7"/>
      <c r="T1572" s="7"/>
      <c r="U1572" s="7"/>
      <c r="V1572" s="7"/>
      <c r="W1572" s="7"/>
      <c r="X1572" s="7"/>
      <c r="Y1572" s="7"/>
      <c r="Z1572" s="7"/>
      <c r="AA1572" s="7"/>
      <c r="AB1572" s="7"/>
    </row>
    <row r="1573" spans="1:28" s="336" customFormat="1" ht="13.5">
      <c r="A1573" s="7"/>
      <c r="B1573" s="7"/>
      <c r="C1573" s="7"/>
      <c r="D1573" s="7"/>
      <c r="E1573" s="7"/>
      <c r="F1573" s="7"/>
      <c r="G1573" s="7"/>
      <c r="H1573" s="7"/>
      <c r="I1573" s="7"/>
      <c r="J1573" s="7"/>
      <c r="K1573" s="7"/>
      <c r="L1573" s="7"/>
      <c r="M1573" s="7"/>
      <c r="N1573" s="7"/>
      <c r="O1573" s="7"/>
      <c r="P1573" s="7"/>
      <c r="Q1573" s="7"/>
      <c r="R1573" s="7"/>
      <c r="S1573" s="7"/>
      <c r="T1573" s="7"/>
      <c r="U1573" s="7"/>
      <c r="V1573" s="7"/>
      <c r="W1573" s="7"/>
      <c r="X1573" s="7"/>
      <c r="Y1573" s="7"/>
      <c r="Z1573" s="7"/>
      <c r="AA1573" s="7"/>
      <c r="AB1573" s="7"/>
    </row>
    <row r="1574" spans="1:28" s="336" customFormat="1" ht="13.5">
      <c r="A1574" s="7"/>
      <c r="B1574" s="7"/>
      <c r="C1574" s="7"/>
      <c r="D1574" s="7"/>
      <c r="E1574" s="7"/>
      <c r="F1574" s="7"/>
      <c r="G1574" s="7"/>
      <c r="H1574" s="7"/>
      <c r="I1574" s="7"/>
      <c r="J1574" s="7"/>
      <c r="K1574" s="7"/>
      <c r="L1574" s="7"/>
      <c r="M1574" s="7"/>
      <c r="N1574" s="7"/>
      <c r="O1574" s="7"/>
      <c r="P1574" s="7"/>
      <c r="Q1574" s="7"/>
      <c r="R1574" s="7"/>
      <c r="S1574" s="7"/>
      <c r="T1574" s="7"/>
      <c r="U1574" s="7"/>
      <c r="V1574" s="7"/>
      <c r="W1574" s="7"/>
      <c r="X1574" s="7"/>
      <c r="Y1574" s="7"/>
      <c r="Z1574" s="7"/>
      <c r="AA1574" s="7"/>
      <c r="AB1574" s="7"/>
    </row>
    <row r="1575" spans="1:28" s="336" customFormat="1" ht="13.5">
      <c r="A1575" s="7"/>
      <c r="B1575" s="7"/>
      <c r="C1575" s="7"/>
      <c r="D1575" s="7"/>
      <c r="E1575" s="7"/>
      <c r="F1575" s="7"/>
      <c r="G1575" s="7"/>
      <c r="H1575" s="7"/>
      <c r="I1575" s="7"/>
      <c r="J1575" s="7"/>
      <c r="K1575" s="7"/>
      <c r="L1575" s="7"/>
      <c r="M1575" s="7"/>
      <c r="N1575" s="7"/>
      <c r="O1575" s="7"/>
      <c r="P1575" s="7"/>
      <c r="Q1575" s="7"/>
      <c r="R1575" s="7"/>
      <c r="S1575" s="7"/>
      <c r="T1575" s="7"/>
      <c r="U1575" s="7"/>
      <c r="V1575" s="7"/>
      <c r="W1575" s="7"/>
      <c r="X1575" s="7"/>
      <c r="Y1575" s="7"/>
      <c r="Z1575" s="7"/>
      <c r="AA1575" s="7"/>
      <c r="AB1575" s="7"/>
    </row>
    <row r="1576" spans="1:28" s="336" customFormat="1" ht="13.5">
      <c r="A1576" s="7"/>
      <c r="B1576" s="7"/>
      <c r="C1576" s="7"/>
      <c r="D1576" s="7"/>
      <c r="E1576" s="7"/>
      <c r="F1576" s="7"/>
      <c r="G1576" s="7"/>
      <c r="H1576" s="7"/>
      <c r="I1576" s="7"/>
      <c r="J1576" s="7"/>
      <c r="K1576" s="7"/>
      <c r="L1576" s="7"/>
      <c r="M1576" s="7"/>
      <c r="N1576" s="7"/>
      <c r="O1576" s="7"/>
      <c r="P1576" s="7"/>
      <c r="Q1576" s="7"/>
      <c r="R1576" s="7"/>
      <c r="S1576" s="7"/>
      <c r="T1576" s="7"/>
      <c r="U1576" s="7"/>
      <c r="V1576" s="7"/>
      <c r="W1576" s="7"/>
      <c r="X1576" s="7"/>
      <c r="Y1576" s="7"/>
      <c r="Z1576" s="7"/>
      <c r="AA1576" s="7"/>
      <c r="AB1576" s="7"/>
    </row>
    <row r="1577" spans="1:28" s="336" customFormat="1" ht="13.5">
      <c r="A1577" s="7"/>
      <c r="B1577" s="7"/>
      <c r="C1577" s="7"/>
      <c r="D1577" s="7"/>
      <c r="E1577" s="7"/>
      <c r="F1577" s="7"/>
      <c r="G1577" s="7"/>
      <c r="H1577" s="7"/>
      <c r="I1577" s="7"/>
      <c r="J1577" s="7"/>
      <c r="K1577" s="7"/>
      <c r="L1577" s="7"/>
      <c r="M1577" s="7"/>
      <c r="N1577" s="7"/>
      <c r="O1577" s="7"/>
      <c r="P1577" s="7"/>
      <c r="Q1577" s="7"/>
      <c r="R1577" s="7"/>
      <c r="S1577" s="7"/>
      <c r="T1577" s="7"/>
      <c r="U1577" s="7"/>
      <c r="V1577" s="7"/>
      <c r="W1577" s="7"/>
      <c r="X1577" s="7"/>
      <c r="Y1577" s="7"/>
      <c r="Z1577" s="7"/>
      <c r="AA1577" s="7"/>
      <c r="AB1577" s="7"/>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C0717F34-92C1-4C8D-9079-6989EBD7CBED}"/>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E504E-A17F-45F5-99DC-71054E6AF5D4}">
  <dimension ref="A1:AE31"/>
  <sheetViews>
    <sheetView showGridLines="0" workbookViewId="0"/>
  </sheetViews>
  <sheetFormatPr baseColWidth="10" defaultRowHeight="12.75"/>
  <cols>
    <col min="1" max="1" width="23.140625" style="320" customWidth="1"/>
    <col min="2" max="4" width="4.5703125" style="320" customWidth="1"/>
    <col min="5" max="5" width="5.140625" style="320" bestFit="1" customWidth="1"/>
    <col min="6" max="12" width="4.5703125" style="320" customWidth="1"/>
    <col min="13" max="13" width="5.5703125" style="320" bestFit="1" customWidth="1"/>
    <col min="14" max="15" width="4.5703125" style="320" customWidth="1"/>
    <col min="16" max="16" width="5.5703125" style="320" customWidth="1"/>
    <col min="17" max="26" width="4.5703125" style="320" customWidth="1"/>
    <col min="27" max="27" width="5.5703125" style="320" bestFit="1" customWidth="1"/>
    <col min="28" max="28" width="10.42578125" style="320" bestFit="1" customWidth="1"/>
    <col min="29" max="29" width="9.85546875" style="320" customWidth="1"/>
    <col min="30" max="16384" width="11.42578125" style="320"/>
  </cols>
  <sheetData>
    <row r="1" spans="1:31" s="277" customFormat="1" ht="18" customHeight="1">
      <c r="A1" s="1430" t="s">
        <v>1209</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6"/>
    </row>
    <row r="2" spans="1:31" s="279" customFormat="1" ht="27.75">
      <c r="A2" s="278" t="s">
        <v>172</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row>
    <row r="3" spans="1:31" s="281" customFormat="1" ht="18" customHeight="1">
      <c r="A3" s="280">
        <v>45443</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row>
    <row r="4" spans="1:31" s="283" customFormat="1" ht="18" customHeight="1">
      <c r="A4" s="282" t="s">
        <v>173</v>
      </c>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row>
    <row r="5" spans="1:31" s="284" customFormat="1" ht="12" customHeight="1" thickBot="1"/>
    <row r="6" spans="1:31" s="284" customFormat="1" ht="102" customHeight="1">
      <c r="A6" s="285" t="s">
        <v>1</v>
      </c>
      <c r="B6" s="286" t="s">
        <v>2</v>
      </c>
      <c r="C6" s="286" t="s">
        <v>3</v>
      </c>
      <c r="D6" s="286" t="s">
        <v>4</v>
      </c>
      <c r="E6" s="286" t="s">
        <v>5</v>
      </c>
      <c r="F6" s="286" t="s">
        <v>6</v>
      </c>
      <c r="G6" s="286" t="s">
        <v>7</v>
      </c>
      <c r="H6" s="286" t="s">
        <v>8</v>
      </c>
      <c r="I6" s="286" t="s">
        <v>9</v>
      </c>
      <c r="J6" s="286" t="s">
        <v>10</v>
      </c>
      <c r="K6" s="286" t="s">
        <v>11</v>
      </c>
      <c r="L6" s="286" t="s">
        <v>12</v>
      </c>
      <c r="M6" s="286" t="s">
        <v>13</v>
      </c>
      <c r="N6" s="286" t="s">
        <v>14</v>
      </c>
      <c r="O6" s="286" t="s">
        <v>15</v>
      </c>
      <c r="P6" s="286" t="s">
        <v>16</v>
      </c>
      <c r="Q6" s="286" t="s">
        <v>17</v>
      </c>
      <c r="R6" s="286" t="s">
        <v>18</v>
      </c>
      <c r="S6" s="286" t="s">
        <v>19</v>
      </c>
      <c r="T6" s="286" t="s">
        <v>20</v>
      </c>
      <c r="U6" s="286" t="s">
        <v>21</v>
      </c>
      <c r="V6" s="286" t="s">
        <v>22</v>
      </c>
      <c r="W6" s="286" t="s">
        <v>23</v>
      </c>
      <c r="X6" s="286" t="s">
        <v>24</v>
      </c>
      <c r="Y6" s="286" t="s">
        <v>25</v>
      </c>
      <c r="Z6" s="286" t="s">
        <v>26</v>
      </c>
      <c r="AA6" s="287" t="s">
        <v>174</v>
      </c>
      <c r="AB6" s="288" t="s">
        <v>175</v>
      </c>
      <c r="AC6" s="289"/>
    </row>
    <row r="7" spans="1:31" s="284" customFormat="1" ht="4.5" customHeight="1">
      <c r="A7" s="290"/>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2"/>
      <c r="AC7" s="293"/>
    </row>
    <row r="8" spans="1:31" s="284" customFormat="1" ht="6.75" customHeight="1">
      <c r="A8" s="294"/>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3"/>
      <c r="AC8" s="293"/>
    </row>
    <row r="9" spans="1:31" s="301" customFormat="1" ht="20.100000000000001" customHeight="1">
      <c r="A9" s="296" t="s">
        <v>29</v>
      </c>
      <c r="B9" s="297">
        <v>0.11531587469926985</v>
      </c>
      <c r="C9" s="297">
        <v>0.86791773347217671</v>
      </c>
      <c r="D9" s="297">
        <v>0.14611442653361711</v>
      </c>
      <c r="E9" s="297">
        <v>2.5758190283197422</v>
      </c>
      <c r="F9" s="297">
        <v>0.18480736294154601</v>
      </c>
      <c r="G9" s="297">
        <v>0.9407876029699398</v>
      </c>
      <c r="H9" s="297">
        <v>2.0372149220770819</v>
      </c>
      <c r="I9" s="297">
        <v>1.1795992918670246</v>
      </c>
      <c r="J9" s="297">
        <v>0</v>
      </c>
      <c r="K9" s="297">
        <v>0.50485182716517563</v>
      </c>
      <c r="L9" s="297">
        <v>1.1684838233323172</v>
      </c>
      <c r="M9" s="297">
        <v>1.6210019899813082</v>
      </c>
      <c r="N9" s="297">
        <v>2.8514325629174313</v>
      </c>
      <c r="O9" s="297">
        <v>1.7963865484472601</v>
      </c>
      <c r="P9" s="297">
        <v>78.167376719672092</v>
      </c>
      <c r="Q9" s="297">
        <v>0.73691002734491717</v>
      </c>
      <c r="R9" s="297">
        <v>0.10753723358728383</v>
      </c>
      <c r="S9" s="297">
        <v>0.15893481993559247</v>
      </c>
      <c r="T9" s="297">
        <v>0.20644623947359539</v>
      </c>
      <c r="U9" s="297">
        <v>2.0466369731026024</v>
      </c>
      <c r="V9" s="297">
        <v>0.561174849295343</v>
      </c>
      <c r="W9" s="297">
        <v>0.94436407129050626</v>
      </c>
      <c r="X9" s="297">
        <v>0.37794972752921241</v>
      </c>
      <c r="Y9" s="297">
        <v>0.12298102739389508</v>
      </c>
      <c r="Z9" s="297">
        <v>0.57995531665106903</v>
      </c>
      <c r="AA9" s="297">
        <v>0</v>
      </c>
      <c r="AB9" s="298">
        <v>75386547.798999995</v>
      </c>
      <c r="AC9" s="298"/>
      <c r="AD9" s="299"/>
      <c r="AE9" s="300"/>
    </row>
    <row r="10" spans="1:31" s="301" customFormat="1" ht="20.100000000000001" customHeight="1">
      <c r="A10" s="296" t="s">
        <v>30</v>
      </c>
      <c r="B10" s="297">
        <v>0</v>
      </c>
      <c r="C10" s="297">
        <v>0</v>
      </c>
      <c r="D10" s="297">
        <v>0</v>
      </c>
      <c r="E10" s="297">
        <v>2.8204653552430394</v>
      </c>
      <c r="F10" s="297">
        <v>0</v>
      </c>
      <c r="G10" s="297">
        <v>0</v>
      </c>
      <c r="H10" s="297">
        <v>0</v>
      </c>
      <c r="I10" s="297">
        <v>0.50289305025089281</v>
      </c>
      <c r="J10" s="297">
        <v>0</v>
      </c>
      <c r="K10" s="297">
        <v>0</v>
      </c>
      <c r="L10" s="297">
        <v>0.24810465531899689</v>
      </c>
      <c r="M10" s="297">
        <v>1.8768068016258868</v>
      </c>
      <c r="N10" s="297">
        <v>1.2834784929058434</v>
      </c>
      <c r="O10" s="297">
        <v>2.3215726084999688</v>
      </c>
      <c r="P10" s="297">
        <v>85.379977650671208</v>
      </c>
      <c r="Q10" s="297">
        <v>2.4361393129120237</v>
      </c>
      <c r="R10" s="297">
        <v>0</v>
      </c>
      <c r="S10" s="297">
        <v>0</v>
      </c>
      <c r="T10" s="297">
        <v>0</v>
      </c>
      <c r="U10" s="297">
        <v>3.1305620725721468</v>
      </c>
      <c r="V10" s="297">
        <v>0</v>
      </c>
      <c r="W10" s="297">
        <v>0</v>
      </c>
      <c r="X10" s="297">
        <v>0</v>
      </c>
      <c r="Y10" s="297">
        <v>0</v>
      </c>
      <c r="Z10" s="297">
        <v>0</v>
      </c>
      <c r="AA10" s="297">
        <v>0</v>
      </c>
      <c r="AB10" s="298">
        <v>1843010.1580000001</v>
      </c>
      <c r="AC10" s="298"/>
      <c r="AD10" s="299"/>
      <c r="AE10" s="300"/>
    </row>
    <row r="11" spans="1:31" s="301" customFormat="1" ht="20.100000000000001" customHeight="1">
      <c r="A11" s="296" t="s">
        <v>31</v>
      </c>
      <c r="B11" s="297">
        <v>0.1762793214671354</v>
      </c>
      <c r="C11" s="297">
        <v>0.83001071277330696</v>
      </c>
      <c r="D11" s="297">
        <v>0.1678353712893082</v>
      </c>
      <c r="E11" s="297">
        <v>2.2646811358014807</v>
      </c>
      <c r="F11" s="297">
        <v>0.27445704448565988</v>
      </c>
      <c r="G11" s="297">
        <v>0.65468948288484874</v>
      </c>
      <c r="H11" s="297">
        <v>2.3330082541212227</v>
      </c>
      <c r="I11" s="297">
        <v>0.67332693066274008</v>
      </c>
      <c r="J11" s="297">
        <v>4.5875987655679344E-2</v>
      </c>
      <c r="K11" s="297">
        <v>0.33981324458894335</v>
      </c>
      <c r="L11" s="297">
        <v>1.0333660890456629</v>
      </c>
      <c r="M11" s="297">
        <v>0.86297355682356347</v>
      </c>
      <c r="N11" s="297">
        <v>2.0360743244162522</v>
      </c>
      <c r="O11" s="297">
        <v>1.1921123465227457</v>
      </c>
      <c r="P11" s="297">
        <v>82.721361845512519</v>
      </c>
      <c r="Q11" s="297">
        <v>0.38331994891941251</v>
      </c>
      <c r="R11" s="297">
        <v>8.5024289320458635E-2</v>
      </c>
      <c r="S11" s="297">
        <v>0.15667303212082559</v>
      </c>
      <c r="T11" s="297">
        <v>0.12150526695988302</v>
      </c>
      <c r="U11" s="297">
        <v>1.0843506121092408</v>
      </c>
      <c r="V11" s="297">
        <v>0.40553958859375366</v>
      </c>
      <c r="W11" s="297">
        <v>0.5170663870787412</v>
      </c>
      <c r="X11" s="297">
        <v>0.3676957204167694</v>
      </c>
      <c r="Y11" s="297">
        <v>9.9605271040374824E-2</v>
      </c>
      <c r="Z11" s="297">
        <v>0.32825452259402049</v>
      </c>
      <c r="AA11" s="297">
        <v>0.8450997127954496</v>
      </c>
      <c r="AB11" s="298">
        <v>119330346.435</v>
      </c>
      <c r="AC11" s="298"/>
      <c r="AD11" s="302"/>
      <c r="AE11" s="300"/>
    </row>
    <row r="12" spans="1:31" s="301" customFormat="1" ht="20.100000000000001" customHeight="1">
      <c r="A12" s="296" t="s">
        <v>32</v>
      </c>
      <c r="B12" s="297">
        <v>0</v>
      </c>
      <c r="C12" s="297">
        <v>1.9236817869487401</v>
      </c>
      <c r="D12" s="297">
        <v>0</v>
      </c>
      <c r="E12" s="297">
        <v>1.2139981609710877</v>
      </c>
      <c r="F12" s="297">
        <v>0</v>
      </c>
      <c r="G12" s="297">
        <v>2.6875802948105805</v>
      </c>
      <c r="H12" s="297">
        <v>0.21225125456675065</v>
      </c>
      <c r="I12" s="297">
        <v>0.69085413962165609</v>
      </c>
      <c r="J12" s="297">
        <v>0</v>
      </c>
      <c r="K12" s="297">
        <v>0</v>
      </c>
      <c r="L12" s="297">
        <v>1.6340653517513268</v>
      </c>
      <c r="M12" s="297">
        <v>2.0283444740252135</v>
      </c>
      <c r="N12" s="297">
        <v>2.2762135025024555</v>
      </c>
      <c r="O12" s="297">
        <v>2.7974218112308207</v>
      </c>
      <c r="P12" s="297">
        <v>75.605081395820704</v>
      </c>
      <c r="Q12" s="297">
        <v>0.525443694377144</v>
      </c>
      <c r="R12" s="297">
        <v>0</v>
      </c>
      <c r="S12" s="297">
        <v>0</v>
      </c>
      <c r="T12" s="297">
        <v>0</v>
      </c>
      <c r="U12" s="297">
        <v>6.0172416550155452</v>
      </c>
      <c r="V12" s="297">
        <v>0.70892025289242733</v>
      </c>
      <c r="W12" s="297">
        <v>0.48889786960486109</v>
      </c>
      <c r="X12" s="297">
        <v>0.48658326808281155</v>
      </c>
      <c r="Y12" s="297">
        <v>0.25756900921247272</v>
      </c>
      <c r="Z12" s="297">
        <v>0.44585207856540326</v>
      </c>
      <c r="AA12" s="297">
        <v>0</v>
      </c>
      <c r="AB12" s="298">
        <v>8614398.5519999992</v>
      </c>
      <c r="AC12" s="298"/>
      <c r="AD12" s="299"/>
      <c r="AE12" s="300"/>
    </row>
    <row r="13" spans="1:31" s="301" customFormat="1" ht="20.100000000000001" customHeight="1">
      <c r="A13" s="296" t="s">
        <v>33</v>
      </c>
      <c r="B13" s="297">
        <v>0</v>
      </c>
      <c r="C13" s="297">
        <v>7.8960351211109017E-2</v>
      </c>
      <c r="D13" s="297">
        <v>0</v>
      </c>
      <c r="E13" s="297">
        <v>0.32072181802710714</v>
      </c>
      <c r="F13" s="297">
        <v>0</v>
      </c>
      <c r="G13" s="297">
        <v>0.33252700704560112</v>
      </c>
      <c r="H13" s="297">
        <v>0.46186993230505546</v>
      </c>
      <c r="I13" s="297">
        <v>5.4392390928326116E-2</v>
      </c>
      <c r="J13" s="297">
        <v>0</v>
      </c>
      <c r="K13" s="297">
        <v>0</v>
      </c>
      <c r="L13" s="297">
        <v>0.14430483731123733</v>
      </c>
      <c r="M13" s="297">
        <v>0.22075640725226553</v>
      </c>
      <c r="N13" s="297">
        <v>0.36076939532519298</v>
      </c>
      <c r="O13" s="297">
        <v>0.50176559474147231</v>
      </c>
      <c r="P13" s="297">
        <v>96.715956017242348</v>
      </c>
      <c r="Q13" s="297">
        <v>1.4776402860977927E-2</v>
      </c>
      <c r="R13" s="297">
        <v>0</v>
      </c>
      <c r="S13" s="297">
        <v>0</v>
      </c>
      <c r="T13" s="297">
        <v>0</v>
      </c>
      <c r="U13" s="297">
        <v>0.68305542342446934</v>
      </c>
      <c r="V13" s="297">
        <v>3.1606972276883839E-2</v>
      </c>
      <c r="W13" s="297">
        <v>2.578334935438609E-2</v>
      </c>
      <c r="X13" s="297">
        <v>2.7572298260115931E-2</v>
      </c>
      <c r="Y13" s="297">
        <v>0</v>
      </c>
      <c r="Z13" s="297">
        <v>2.5181802433442067E-2</v>
      </c>
      <c r="AA13" s="297">
        <v>0</v>
      </c>
      <c r="AB13" s="298">
        <v>14249428.767000001</v>
      </c>
      <c r="AC13" s="298"/>
      <c r="AD13" s="299"/>
      <c r="AE13" s="300"/>
    </row>
    <row r="14" spans="1:31" s="301" customFormat="1" ht="20.100000000000001" customHeight="1">
      <c r="A14" s="296" t="s">
        <v>114</v>
      </c>
      <c r="B14" s="297">
        <v>0</v>
      </c>
      <c r="C14" s="297">
        <v>0.89314732842040268</v>
      </c>
      <c r="D14" s="297">
        <v>0.13737659308406916</v>
      </c>
      <c r="E14" s="297">
        <v>2.7174953707518896</v>
      </c>
      <c r="F14" s="297">
        <v>0</v>
      </c>
      <c r="G14" s="297">
        <v>1.2016486761558904</v>
      </c>
      <c r="H14" s="297">
        <v>1.4590137371232585</v>
      </c>
      <c r="I14" s="297">
        <v>1.1266626445780958</v>
      </c>
      <c r="J14" s="297">
        <v>0</v>
      </c>
      <c r="K14" s="297">
        <v>0.46544182580682331</v>
      </c>
      <c r="L14" s="297">
        <v>1.0438149543639037</v>
      </c>
      <c r="M14" s="297">
        <v>1.1220797767685369</v>
      </c>
      <c r="N14" s="297">
        <v>3.1196741740901839</v>
      </c>
      <c r="O14" s="297">
        <v>1.8500048298203224</v>
      </c>
      <c r="P14" s="297">
        <v>80.011968480061853</v>
      </c>
      <c r="Q14" s="297">
        <v>0.46779530207682479</v>
      </c>
      <c r="R14" s="297">
        <v>0.12805397727408654</v>
      </c>
      <c r="S14" s="297">
        <v>0.15719462042433283</v>
      </c>
      <c r="T14" s="297">
        <v>8.4993336988292478E-2</v>
      </c>
      <c r="U14" s="297">
        <v>1.8873978857035636</v>
      </c>
      <c r="V14" s="297">
        <v>0.39773657954809072</v>
      </c>
      <c r="W14" s="297">
        <v>0.54628458591988782</v>
      </c>
      <c r="X14" s="297">
        <v>0.6523150358825911</v>
      </c>
      <c r="Y14" s="297">
        <v>0.16793000685225537</v>
      </c>
      <c r="Z14" s="297">
        <v>0.36197027830484274</v>
      </c>
      <c r="AA14" s="297">
        <v>0</v>
      </c>
      <c r="AB14" s="298">
        <v>52302970.533</v>
      </c>
      <c r="AC14" s="298"/>
      <c r="AD14" s="299"/>
      <c r="AE14" s="300"/>
    </row>
    <row r="15" spans="1:31" s="301" customFormat="1" ht="20.100000000000001" customHeight="1">
      <c r="A15" s="296" t="s">
        <v>35</v>
      </c>
      <c r="B15" s="297">
        <v>0</v>
      </c>
      <c r="C15" s="297">
        <v>0</v>
      </c>
      <c r="D15" s="297">
        <v>0</v>
      </c>
      <c r="E15" s="297">
        <v>0</v>
      </c>
      <c r="F15" s="297">
        <v>0</v>
      </c>
      <c r="G15" s="297">
        <v>0</v>
      </c>
      <c r="H15" s="297">
        <v>0</v>
      </c>
      <c r="I15" s="297">
        <v>0</v>
      </c>
      <c r="J15" s="297">
        <v>0</v>
      </c>
      <c r="K15" s="297">
        <v>0</v>
      </c>
      <c r="L15" s="297">
        <v>0</v>
      </c>
      <c r="M15" s="297">
        <v>0</v>
      </c>
      <c r="N15" s="297">
        <v>0</v>
      </c>
      <c r="O15" s="297">
        <v>0</v>
      </c>
      <c r="P15" s="297">
        <v>100</v>
      </c>
      <c r="Q15" s="297">
        <v>0</v>
      </c>
      <c r="R15" s="297">
        <v>0</v>
      </c>
      <c r="S15" s="297">
        <v>0</v>
      </c>
      <c r="T15" s="297">
        <v>0</v>
      </c>
      <c r="U15" s="297">
        <v>0</v>
      </c>
      <c r="V15" s="297">
        <v>0</v>
      </c>
      <c r="W15" s="297">
        <v>0</v>
      </c>
      <c r="X15" s="297">
        <v>0</v>
      </c>
      <c r="Y15" s="297">
        <v>0</v>
      </c>
      <c r="Z15" s="297">
        <v>0</v>
      </c>
      <c r="AA15" s="297">
        <v>0</v>
      </c>
      <c r="AB15" s="298">
        <v>2134078.1680000001</v>
      </c>
      <c r="AC15" s="298"/>
      <c r="AD15" s="299"/>
      <c r="AE15" s="300"/>
    </row>
    <row r="16" spans="1:31" s="301" customFormat="1" ht="20.100000000000001" customHeight="1">
      <c r="A16" s="296" t="s">
        <v>36</v>
      </c>
      <c r="B16" s="297">
        <v>0</v>
      </c>
      <c r="C16" s="297">
        <v>0.89969848627173887</v>
      </c>
      <c r="D16" s="297">
        <v>0.17116863932282728</v>
      </c>
      <c r="E16" s="297">
        <v>2.2568890510980837</v>
      </c>
      <c r="F16" s="297">
        <v>0.46816954324873711</v>
      </c>
      <c r="G16" s="297">
        <v>1.1926307556820825</v>
      </c>
      <c r="H16" s="297">
        <v>0.24244705010434137</v>
      </c>
      <c r="I16" s="297">
        <v>0.75306709656733684</v>
      </c>
      <c r="J16" s="297">
        <v>0</v>
      </c>
      <c r="K16" s="297">
        <v>0.3513383158910256</v>
      </c>
      <c r="L16" s="297">
        <v>1.6511049293189726</v>
      </c>
      <c r="M16" s="297">
        <v>1.2010564595225615</v>
      </c>
      <c r="N16" s="297">
        <v>3.0111446096019772</v>
      </c>
      <c r="O16" s="297">
        <v>1.0879929714702368</v>
      </c>
      <c r="P16" s="297">
        <v>81.945372066108405</v>
      </c>
      <c r="Q16" s="297">
        <v>0.52602700351371212</v>
      </c>
      <c r="R16" s="297">
        <v>0.14322971521245453</v>
      </c>
      <c r="S16" s="297">
        <v>0.16735348435173716</v>
      </c>
      <c r="T16" s="297">
        <v>8.0326439100162933E-2</v>
      </c>
      <c r="U16" s="297">
        <v>1.4715085400042283</v>
      </c>
      <c r="V16" s="297">
        <v>0.6422142671149581</v>
      </c>
      <c r="W16" s="297">
        <v>0.72220120723229286</v>
      </c>
      <c r="X16" s="297">
        <v>0.5096942045430326</v>
      </c>
      <c r="Y16" s="297">
        <v>0.16294267101371163</v>
      </c>
      <c r="Z16" s="297">
        <v>0.34242249370539113</v>
      </c>
      <c r="AA16" s="297">
        <v>0</v>
      </c>
      <c r="AB16" s="298">
        <v>46868476.210000001</v>
      </c>
      <c r="AC16" s="298"/>
      <c r="AD16" s="299"/>
      <c r="AE16" s="300"/>
    </row>
    <row r="17" spans="1:31" s="301" customFormat="1" ht="20.100000000000001" customHeight="1">
      <c r="A17" s="296" t="s">
        <v>37</v>
      </c>
      <c r="B17" s="297">
        <v>0.97167266308649902</v>
      </c>
      <c r="C17" s="297">
        <v>4.9771745816108295</v>
      </c>
      <c r="D17" s="297">
        <v>0.63208158734381259</v>
      </c>
      <c r="E17" s="297">
        <v>7.7068528721222274</v>
      </c>
      <c r="F17" s="297">
        <v>1.4667428184483491</v>
      </c>
      <c r="G17" s="297">
        <v>6.1591606304834761</v>
      </c>
      <c r="H17" s="297">
        <v>2.3317400611032895</v>
      </c>
      <c r="I17" s="297">
        <v>3.8887995087554352</v>
      </c>
      <c r="J17" s="297">
        <v>0.46898437555877892</v>
      </c>
      <c r="K17" s="297">
        <v>1.5358067058597316</v>
      </c>
      <c r="L17" s="297">
        <v>1.9308283383091434</v>
      </c>
      <c r="M17" s="297">
        <v>4.4408398166244956</v>
      </c>
      <c r="N17" s="297">
        <v>6.9237539269161026</v>
      </c>
      <c r="O17" s="297">
        <v>5.399455630844967</v>
      </c>
      <c r="P17" s="297">
        <v>30.735354480546757</v>
      </c>
      <c r="Q17" s="297">
        <v>0.51740422560927257</v>
      </c>
      <c r="R17" s="297">
        <v>0.31201885338045998</v>
      </c>
      <c r="S17" s="297">
        <v>1.283695251854664</v>
      </c>
      <c r="T17" s="297">
        <v>0.68532432201291327</v>
      </c>
      <c r="U17" s="297">
        <v>5.862745848451679</v>
      </c>
      <c r="V17" s="297">
        <v>5.5839514750971224</v>
      </c>
      <c r="W17" s="297">
        <v>2.6054064723811869</v>
      </c>
      <c r="X17" s="297">
        <v>1.9548364081296929</v>
      </c>
      <c r="Y17" s="297">
        <v>0.69210171900451456</v>
      </c>
      <c r="Z17" s="297">
        <v>0.9332674264645987</v>
      </c>
      <c r="AA17" s="297">
        <v>0</v>
      </c>
      <c r="AB17" s="298">
        <v>12823300.761</v>
      </c>
      <c r="AC17" s="298"/>
      <c r="AD17" s="299"/>
      <c r="AE17" s="300"/>
    </row>
    <row r="18" spans="1:31" s="301" customFormat="1" ht="20.100000000000001" customHeight="1">
      <c r="A18" s="296" t="s">
        <v>38</v>
      </c>
      <c r="B18" s="297">
        <v>0</v>
      </c>
      <c r="C18" s="297">
        <v>0</v>
      </c>
      <c r="D18" s="297">
        <v>0</v>
      </c>
      <c r="E18" s="297">
        <v>4.8348121804038115E-2</v>
      </c>
      <c r="F18" s="297">
        <v>0</v>
      </c>
      <c r="G18" s="297">
        <v>0</v>
      </c>
      <c r="H18" s="297">
        <v>0</v>
      </c>
      <c r="I18" s="297">
        <v>0</v>
      </c>
      <c r="J18" s="297">
        <v>0</v>
      </c>
      <c r="K18" s="297">
        <v>0</v>
      </c>
      <c r="L18" s="297">
        <v>0</v>
      </c>
      <c r="M18" s="297">
        <v>0</v>
      </c>
      <c r="N18" s="297">
        <v>3.8371696388118666E-2</v>
      </c>
      <c r="O18" s="297">
        <v>1.9946023879849614E-2</v>
      </c>
      <c r="P18" s="297">
        <v>99.864471105289127</v>
      </c>
      <c r="Q18" s="297">
        <v>0</v>
      </c>
      <c r="R18" s="297">
        <v>0</v>
      </c>
      <c r="S18" s="297">
        <v>0</v>
      </c>
      <c r="T18" s="297">
        <v>0</v>
      </c>
      <c r="U18" s="297">
        <v>2.8863052638861401E-2</v>
      </c>
      <c r="V18" s="297">
        <v>0</v>
      </c>
      <c r="W18" s="297">
        <v>0</v>
      </c>
      <c r="X18" s="297">
        <v>0</v>
      </c>
      <c r="Y18" s="297">
        <v>0</v>
      </c>
      <c r="Z18" s="297">
        <v>0</v>
      </c>
      <c r="AA18" s="297">
        <v>0</v>
      </c>
      <c r="AB18" s="298">
        <v>3691251.9730000002</v>
      </c>
      <c r="AC18" s="298"/>
      <c r="AD18" s="299"/>
      <c r="AE18" s="300"/>
    </row>
    <row r="19" spans="1:31" s="301" customFormat="1" ht="20.100000000000001" customHeight="1">
      <c r="A19" s="303" t="s">
        <v>39</v>
      </c>
      <c r="B19" s="297">
        <v>0</v>
      </c>
      <c r="C19" s="297">
        <v>1.1088886068745869</v>
      </c>
      <c r="D19" s="297">
        <v>0</v>
      </c>
      <c r="E19" s="297">
        <v>4.04468087734924</v>
      </c>
      <c r="F19" s="297">
        <v>0</v>
      </c>
      <c r="G19" s="297">
        <v>0.8892799722298329</v>
      </c>
      <c r="H19" s="297">
        <v>2.8081080878330318</v>
      </c>
      <c r="I19" s="297">
        <v>0.36866155259177019</v>
      </c>
      <c r="J19" s="297">
        <v>0</v>
      </c>
      <c r="K19" s="297">
        <v>0.31699946620028346</v>
      </c>
      <c r="L19" s="297">
        <v>1.7073445969984142</v>
      </c>
      <c r="M19" s="297">
        <v>0.76104389728064858</v>
      </c>
      <c r="N19" s="297">
        <v>4.4277267824955269</v>
      </c>
      <c r="O19" s="297">
        <v>3.1525632127472085</v>
      </c>
      <c r="P19" s="297">
        <v>76.49490576558162</v>
      </c>
      <c r="Q19" s="297">
        <v>0.27626070217664273</v>
      </c>
      <c r="R19" s="297">
        <v>0</v>
      </c>
      <c r="S19" s="297">
        <v>0</v>
      </c>
      <c r="T19" s="297">
        <v>0</v>
      </c>
      <c r="U19" s="297">
        <v>3.0838099128061844</v>
      </c>
      <c r="V19" s="297">
        <v>0</v>
      </c>
      <c r="W19" s="297">
        <v>0</v>
      </c>
      <c r="X19" s="297">
        <v>0.14731097043218375</v>
      </c>
      <c r="Y19" s="297">
        <v>0</v>
      </c>
      <c r="Z19" s="297">
        <v>0.41241559640282843</v>
      </c>
      <c r="AA19" s="297">
        <v>0</v>
      </c>
      <c r="AB19" s="298">
        <v>3507568.3670000001</v>
      </c>
      <c r="AC19" s="298"/>
      <c r="AD19" s="299"/>
      <c r="AE19" s="300"/>
    </row>
    <row r="20" spans="1:31" s="301" customFormat="1" ht="20.100000000000001" customHeight="1">
      <c r="A20" s="303" t="s">
        <v>115</v>
      </c>
      <c r="B20" s="297">
        <v>0</v>
      </c>
      <c r="C20" s="297">
        <v>0</v>
      </c>
      <c r="D20" s="297">
        <v>0</v>
      </c>
      <c r="E20" s="297">
        <v>0</v>
      </c>
      <c r="F20" s="297">
        <v>0</v>
      </c>
      <c r="G20" s="297">
        <v>0</v>
      </c>
      <c r="H20" s="297">
        <v>0</v>
      </c>
      <c r="I20" s="297">
        <v>0</v>
      </c>
      <c r="J20" s="297">
        <v>0</v>
      </c>
      <c r="K20" s="297">
        <v>0</v>
      </c>
      <c r="L20" s="297">
        <v>0</v>
      </c>
      <c r="M20" s="297">
        <v>0</v>
      </c>
      <c r="N20" s="297">
        <v>0</v>
      </c>
      <c r="O20" s="297">
        <v>0</v>
      </c>
      <c r="P20" s="297">
        <v>100</v>
      </c>
      <c r="Q20" s="297">
        <v>0</v>
      </c>
      <c r="R20" s="297">
        <v>0</v>
      </c>
      <c r="S20" s="297">
        <v>0</v>
      </c>
      <c r="T20" s="297">
        <v>0</v>
      </c>
      <c r="U20" s="297">
        <v>0</v>
      </c>
      <c r="V20" s="297">
        <v>0</v>
      </c>
      <c r="W20" s="297">
        <v>0</v>
      </c>
      <c r="X20" s="297">
        <v>0</v>
      </c>
      <c r="Y20" s="297">
        <v>0</v>
      </c>
      <c r="Z20" s="297">
        <v>0</v>
      </c>
      <c r="AA20" s="297">
        <v>0</v>
      </c>
      <c r="AB20" s="298">
        <v>6019737.6909999996</v>
      </c>
      <c r="AC20" s="298"/>
      <c r="AD20" s="299"/>
      <c r="AE20" s="300"/>
    </row>
    <row r="21" spans="1:31" s="301" customFormat="1" ht="20.100000000000001" customHeight="1">
      <c r="A21" s="303" t="s">
        <v>150</v>
      </c>
      <c r="B21" s="297">
        <v>0</v>
      </c>
      <c r="C21" s="297">
        <v>0.68060432920113234</v>
      </c>
      <c r="D21" s="297">
        <v>0</v>
      </c>
      <c r="E21" s="297">
        <v>1.4072622512971928</v>
      </c>
      <c r="F21" s="297">
        <v>0</v>
      </c>
      <c r="G21" s="297">
        <v>0.47374150792914449</v>
      </c>
      <c r="H21" s="297">
        <v>0.79188317157741117</v>
      </c>
      <c r="I21" s="297">
        <v>0</v>
      </c>
      <c r="J21" s="297">
        <v>0</v>
      </c>
      <c r="K21" s="297">
        <v>0</v>
      </c>
      <c r="L21" s="297">
        <v>0.47520394673995736</v>
      </c>
      <c r="M21" s="297">
        <v>0.42725126635646193</v>
      </c>
      <c r="N21" s="297">
        <v>1.5906019181122819</v>
      </c>
      <c r="O21" s="297">
        <v>1.7442496155809784</v>
      </c>
      <c r="P21" s="297">
        <v>90.223622164562173</v>
      </c>
      <c r="Q21" s="297">
        <v>3.4319178662387512E-2</v>
      </c>
      <c r="R21" s="297">
        <v>0</v>
      </c>
      <c r="S21" s="297">
        <v>0</v>
      </c>
      <c r="T21" s="297">
        <v>0</v>
      </c>
      <c r="U21" s="297">
        <v>1.4978991871556511</v>
      </c>
      <c r="V21" s="297">
        <v>0.22789000603488582</v>
      </c>
      <c r="W21" s="297">
        <v>0</v>
      </c>
      <c r="X21" s="297">
        <v>0</v>
      </c>
      <c r="Y21" s="297">
        <v>0</v>
      </c>
      <c r="Z21" s="297">
        <v>0.42547145679034326</v>
      </c>
      <c r="AA21" s="297">
        <v>0</v>
      </c>
      <c r="AB21" s="298">
        <v>1421050.9080000001</v>
      </c>
      <c r="AC21" s="298"/>
      <c r="AD21" s="299"/>
      <c r="AE21" s="300"/>
    </row>
    <row r="22" spans="1:31" s="301" customFormat="1" ht="20.100000000000001" customHeight="1">
      <c r="A22" s="27" t="s">
        <v>42</v>
      </c>
      <c r="B22" s="297">
        <v>0</v>
      </c>
      <c r="C22" s="297">
        <v>2.388008274637615</v>
      </c>
      <c r="D22" s="297">
        <v>0</v>
      </c>
      <c r="E22" s="297">
        <v>3.7258488769219396</v>
      </c>
      <c r="F22" s="297">
        <v>0</v>
      </c>
      <c r="G22" s="297">
        <v>0.74380119084840268</v>
      </c>
      <c r="H22" s="297">
        <v>0.79739775834644244</v>
      </c>
      <c r="I22" s="297">
        <v>0.94288303833369658</v>
      </c>
      <c r="J22" s="297">
        <v>0</v>
      </c>
      <c r="K22" s="297">
        <v>0.94381216575702875</v>
      </c>
      <c r="L22" s="297">
        <v>4.7847276751935039</v>
      </c>
      <c r="M22" s="297">
        <v>0.88199024183465491</v>
      </c>
      <c r="N22" s="297">
        <v>3.6310548413613164</v>
      </c>
      <c r="O22" s="297">
        <v>3.7546188402728111</v>
      </c>
      <c r="P22" s="297">
        <v>64.93061057668838</v>
      </c>
      <c r="Q22" s="297">
        <v>2.9675973853527022</v>
      </c>
      <c r="R22" s="297">
        <v>0</v>
      </c>
      <c r="S22" s="297">
        <v>0</v>
      </c>
      <c r="T22" s="297">
        <v>0</v>
      </c>
      <c r="U22" s="297">
        <v>4.8431578520510765</v>
      </c>
      <c r="V22" s="297">
        <v>1.0804974388003055</v>
      </c>
      <c r="W22" s="297">
        <v>1.3927062442215306</v>
      </c>
      <c r="X22" s="297">
        <v>0.5423551604393555</v>
      </c>
      <c r="Y22" s="297">
        <v>0</v>
      </c>
      <c r="Z22" s="297">
        <v>1.6489324389392361</v>
      </c>
      <c r="AA22" s="297">
        <v>0</v>
      </c>
      <c r="AB22" s="298">
        <v>763942.57900000003</v>
      </c>
      <c r="AC22" s="298"/>
      <c r="AD22" s="299"/>
      <c r="AE22" s="300"/>
    </row>
    <row r="23" spans="1:31" s="301" customFormat="1" ht="20.100000000000001" customHeight="1">
      <c r="A23" s="303" t="s">
        <v>43</v>
      </c>
      <c r="B23" s="297">
        <v>0</v>
      </c>
      <c r="C23" s="297">
        <v>0</v>
      </c>
      <c r="D23" s="297">
        <v>0</v>
      </c>
      <c r="E23" s="297">
        <v>0</v>
      </c>
      <c r="F23" s="297">
        <v>0</v>
      </c>
      <c r="G23" s="297">
        <v>0</v>
      </c>
      <c r="H23" s="297">
        <v>0</v>
      </c>
      <c r="I23" s="297">
        <v>0</v>
      </c>
      <c r="J23" s="297">
        <v>0</v>
      </c>
      <c r="K23" s="297">
        <v>0</v>
      </c>
      <c r="L23" s="297">
        <v>0</v>
      </c>
      <c r="M23" s="297">
        <v>0</v>
      </c>
      <c r="N23" s="297">
        <v>0</v>
      </c>
      <c r="O23" s="297">
        <v>0</v>
      </c>
      <c r="P23" s="297">
        <v>100</v>
      </c>
      <c r="Q23" s="297">
        <v>0</v>
      </c>
      <c r="R23" s="297">
        <v>0</v>
      </c>
      <c r="S23" s="297">
        <v>0</v>
      </c>
      <c r="T23" s="297">
        <v>0</v>
      </c>
      <c r="U23" s="297">
        <v>0</v>
      </c>
      <c r="V23" s="297">
        <v>0</v>
      </c>
      <c r="W23" s="297">
        <v>0</v>
      </c>
      <c r="X23" s="297">
        <v>0</v>
      </c>
      <c r="Y23" s="297">
        <v>0</v>
      </c>
      <c r="Z23" s="297">
        <v>0</v>
      </c>
      <c r="AA23" s="297">
        <v>0</v>
      </c>
      <c r="AB23" s="298">
        <v>965052.74199999997</v>
      </c>
      <c r="AC23" s="298"/>
      <c r="AD23" s="299"/>
      <c r="AE23" s="300"/>
    </row>
    <row r="24" spans="1:31" s="301" customFormat="1" ht="15" customHeight="1">
      <c r="A24" s="303" t="s">
        <v>44</v>
      </c>
      <c r="B24" s="304">
        <v>0</v>
      </c>
      <c r="C24" s="304">
        <v>0</v>
      </c>
      <c r="D24" s="304">
        <v>0</v>
      </c>
      <c r="E24" s="304">
        <v>0</v>
      </c>
      <c r="F24" s="304">
        <v>0</v>
      </c>
      <c r="G24" s="304">
        <v>0</v>
      </c>
      <c r="H24" s="304">
        <v>0</v>
      </c>
      <c r="I24" s="304">
        <v>0</v>
      </c>
      <c r="J24" s="304">
        <v>0</v>
      </c>
      <c r="K24" s="304">
        <v>0</v>
      </c>
      <c r="L24" s="304">
        <v>0</v>
      </c>
      <c r="M24" s="304">
        <v>0</v>
      </c>
      <c r="N24" s="304">
        <v>0</v>
      </c>
      <c r="O24" s="304">
        <v>0</v>
      </c>
      <c r="P24" s="304">
        <v>100</v>
      </c>
      <c r="Q24" s="304">
        <v>0</v>
      </c>
      <c r="R24" s="304">
        <v>0</v>
      </c>
      <c r="S24" s="304">
        <v>0</v>
      </c>
      <c r="T24" s="304">
        <v>0</v>
      </c>
      <c r="U24" s="304">
        <v>0</v>
      </c>
      <c r="V24" s="304">
        <v>0</v>
      </c>
      <c r="W24" s="304">
        <v>0</v>
      </c>
      <c r="X24" s="304">
        <v>0</v>
      </c>
      <c r="Y24" s="304">
        <v>0</v>
      </c>
      <c r="Z24" s="304">
        <v>0</v>
      </c>
      <c r="AA24" s="304">
        <v>0</v>
      </c>
      <c r="AB24" s="305">
        <v>187132.36900000001</v>
      </c>
      <c r="AC24" s="298"/>
      <c r="AD24" s="299"/>
      <c r="AE24" s="300"/>
    </row>
    <row r="25" spans="1:31" s="301" customFormat="1" ht="15" customHeight="1">
      <c r="A25" s="303" t="s">
        <v>45</v>
      </c>
      <c r="B25" s="304">
        <v>0</v>
      </c>
      <c r="C25" s="304">
        <v>0</v>
      </c>
      <c r="D25" s="304">
        <v>0</v>
      </c>
      <c r="E25" s="304">
        <v>0</v>
      </c>
      <c r="F25" s="304">
        <v>0</v>
      </c>
      <c r="G25" s="304">
        <v>0</v>
      </c>
      <c r="H25" s="304">
        <v>0</v>
      </c>
      <c r="I25" s="304">
        <v>0</v>
      </c>
      <c r="J25" s="304">
        <v>0</v>
      </c>
      <c r="K25" s="304">
        <v>0</v>
      </c>
      <c r="L25" s="304">
        <v>0</v>
      </c>
      <c r="M25" s="304">
        <v>0</v>
      </c>
      <c r="N25" s="304">
        <v>0</v>
      </c>
      <c r="O25" s="304">
        <v>0</v>
      </c>
      <c r="P25" s="304">
        <v>100</v>
      </c>
      <c r="Q25" s="304">
        <v>0</v>
      </c>
      <c r="R25" s="304">
        <v>0</v>
      </c>
      <c r="S25" s="304">
        <v>0</v>
      </c>
      <c r="T25" s="304">
        <v>0</v>
      </c>
      <c r="U25" s="304">
        <v>0</v>
      </c>
      <c r="V25" s="304">
        <v>0</v>
      </c>
      <c r="W25" s="304">
        <v>0</v>
      </c>
      <c r="X25" s="304">
        <v>0</v>
      </c>
      <c r="Y25" s="304">
        <v>0</v>
      </c>
      <c r="Z25" s="304">
        <v>0</v>
      </c>
      <c r="AA25" s="304">
        <v>0</v>
      </c>
      <c r="AB25" s="305">
        <v>1030661.558</v>
      </c>
      <c r="AC25" s="298"/>
      <c r="AD25" s="299"/>
      <c r="AE25" s="300"/>
    </row>
    <row r="26" spans="1:31" s="310" customFormat="1" ht="27.75" customHeight="1" thickBot="1">
      <c r="A26" s="306" t="s">
        <v>46</v>
      </c>
      <c r="B26" s="307">
        <v>0.12014841512390842</v>
      </c>
      <c r="C26" s="307">
        <v>0.97271414345227791</v>
      </c>
      <c r="D26" s="307">
        <v>0.15479884483840495</v>
      </c>
      <c r="E26" s="307">
        <v>2.4224094120210236</v>
      </c>
      <c r="F26" s="307">
        <v>0.24900091349326214</v>
      </c>
      <c r="G26" s="307">
        <v>1.0794167018146206</v>
      </c>
      <c r="H26" s="307">
        <v>1.6219951041190026</v>
      </c>
      <c r="I26" s="307">
        <v>0.91995208670489803</v>
      </c>
      <c r="J26" s="307">
        <v>3.2717318935323279E-2</v>
      </c>
      <c r="K26" s="307">
        <v>0.40139886180159834</v>
      </c>
      <c r="L26" s="307">
        <v>1.1250476807927017</v>
      </c>
      <c r="M26" s="307">
        <v>1.2107304830644143</v>
      </c>
      <c r="N26" s="307">
        <v>2.559748304886718</v>
      </c>
      <c r="O26" s="307">
        <v>1.5568646378542284</v>
      </c>
      <c r="P26" s="307">
        <v>80.363621154174524</v>
      </c>
      <c r="Q26" s="307">
        <v>0.48289263669065485</v>
      </c>
      <c r="R26" s="307">
        <v>0.10156808760254524</v>
      </c>
      <c r="S26" s="307">
        <v>0.17999698494689009</v>
      </c>
      <c r="T26" s="307">
        <v>0.1340233997210781</v>
      </c>
      <c r="U26" s="307">
        <v>1.7390206307607146</v>
      </c>
      <c r="V26" s="307">
        <v>0.6291295590983238</v>
      </c>
      <c r="W26" s="307">
        <v>0.6674498764158866</v>
      </c>
      <c r="X26" s="307">
        <v>0.45839170945506952</v>
      </c>
      <c r="Y26" s="307">
        <v>0.13860891629353092</v>
      </c>
      <c r="Z26" s="307">
        <v>0.39115717331060695</v>
      </c>
      <c r="AA26" s="307">
        <v>0.28719696262779426</v>
      </c>
      <c r="AB26" s="308">
        <v>351138955.56999999</v>
      </c>
      <c r="AC26" s="309"/>
      <c r="AD26" s="299"/>
      <c r="AE26" s="300"/>
    </row>
    <row r="27" spans="1:31" s="313" customFormat="1" ht="9" customHeight="1">
      <c r="A27" s="311"/>
      <c r="B27" s="311"/>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2"/>
      <c r="AC27" s="310"/>
    </row>
    <row r="28" spans="1:31" s="317" customFormat="1" ht="9.9499999999999993" customHeight="1">
      <c r="A28" s="314" t="s">
        <v>176</v>
      </c>
      <c r="B28" s="311"/>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5"/>
      <c r="AC28" s="316"/>
    </row>
    <row r="29" spans="1:31" ht="13.5">
      <c r="A29" s="163"/>
      <c r="B29" s="318"/>
      <c r="C29" s="318"/>
      <c r="D29" s="318"/>
      <c r="E29" s="318"/>
      <c r="F29" s="318"/>
      <c r="G29" s="318"/>
      <c r="H29" s="318"/>
      <c r="I29" s="318"/>
      <c r="J29" s="318"/>
      <c r="K29" s="318"/>
      <c r="L29" s="318"/>
      <c r="M29" s="311"/>
      <c r="N29" s="311"/>
      <c r="O29" s="311"/>
      <c r="P29" s="311"/>
      <c r="Q29" s="311"/>
      <c r="R29" s="311"/>
      <c r="S29" s="311"/>
      <c r="T29" s="311"/>
      <c r="U29" s="311"/>
      <c r="V29" s="311"/>
      <c r="W29" s="311"/>
      <c r="X29" s="311"/>
      <c r="Y29" s="311"/>
      <c r="Z29" s="311"/>
      <c r="AA29" s="311"/>
      <c r="AB29" s="311"/>
      <c r="AC29" s="319"/>
    </row>
    <row r="30" spans="1:31" s="319" customFormat="1">
      <c r="A30" s="18"/>
      <c r="B30" s="301"/>
      <c r="C30" s="301"/>
      <c r="D30" s="301"/>
      <c r="E30" s="301"/>
    </row>
    <row r="31" spans="1:31" s="319" customFormat="1" ht="11.25"/>
  </sheetData>
  <hyperlinks>
    <hyperlink ref="A1" location="Índice!A1" display="Volver al Índice" xr:uid="{C09F8812-882D-4B91-B657-8ADE5E844872}"/>
  </hyperlinks>
  <printOptions horizontalCentered="1" verticalCentered="1"/>
  <pageMargins left="1.1811023622047245" right="1.1811023622047245" top="0.98425196850393704" bottom="0.98425196850393704" header="0.59055118110236227" footer="0.59055118110236227"/>
  <pageSetup paperSize="9" scale="75" fitToWidth="0"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3CD71-8529-4FAD-A91C-E3CE07899690}">
  <dimension ref="A1:AD48"/>
  <sheetViews>
    <sheetView showGridLines="0" workbookViewId="0"/>
  </sheetViews>
  <sheetFormatPr baseColWidth="10" defaultRowHeight="12.75"/>
  <cols>
    <col min="1" max="1" width="22.5703125" style="320" customWidth="1"/>
    <col min="2" max="15" width="4.5703125" style="320" customWidth="1"/>
    <col min="16" max="16" width="5.85546875" style="320" customWidth="1"/>
    <col min="17" max="21" width="4.5703125" style="320" customWidth="1"/>
    <col min="22" max="22" width="7.140625" style="320" customWidth="1"/>
    <col min="23" max="23" width="7" style="320" customWidth="1"/>
    <col min="24" max="26" width="4.5703125" style="320" customWidth="1"/>
    <col min="27" max="27" width="5.140625" style="320" customWidth="1"/>
    <col min="28" max="28" width="9.140625" style="320" bestFit="1" customWidth="1"/>
    <col min="29" max="29" width="11.42578125" style="320"/>
    <col min="30" max="30" width="12.140625" style="320" bestFit="1" customWidth="1"/>
    <col min="31" max="16384" width="11.42578125" style="320"/>
  </cols>
  <sheetData>
    <row r="1" spans="1:30" s="321" customFormat="1" ht="18" customHeight="1">
      <c r="A1" s="1430" t="s">
        <v>1209</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row>
    <row r="2" spans="1:30" s="322" customFormat="1" ht="27.75">
      <c r="A2" s="278" t="s">
        <v>177</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row>
    <row r="3" spans="1:30" s="323" customFormat="1" ht="18" customHeight="1">
      <c r="A3" s="280">
        <v>45443</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row>
    <row r="4" spans="1:30" s="324" customFormat="1" ht="18" customHeight="1">
      <c r="A4" s="282" t="s">
        <v>173</v>
      </c>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row>
    <row r="5" spans="1:30" s="313" customFormat="1" ht="7.5" customHeight="1" thickBot="1"/>
    <row r="6" spans="1:30" s="313" customFormat="1" ht="102" customHeight="1">
      <c r="A6" s="325" t="s">
        <v>1</v>
      </c>
      <c r="B6" s="286" t="s">
        <v>2</v>
      </c>
      <c r="C6" s="286" t="s">
        <v>3</v>
      </c>
      <c r="D6" s="286" t="s">
        <v>4</v>
      </c>
      <c r="E6" s="286" t="s">
        <v>5</v>
      </c>
      <c r="F6" s="286" t="s">
        <v>6</v>
      </c>
      <c r="G6" s="286" t="s">
        <v>7</v>
      </c>
      <c r="H6" s="286" t="s">
        <v>8</v>
      </c>
      <c r="I6" s="286" t="s">
        <v>9</v>
      </c>
      <c r="J6" s="286" t="s">
        <v>10</v>
      </c>
      <c r="K6" s="286" t="s">
        <v>11</v>
      </c>
      <c r="L6" s="286" t="s">
        <v>12</v>
      </c>
      <c r="M6" s="286" t="s">
        <v>13</v>
      </c>
      <c r="N6" s="286" t="s">
        <v>14</v>
      </c>
      <c r="O6" s="286" t="s">
        <v>15</v>
      </c>
      <c r="P6" s="286" t="s">
        <v>16</v>
      </c>
      <c r="Q6" s="286" t="s">
        <v>17</v>
      </c>
      <c r="R6" s="286" t="s">
        <v>18</v>
      </c>
      <c r="S6" s="286" t="s">
        <v>19</v>
      </c>
      <c r="T6" s="286" t="s">
        <v>20</v>
      </c>
      <c r="U6" s="286" t="s">
        <v>21</v>
      </c>
      <c r="V6" s="286" t="s">
        <v>22</v>
      </c>
      <c r="W6" s="286" t="s">
        <v>23</v>
      </c>
      <c r="X6" s="286" t="s">
        <v>24</v>
      </c>
      <c r="Y6" s="286" t="s">
        <v>25</v>
      </c>
      <c r="Z6" s="286" t="s">
        <v>26</v>
      </c>
      <c r="AA6" s="287" t="s">
        <v>174</v>
      </c>
      <c r="AB6" s="326" t="s">
        <v>178</v>
      </c>
    </row>
    <row r="7" spans="1:30" s="313" customFormat="1" ht="4.5" customHeight="1">
      <c r="A7" s="290"/>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8"/>
    </row>
    <row r="8" spans="1:30" s="313" customFormat="1" ht="7.5" customHeight="1">
      <c r="A8" s="329"/>
      <c r="B8" s="330"/>
      <c r="C8" s="330"/>
      <c r="D8" s="330"/>
      <c r="E8" s="330"/>
      <c r="F8" s="330"/>
      <c r="G8" s="330"/>
      <c r="H8" s="330"/>
      <c r="I8" s="330"/>
      <c r="J8" s="330"/>
      <c r="K8" s="330"/>
      <c r="L8" s="330"/>
      <c r="M8" s="330"/>
      <c r="N8" s="330"/>
      <c r="O8" s="330"/>
      <c r="P8" s="330"/>
      <c r="Q8" s="330"/>
      <c r="R8" s="330"/>
      <c r="S8" s="330"/>
      <c r="T8" s="330"/>
      <c r="U8" s="330"/>
      <c r="V8" s="330"/>
      <c r="W8" s="330"/>
      <c r="X8" s="330"/>
      <c r="Y8" s="330"/>
      <c r="Z8" s="330"/>
      <c r="AA8" s="330"/>
      <c r="AB8" s="331"/>
    </row>
    <row r="9" spans="1:30" s="301" customFormat="1" ht="20.100000000000001" customHeight="1">
      <c r="A9" s="296" t="s">
        <v>29</v>
      </c>
      <c r="B9" s="297">
        <v>6.4965051917417818E-2</v>
      </c>
      <c r="C9" s="297">
        <v>0.9936130181707723</v>
      </c>
      <c r="D9" s="297">
        <v>0.34890780589566278</v>
      </c>
      <c r="E9" s="297">
        <v>2.1677772515099285</v>
      </c>
      <c r="F9" s="297">
        <v>0.18473847213139455</v>
      </c>
      <c r="G9" s="297">
        <v>0.622196746063027</v>
      </c>
      <c r="H9" s="297">
        <v>1.5523486715779788</v>
      </c>
      <c r="I9" s="297">
        <v>1.4586344704897767</v>
      </c>
      <c r="J9" s="297">
        <v>0</v>
      </c>
      <c r="K9" s="297">
        <v>0.48790380798300909</v>
      </c>
      <c r="L9" s="297">
        <v>0.94952088779808808</v>
      </c>
      <c r="M9" s="297">
        <v>1.3062101683539247</v>
      </c>
      <c r="N9" s="297">
        <v>2.44695553660836</v>
      </c>
      <c r="O9" s="297">
        <v>1.2447081913695111</v>
      </c>
      <c r="P9" s="297">
        <v>81.622531652477605</v>
      </c>
      <c r="Q9" s="297">
        <v>0.4654018081239264</v>
      </c>
      <c r="R9" s="297">
        <v>0.13361214366241567</v>
      </c>
      <c r="S9" s="297">
        <v>0.14203146194514857</v>
      </c>
      <c r="T9" s="297">
        <v>0.26999120642970692</v>
      </c>
      <c r="U9" s="297">
        <v>1.146897126846913</v>
      </c>
      <c r="V9" s="297">
        <v>0.63113878038466986</v>
      </c>
      <c r="W9" s="297">
        <v>0.6600371711189349</v>
      </c>
      <c r="X9" s="297">
        <v>0.34267503952359879</v>
      </c>
      <c r="Y9" s="297">
        <v>0.11935138038435822</v>
      </c>
      <c r="Z9" s="297">
        <v>0.63785214923387545</v>
      </c>
      <c r="AA9" s="297">
        <v>0</v>
      </c>
      <c r="AB9" s="298">
        <v>68678589</v>
      </c>
      <c r="AC9" s="332"/>
      <c r="AD9" s="332"/>
    </row>
    <row r="10" spans="1:30" s="301" customFormat="1" ht="20.100000000000001" customHeight="1">
      <c r="A10" s="296" t="s">
        <v>30</v>
      </c>
      <c r="B10" s="297">
        <v>0</v>
      </c>
      <c r="C10" s="297">
        <v>0</v>
      </c>
      <c r="D10" s="297">
        <v>0</v>
      </c>
      <c r="E10" s="297">
        <v>6.348862629207856</v>
      </c>
      <c r="F10" s="297">
        <v>0</v>
      </c>
      <c r="G10" s="297">
        <v>0</v>
      </c>
      <c r="H10" s="297">
        <v>0</v>
      </c>
      <c r="I10" s="297">
        <v>2.6601859296630573E-3</v>
      </c>
      <c r="J10" s="297">
        <v>0</v>
      </c>
      <c r="K10" s="297">
        <v>0</v>
      </c>
      <c r="L10" s="297">
        <v>1.3137027515255795</v>
      </c>
      <c r="M10" s="297">
        <v>0.26817973927355632</v>
      </c>
      <c r="N10" s="297">
        <v>0.36264471121111158</v>
      </c>
      <c r="O10" s="297">
        <v>0.41126920910214959</v>
      </c>
      <c r="P10" s="297">
        <v>90.70170359866232</v>
      </c>
      <c r="Q10" s="297">
        <v>0.19673807321943115</v>
      </c>
      <c r="R10" s="297">
        <v>0</v>
      </c>
      <c r="S10" s="297">
        <v>0</v>
      </c>
      <c r="T10" s="297">
        <v>0</v>
      </c>
      <c r="U10" s="297">
        <v>0.3942391018683305</v>
      </c>
      <c r="V10" s="297">
        <v>0</v>
      </c>
      <c r="W10" s="297">
        <v>0</v>
      </c>
      <c r="X10" s="297">
        <v>0</v>
      </c>
      <c r="Y10" s="297">
        <v>0</v>
      </c>
      <c r="Z10" s="297">
        <v>0</v>
      </c>
      <c r="AA10" s="297">
        <v>0</v>
      </c>
      <c r="AB10" s="298">
        <v>1545568.659</v>
      </c>
      <c r="AC10" s="332"/>
      <c r="AD10" s="332"/>
    </row>
    <row r="11" spans="1:30" s="301" customFormat="1" ht="20.100000000000001" customHeight="1">
      <c r="A11" s="296" t="s">
        <v>31</v>
      </c>
      <c r="B11" s="297">
        <v>0.16413364760998025</v>
      </c>
      <c r="C11" s="297">
        <v>1.0133799136644208</v>
      </c>
      <c r="D11" s="297">
        <v>0.26273367339098452</v>
      </c>
      <c r="E11" s="297">
        <v>3.9766929000669622</v>
      </c>
      <c r="F11" s="297">
        <v>0.25405005860370355</v>
      </c>
      <c r="G11" s="297">
        <v>0.67128403008509852</v>
      </c>
      <c r="H11" s="297">
        <v>5.0482398736997753</v>
      </c>
      <c r="I11" s="297">
        <v>1.1400972395292892</v>
      </c>
      <c r="J11" s="297">
        <v>8.7299617126578327E-2</v>
      </c>
      <c r="K11" s="297">
        <v>0.31271769291314327</v>
      </c>
      <c r="L11" s="297">
        <v>1.3956863856755695</v>
      </c>
      <c r="M11" s="297">
        <v>1.2303380798654242</v>
      </c>
      <c r="N11" s="297">
        <v>2.710696501139771</v>
      </c>
      <c r="O11" s="297">
        <v>0.96045790361457517</v>
      </c>
      <c r="P11" s="297">
        <v>75.568812709550656</v>
      </c>
      <c r="Q11" s="297">
        <v>0.26825092502856213</v>
      </c>
      <c r="R11" s="297">
        <v>0.12876748295835713</v>
      </c>
      <c r="S11" s="297">
        <v>0.54727612480023202</v>
      </c>
      <c r="T11" s="297">
        <v>0.19487045773702541</v>
      </c>
      <c r="U11" s="297">
        <v>1.2802895225706272</v>
      </c>
      <c r="V11" s="297">
        <v>0.49225407199832494</v>
      </c>
      <c r="W11" s="297">
        <v>0.36570469071755363</v>
      </c>
      <c r="X11" s="297">
        <v>0.50942911973634653</v>
      </c>
      <c r="Y11" s="297">
        <v>7.2802288145503824E-2</v>
      </c>
      <c r="Z11" s="297">
        <v>0.26115810811524642</v>
      </c>
      <c r="AA11" s="297">
        <v>1.0825769816562822</v>
      </c>
      <c r="AB11" s="298">
        <v>127200886.619</v>
      </c>
      <c r="AC11" s="332"/>
      <c r="AD11" s="332"/>
    </row>
    <row r="12" spans="1:30" s="301" customFormat="1" ht="20.100000000000001" customHeight="1">
      <c r="A12" s="296" t="s">
        <v>32</v>
      </c>
      <c r="B12" s="297">
        <v>0</v>
      </c>
      <c r="C12" s="297">
        <v>2.2641582802447329</v>
      </c>
      <c r="D12" s="297">
        <v>0</v>
      </c>
      <c r="E12" s="297">
        <v>1.6160449210382046</v>
      </c>
      <c r="F12" s="297">
        <v>0</v>
      </c>
      <c r="G12" s="297">
        <v>0.95116531868754439</v>
      </c>
      <c r="H12" s="297">
        <v>1.8204552831891547</v>
      </c>
      <c r="I12" s="297">
        <v>0.58482634754212026</v>
      </c>
      <c r="J12" s="297">
        <v>0</v>
      </c>
      <c r="K12" s="297">
        <v>0</v>
      </c>
      <c r="L12" s="297">
        <v>0.57309363197441221</v>
      </c>
      <c r="M12" s="297">
        <v>1.0237471473076241</v>
      </c>
      <c r="N12" s="297">
        <v>1.5830948257299942</v>
      </c>
      <c r="O12" s="297">
        <v>1.3730947860636646</v>
      </c>
      <c r="P12" s="297">
        <v>85.480621528108486</v>
      </c>
      <c r="Q12" s="297">
        <v>0.11242418761124075</v>
      </c>
      <c r="R12" s="297">
        <v>0</v>
      </c>
      <c r="S12" s="297">
        <v>0</v>
      </c>
      <c r="T12" s="297">
        <v>0</v>
      </c>
      <c r="U12" s="297">
        <v>1.3759539360342834</v>
      </c>
      <c r="V12" s="297">
        <v>0.49070083080236376</v>
      </c>
      <c r="W12" s="297">
        <v>7.102443832754872E-2</v>
      </c>
      <c r="X12" s="297">
        <v>0.40783017665601617</v>
      </c>
      <c r="Y12" s="297">
        <v>0.26934841569747942</v>
      </c>
      <c r="Z12" s="297">
        <v>2.4159449851325157E-3</v>
      </c>
      <c r="AA12" s="297">
        <v>0</v>
      </c>
      <c r="AB12" s="298">
        <v>7743595.2039999999</v>
      </c>
      <c r="AC12" s="332"/>
      <c r="AD12" s="332"/>
    </row>
    <row r="13" spans="1:30" s="301" customFormat="1" ht="20.100000000000001" customHeight="1">
      <c r="A13" s="296" t="s">
        <v>33</v>
      </c>
      <c r="B13" s="297">
        <v>0</v>
      </c>
      <c r="C13" s="297">
        <v>0.3043012852023772</v>
      </c>
      <c r="D13" s="297">
        <v>0</v>
      </c>
      <c r="E13" s="297">
        <v>2.6151714269234874</v>
      </c>
      <c r="F13" s="297">
        <v>0</v>
      </c>
      <c r="G13" s="297">
        <v>0.22480230836885109</v>
      </c>
      <c r="H13" s="297">
        <v>1.169209307597733</v>
      </c>
      <c r="I13" s="297">
        <v>0.81087102092062513</v>
      </c>
      <c r="J13" s="297">
        <v>0</v>
      </c>
      <c r="K13" s="297">
        <v>0</v>
      </c>
      <c r="L13" s="297">
        <v>1.3153662269259216</v>
      </c>
      <c r="M13" s="297">
        <v>0.36832058068031742</v>
      </c>
      <c r="N13" s="297">
        <v>1.4713106882999445</v>
      </c>
      <c r="O13" s="297">
        <v>0.8641531887608741</v>
      </c>
      <c r="P13" s="297">
        <v>87.299122315783649</v>
      </c>
      <c r="Q13" s="297">
        <v>0.27526243238061726</v>
      </c>
      <c r="R13" s="297">
        <v>0</v>
      </c>
      <c r="S13" s="297">
        <v>0</v>
      </c>
      <c r="T13" s="297">
        <v>0</v>
      </c>
      <c r="U13" s="297">
        <v>1.6975696007224477</v>
      </c>
      <c r="V13" s="297">
        <v>0.47311154858479382</v>
      </c>
      <c r="W13" s="297">
        <v>0.27969810042964532</v>
      </c>
      <c r="X13" s="297">
        <v>0.53986344468847269</v>
      </c>
      <c r="Y13" s="297">
        <v>0</v>
      </c>
      <c r="Z13" s="297">
        <v>0.29186652373023897</v>
      </c>
      <c r="AA13" s="297">
        <v>0</v>
      </c>
      <c r="AB13" s="298">
        <v>15164931.022</v>
      </c>
      <c r="AC13" s="332"/>
      <c r="AD13" s="332"/>
    </row>
    <row r="14" spans="1:30" s="301" customFormat="1" ht="20.100000000000001" customHeight="1">
      <c r="A14" s="296" t="s">
        <v>114</v>
      </c>
      <c r="B14" s="297">
        <v>0</v>
      </c>
      <c r="C14" s="297">
        <v>0.63470403312628865</v>
      </c>
      <c r="D14" s="297">
        <v>8.5785493023925394E-2</v>
      </c>
      <c r="E14" s="297">
        <v>2.2437558300367324</v>
      </c>
      <c r="F14" s="297">
        <v>0</v>
      </c>
      <c r="G14" s="297">
        <v>0.97184590622366829</v>
      </c>
      <c r="H14" s="297">
        <v>1.2022841648508662</v>
      </c>
      <c r="I14" s="297">
        <v>1.349313270394958</v>
      </c>
      <c r="J14" s="297">
        <v>0</v>
      </c>
      <c r="K14" s="297">
        <v>0.24960775158514745</v>
      </c>
      <c r="L14" s="297">
        <v>0.49562600099111143</v>
      </c>
      <c r="M14" s="297">
        <v>0.62676277111885115</v>
      </c>
      <c r="N14" s="297">
        <v>1.7977592780944172</v>
      </c>
      <c r="O14" s="297">
        <v>1.2285400018303629</v>
      </c>
      <c r="P14" s="297">
        <v>85.864049928956121</v>
      </c>
      <c r="Q14" s="297">
        <v>0.24070940823896553</v>
      </c>
      <c r="R14" s="297">
        <v>8.5517702966256867E-2</v>
      </c>
      <c r="S14" s="297">
        <v>0.4131527597721899</v>
      </c>
      <c r="T14" s="297">
        <v>7.7535349784645657E-2</v>
      </c>
      <c r="U14" s="297">
        <v>1.082487593311382</v>
      </c>
      <c r="V14" s="297">
        <v>0.37845269836099837</v>
      </c>
      <c r="W14" s="297">
        <v>0.22837806832589091</v>
      </c>
      <c r="X14" s="297">
        <v>0.56646590428069921</v>
      </c>
      <c r="Y14" s="297">
        <v>4.9009058192259952E-2</v>
      </c>
      <c r="Z14" s="297">
        <v>0.12825702653426019</v>
      </c>
      <c r="AA14" s="297">
        <v>0</v>
      </c>
      <c r="AB14" s="298">
        <v>42155037.787</v>
      </c>
      <c r="AC14" s="332"/>
      <c r="AD14" s="332"/>
    </row>
    <row r="15" spans="1:30" s="301" customFormat="1" ht="20.100000000000001" customHeight="1">
      <c r="A15" s="296" t="s">
        <v>35</v>
      </c>
      <c r="B15" s="297">
        <v>0</v>
      </c>
      <c r="C15" s="297">
        <v>0</v>
      </c>
      <c r="D15" s="297">
        <v>0</v>
      </c>
      <c r="E15" s="297">
        <v>0</v>
      </c>
      <c r="F15" s="297">
        <v>0</v>
      </c>
      <c r="G15" s="297">
        <v>0</v>
      </c>
      <c r="H15" s="297">
        <v>0</v>
      </c>
      <c r="I15" s="297">
        <v>0</v>
      </c>
      <c r="J15" s="297">
        <v>0</v>
      </c>
      <c r="K15" s="297">
        <v>0</v>
      </c>
      <c r="L15" s="297">
        <v>0</v>
      </c>
      <c r="M15" s="297">
        <v>0</v>
      </c>
      <c r="N15" s="297">
        <v>0</v>
      </c>
      <c r="O15" s="297">
        <v>0</v>
      </c>
      <c r="P15" s="297">
        <v>100</v>
      </c>
      <c r="Q15" s="297">
        <v>0</v>
      </c>
      <c r="R15" s="297">
        <v>0</v>
      </c>
      <c r="S15" s="297">
        <v>0</v>
      </c>
      <c r="T15" s="297">
        <v>0</v>
      </c>
      <c r="U15" s="297">
        <v>0</v>
      </c>
      <c r="V15" s="297">
        <v>0</v>
      </c>
      <c r="W15" s="297">
        <v>0</v>
      </c>
      <c r="X15" s="297">
        <v>0</v>
      </c>
      <c r="Y15" s="297">
        <v>0</v>
      </c>
      <c r="Z15" s="297">
        <v>0</v>
      </c>
      <c r="AA15" s="297">
        <v>0</v>
      </c>
      <c r="AB15" s="298">
        <v>6071415.7149999999</v>
      </c>
      <c r="AC15" s="332"/>
      <c r="AD15" s="332"/>
    </row>
    <row r="16" spans="1:30" s="301" customFormat="1" ht="20.100000000000001" customHeight="1">
      <c r="A16" s="296" t="s">
        <v>36</v>
      </c>
      <c r="B16" s="297">
        <v>0</v>
      </c>
      <c r="C16" s="297">
        <v>0.65963199967865438</v>
      </c>
      <c r="D16" s="297">
        <v>0.51530659254440203</v>
      </c>
      <c r="E16" s="297">
        <v>2.4840222361435047</v>
      </c>
      <c r="F16" s="297">
        <v>0.45272386938467535</v>
      </c>
      <c r="G16" s="297">
        <v>0.41741390309010795</v>
      </c>
      <c r="H16" s="297">
        <v>0.89015642350961222</v>
      </c>
      <c r="I16" s="297">
        <v>1.3928550863800215</v>
      </c>
      <c r="J16" s="297">
        <v>0</v>
      </c>
      <c r="K16" s="297">
        <v>0.12950813315808019</v>
      </c>
      <c r="L16" s="297">
        <v>1.5640896743649848</v>
      </c>
      <c r="M16" s="297">
        <v>0.71359081004849401</v>
      </c>
      <c r="N16" s="297">
        <v>2.6840601181738797</v>
      </c>
      <c r="O16" s="297">
        <v>0.70422669844011032</v>
      </c>
      <c r="P16" s="297">
        <v>82.945244897140881</v>
      </c>
      <c r="Q16" s="297">
        <v>0.38857624500308058</v>
      </c>
      <c r="R16" s="297">
        <v>0.2004273505382701</v>
      </c>
      <c r="S16" s="297">
        <v>0.47525209439955601</v>
      </c>
      <c r="T16" s="297">
        <v>0.10403164937668674</v>
      </c>
      <c r="U16" s="297">
        <v>1.5438194866754498</v>
      </c>
      <c r="V16" s="297">
        <v>0.54978816553903742</v>
      </c>
      <c r="W16" s="297">
        <v>0.25071311557306147</v>
      </c>
      <c r="X16" s="297">
        <v>0.65418287416141008</v>
      </c>
      <c r="Y16" s="297">
        <v>7.7895928657765998E-2</v>
      </c>
      <c r="Z16" s="297">
        <v>0.20248264801827065</v>
      </c>
      <c r="AA16" s="297">
        <v>0</v>
      </c>
      <c r="AB16" s="298">
        <v>46248925.483999997</v>
      </c>
      <c r="AC16" s="332"/>
      <c r="AD16" s="332"/>
    </row>
    <row r="17" spans="1:30" s="301" customFormat="1" ht="20.100000000000001" customHeight="1">
      <c r="A17" s="296" t="s">
        <v>37</v>
      </c>
      <c r="B17" s="297">
        <v>0.11020461555393746</v>
      </c>
      <c r="C17" s="297">
        <v>1.8959268893553083</v>
      </c>
      <c r="D17" s="297">
        <v>0.13273898632529735</v>
      </c>
      <c r="E17" s="297">
        <v>1.8575280168412378</v>
      </c>
      <c r="F17" s="297">
        <v>0.19705897745981357</v>
      </c>
      <c r="G17" s="297">
        <v>0.77213671764693426</v>
      </c>
      <c r="H17" s="297">
        <v>1.5168112977653276</v>
      </c>
      <c r="I17" s="297">
        <v>0.73713878392599386</v>
      </c>
      <c r="J17" s="297">
        <v>2.5025691260515064E-2</v>
      </c>
      <c r="K17" s="297">
        <v>0.27969917849786613</v>
      </c>
      <c r="L17" s="297">
        <v>0.49279691131017883</v>
      </c>
      <c r="M17" s="297">
        <v>1.4160988812833897</v>
      </c>
      <c r="N17" s="297">
        <v>1.757900580940567</v>
      </c>
      <c r="O17" s="297">
        <v>0.64400056209442424</v>
      </c>
      <c r="P17" s="297">
        <v>85.679134796844338</v>
      </c>
      <c r="Q17" s="297">
        <v>7.4705911182549475E-2</v>
      </c>
      <c r="R17" s="297">
        <v>8.1596019420914281E-2</v>
      </c>
      <c r="S17" s="297">
        <v>0.16422382266410174</v>
      </c>
      <c r="T17" s="297">
        <v>0.11023856006071833</v>
      </c>
      <c r="U17" s="297">
        <v>0.59967340342449804</v>
      </c>
      <c r="V17" s="297">
        <v>0.73258355837174771</v>
      </c>
      <c r="W17" s="297">
        <v>0.24571734336417128</v>
      </c>
      <c r="X17" s="297">
        <v>0.26385872037910069</v>
      </c>
      <c r="Y17" s="297">
        <v>8.1338606107777017E-2</v>
      </c>
      <c r="Z17" s="297">
        <v>0.13186316791929828</v>
      </c>
      <c r="AA17" s="297">
        <v>0</v>
      </c>
      <c r="AB17" s="298">
        <v>10372812.375</v>
      </c>
      <c r="AC17" s="332"/>
      <c r="AD17" s="332"/>
    </row>
    <row r="18" spans="1:30" s="301" customFormat="1" ht="20.100000000000001" customHeight="1">
      <c r="A18" s="296" t="s">
        <v>38</v>
      </c>
      <c r="B18" s="297">
        <v>0</v>
      </c>
      <c r="C18" s="297">
        <v>0</v>
      </c>
      <c r="D18" s="297">
        <v>0</v>
      </c>
      <c r="E18" s="297">
        <v>1.9027333522966257</v>
      </c>
      <c r="F18" s="297">
        <v>0</v>
      </c>
      <c r="G18" s="297">
        <v>0</v>
      </c>
      <c r="H18" s="297">
        <v>0</v>
      </c>
      <c r="I18" s="297">
        <v>0</v>
      </c>
      <c r="J18" s="297">
        <v>0</v>
      </c>
      <c r="K18" s="297">
        <v>0</v>
      </c>
      <c r="L18" s="297">
        <v>0</v>
      </c>
      <c r="M18" s="297">
        <v>0</v>
      </c>
      <c r="N18" s="297">
        <v>1.8933106094109888</v>
      </c>
      <c r="O18" s="297">
        <v>1.3313650710906719</v>
      </c>
      <c r="P18" s="297">
        <v>93.977556177446914</v>
      </c>
      <c r="Q18" s="297">
        <v>0</v>
      </c>
      <c r="R18" s="297">
        <v>0</v>
      </c>
      <c r="S18" s="297">
        <v>0</v>
      </c>
      <c r="T18" s="297">
        <v>0</v>
      </c>
      <c r="U18" s="297">
        <v>0.89503478975480188</v>
      </c>
      <c r="V18" s="297">
        <v>0</v>
      </c>
      <c r="W18" s="297">
        <v>0</v>
      </c>
      <c r="X18" s="297">
        <v>0</v>
      </c>
      <c r="Y18" s="297">
        <v>0</v>
      </c>
      <c r="Z18" s="297">
        <v>0</v>
      </c>
      <c r="AA18" s="297">
        <v>0</v>
      </c>
      <c r="AB18" s="298">
        <v>4086357.9180000001</v>
      </c>
      <c r="AC18" s="332"/>
      <c r="AD18" s="332"/>
    </row>
    <row r="19" spans="1:30" s="301" customFormat="1" ht="20.100000000000001" customHeight="1">
      <c r="A19" s="303" t="s">
        <v>39</v>
      </c>
      <c r="B19" s="297">
        <v>0</v>
      </c>
      <c r="C19" s="297">
        <v>0.81550703536131619</v>
      </c>
      <c r="D19" s="297">
        <v>0</v>
      </c>
      <c r="E19" s="297">
        <v>3.636866895860563</v>
      </c>
      <c r="F19" s="297">
        <v>0</v>
      </c>
      <c r="G19" s="297">
        <v>0.79660196465207378</v>
      </c>
      <c r="H19" s="297">
        <v>4.2453899984433328</v>
      </c>
      <c r="I19" s="297">
        <v>0.28373341226523208</v>
      </c>
      <c r="J19" s="297">
        <v>0</v>
      </c>
      <c r="K19" s="297">
        <v>0.13623464258451384</v>
      </c>
      <c r="L19" s="297">
        <v>0.58908807659374818</v>
      </c>
      <c r="M19" s="297">
        <v>0.35810255354530929</v>
      </c>
      <c r="N19" s="297">
        <v>2.6076586482223965</v>
      </c>
      <c r="O19" s="297">
        <v>1.3741861204067267</v>
      </c>
      <c r="P19" s="297">
        <v>83.705161590932121</v>
      </c>
      <c r="Q19" s="297">
        <v>0.15351843266905188</v>
      </c>
      <c r="R19" s="297">
        <v>0</v>
      </c>
      <c r="S19" s="297">
        <v>0</v>
      </c>
      <c r="T19" s="297">
        <v>0</v>
      </c>
      <c r="U19" s="297">
        <v>0.88681092668884132</v>
      </c>
      <c r="V19" s="297">
        <v>0</v>
      </c>
      <c r="W19" s="297">
        <v>0</v>
      </c>
      <c r="X19" s="297">
        <v>0.18832226590907683</v>
      </c>
      <c r="Y19" s="297">
        <v>0</v>
      </c>
      <c r="Z19" s="297">
        <v>0.22281743586569339</v>
      </c>
      <c r="AA19" s="297">
        <v>0</v>
      </c>
      <c r="AB19" s="298">
        <v>2880809.1140000001</v>
      </c>
      <c r="AC19" s="332"/>
      <c r="AD19" s="332"/>
    </row>
    <row r="20" spans="1:30" s="301" customFormat="1" ht="20.100000000000001" customHeight="1">
      <c r="A20" s="303" t="s">
        <v>115</v>
      </c>
      <c r="B20" s="297">
        <v>0</v>
      </c>
      <c r="C20" s="297">
        <v>0</v>
      </c>
      <c r="D20" s="297">
        <v>0</v>
      </c>
      <c r="E20" s="297">
        <v>0</v>
      </c>
      <c r="F20" s="297">
        <v>0</v>
      </c>
      <c r="G20" s="297">
        <v>0</v>
      </c>
      <c r="H20" s="297">
        <v>0</v>
      </c>
      <c r="I20" s="297">
        <v>0</v>
      </c>
      <c r="J20" s="297">
        <v>0</v>
      </c>
      <c r="K20" s="297">
        <v>0</v>
      </c>
      <c r="L20" s="297">
        <v>0</v>
      </c>
      <c r="M20" s="297">
        <v>0</v>
      </c>
      <c r="N20" s="297">
        <v>0</v>
      </c>
      <c r="O20" s="297">
        <v>0</v>
      </c>
      <c r="P20" s="297">
        <v>100</v>
      </c>
      <c r="Q20" s="297">
        <v>0</v>
      </c>
      <c r="R20" s="297">
        <v>0</v>
      </c>
      <c r="S20" s="297">
        <v>0</v>
      </c>
      <c r="T20" s="297">
        <v>0</v>
      </c>
      <c r="U20" s="297">
        <v>0</v>
      </c>
      <c r="V20" s="297">
        <v>0</v>
      </c>
      <c r="W20" s="297">
        <v>0</v>
      </c>
      <c r="X20" s="297">
        <v>0</v>
      </c>
      <c r="Y20" s="297">
        <v>0</v>
      </c>
      <c r="Z20" s="297">
        <v>0</v>
      </c>
      <c r="AA20" s="297">
        <v>0</v>
      </c>
      <c r="AB20" s="298">
        <v>6525398.0360000003</v>
      </c>
      <c r="AC20" s="332"/>
      <c r="AD20" s="332"/>
    </row>
    <row r="21" spans="1:30" s="301" customFormat="1" ht="20.100000000000001" customHeight="1">
      <c r="A21" s="303" t="s">
        <v>150</v>
      </c>
      <c r="B21" s="297">
        <v>0</v>
      </c>
      <c r="C21" s="297">
        <v>0.79621136041697749</v>
      </c>
      <c r="D21" s="297">
        <v>0</v>
      </c>
      <c r="E21" s="297">
        <v>4.0080798473133132</v>
      </c>
      <c r="F21" s="297">
        <v>0</v>
      </c>
      <c r="G21" s="297">
        <v>1.0983825444438902</v>
      </c>
      <c r="H21" s="297">
        <v>2.0262509817987762</v>
      </c>
      <c r="I21" s="297">
        <v>0</v>
      </c>
      <c r="J21" s="297">
        <v>0</v>
      </c>
      <c r="K21" s="297">
        <v>0</v>
      </c>
      <c r="L21" s="297">
        <v>0.50734577641402256</v>
      </c>
      <c r="M21" s="297">
        <v>0.5578030374654811</v>
      </c>
      <c r="N21" s="297">
        <v>2.7040714811998412</v>
      </c>
      <c r="O21" s="297">
        <v>1.3272798693324017</v>
      </c>
      <c r="P21" s="297">
        <v>85.529000618510437</v>
      </c>
      <c r="Q21" s="297">
        <v>2.2407903634589228E-2</v>
      </c>
      <c r="R21" s="297">
        <v>0</v>
      </c>
      <c r="S21" s="297">
        <v>0</v>
      </c>
      <c r="T21" s="297">
        <v>0</v>
      </c>
      <c r="U21" s="297">
        <v>0.8258108760870454</v>
      </c>
      <c r="V21" s="297">
        <v>0.3681891412719665</v>
      </c>
      <c r="W21" s="297">
        <v>0</v>
      </c>
      <c r="X21" s="297">
        <v>0</v>
      </c>
      <c r="Y21" s="297">
        <v>0</v>
      </c>
      <c r="Z21" s="297">
        <v>0.22916656211125314</v>
      </c>
      <c r="AA21" s="297">
        <v>0</v>
      </c>
      <c r="AB21" s="298">
        <v>1333025.19</v>
      </c>
      <c r="AC21" s="332"/>
      <c r="AD21" s="332"/>
    </row>
    <row r="22" spans="1:30" s="301" customFormat="1" ht="20.100000000000001" customHeight="1">
      <c r="A22" s="27" t="s">
        <v>42</v>
      </c>
      <c r="B22" s="297">
        <v>0</v>
      </c>
      <c r="C22" s="297">
        <v>1.0253894765116129</v>
      </c>
      <c r="D22" s="297">
        <v>0</v>
      </c>
      <c r="E22" s="297">
        <v>2.9199767508526282</v>
      </c>
      <c r="F22" s="297">
        <v>0</v>
      </c>
      <c r="G22" s="297">
        <v>0.75288116576529207</v>
      </c>
      <c r="H22" s="297">
        <v>0.4522126566121199</v>
      </c>
      <c r="I22" s="297">
        <v>0.57012238571925566</v>
      </c>
      <c r="J22" s="297">
        <v>0</v>
      </c>
      <c r="K22" s="297">
        <v>0.23038010157033217</v>
      </c>
      <c r="L22" s="297">
        <v>1.1906986874790055</v>
      </c>
      <c r="M22" s="297">
        <v>0.13740766319604941</v>
      </c>
      <c r="N22" s="297">
        <v>2.238743271875907</v>
      </c>
      <c r="O22" s="297">
        <v>0.48696513518466517</v>
      </c>
      <c r="P22" s="297">
        <v>88.863540964303226</v>
      </c>
      <c r="Q22" s="297">
        <v>7.6073378347795345E-2</v>
      </c>
      <c r="R22" s="297">
        <v>0</v>
      </c>
      <c r="S22" s="297">
        <v>0</v>
      </c>
      <c r="T22" s="297">
        <v>0</v>
      </c>
      <c r="U22" s="297">
        <v>0.41536584800672949</v>
      </c>
      <c r="V22" s="297">
        <v>0.30397730909393189</v>
      </c>
      <c r="W22" s="297">
        <v>0.11767970922721485</v>
      </c>
      <c r="X22" s="297">
        <v>9.8957337510735863E-2</v>
      </c>
      <c r="Y22" s="297">
        <v>0</v>
      </c>
      <c r="Z22" s="297">
        <v>0.11962815874349703</v>
      </c>
      <c r="AA22" s="297">
        <v>0</v>
      </c>
      <c r="AB22" s="298">
        <v>1026867.765</v>
      </c>
      <c r="AC22" s="332"/>
      <c r="AD22" s="332"/>
    </row>
    <row r="23" spans="1:30" s="301" customFormat="1" ht="20.100000000000001" customHeight="1">
      <c r="A23" s="303" t="s">
        <v>43</v>
      </c>
      <c r="B23" s="297">
        <v>0</v>
      </c>
      <c r="C23" s="297">
        <v>0</v>
      </c>
      <c r="D23" s="297">
        <v>0</v>
      </c>
      <c r="E23" s="297">
        <v>0</v>
      </c>
      <c r="F23" s="297">
        <v>0</v>
      </c>
      <c r="G23" s="297">
        <v>0</v>
      </c>
      <c r="H23" s="297">
        <v>0</v>
      </c>
      <c r="I23" s="297">
        <v>0</v>
      </c>
      <c r="J23" s="297">
        <v>0</v>
      </c>
      <c r="K23" s="297">
        <v>0</v>
      </c>
      <c r="L23" s="297">
        <v>0</v>
      </c>
      <c r="M23" s="297">
        <v>0</v>
      </c>
      <c r="N23" s="297">
        <v>0</v>
      </c>
      <c r="O23" s="297">
        <v>0</v>
      </c>
      <c r="P23" s="297">
        <v>100</v>
      </c>
      <c r="Q23" s="297">
        <v>0</v>
      </c>
      <c r="R23" s="297">
        <v>0</v>
      </c>
      <c r="S23" s="297">
        <v>0</v>
      </c>
      <c r="T23" s="297">
        <v>0</v>
      </c>
      <c r="U23" s="297">
        <v>0</v>
      </c>
      <c r="V23" s="297">
        <v>0</v>
      </c>
      <c r="W23" s="297">
        <v>0</v>
      </c>
      <c r="X23" s="297">
        <v>0</v>
      </c>
      <c r="Y23" s="297">
        <v>0</v>
      </c>
      <c r="Z23" s="297">
        <v>0</v>
      </c>
      <c r="AA23" s="297">
        <v>0</v>
      </c>
      <c r="AB23" s="298">
        <v>1971126.89</v>
      </c>
      <c r="AC23" s="332"/>
      <c r="AD23" s="332"/>
    </row>
    <row r="24" spans="1:30" s="301" customFormat="1" ht="20.100000000000001" customHeight="1">
      <c r="A24" s="303" t="s">
        <v>44</v>
      </c>
      <c r="B24" s="297">
        <v>0</v>
      </c>
      <c r="C24" s="297">
        <v>0</v>
      </c>
      <c r="D24" s="297">
        <v>0</v>
      </c>
      <c r="E24" s="297">
        <v>0</v>
      </c>
      <c r="F24" s="297">
        <v>0</v>
      </c>
      <c r="G24" s="297">
        <v>0</v>
      </c>
      <c r="H24" s="297">
        <v>0</v>
      </c>
      <c r="I24" s="297">
        <v>0</v>
      </c>
      <c r="J24" s="297">
        <v>0</v>
      </c>
      <c r="K24" s="297">
        <v>0</v>
      </c>
      <c r="L24" s="297">
        <v>0</v>
      </c>
      <c r="M24" s="297">
        <v>0</v>
      </c>
      <c r="N24" s="297">
        <v>0</v>
      </c>
      <c r="O24" s="297">
        <v>0</v>
      </c>
      <c r="P24" s="297">
        <v>100</v>
      </c>
      <c r="Q24" s="297">
        <v>0</v>
      </c>
      <c r="R24" s="297">
        <v>0</v>
      </c>
      <c r="S24" s="297">
        <v>0</v>
      </c>
      <c r="T24" s="297">
        <v>0</v>
      </c>
      <c r="U24" s="297">
        <v>0</v>
      </c>
      <c r="V24" s="297">
        <v>0</v>
      </c>
      <c r="W24" s="297">
        <v>0</v>
      </c>
      <c r="X24" s="297">
        <v>0</v>
      </c>
      <c r="Y24" s="297">
        <v>0</v>
      </c>
      <c r="Z24" s="297">
        <v>0</v>
      </c>
      <c r="AA24" s="297">
        <v>0</v>
      </c>
      <c r="AB24" s="298">
        <v>2587199.4989999998</v>
      </c>
      <c r="AC24" s="332"/>
      <c r="AD24" s="332"/>
    </row>
    <row r="25" spans="1:30" s="301" customFormat="1" ht="20.100000000000001" customHeight="1">
      <c r="A25" s="303" t="s">
        <v>45</v>
      </c>
      <c r="B25" s="297">
        <v>0</v>
      </c>
      <c r="C25" s="297">
        <v>0</v>
      </c>
      <c r="D25" s="297">
        <v>0</v>
      </c>
      <c r="E25" s="297">
        <v>0</v>
      </c>
      <c r="F25" s="297">
        <v>0</v>
      </c>
      <c r="G25" s="297">
        <v>0</v>
      </c>
      <c r="H25" s="297">
        <v>0</v>
      </c>
      <c r="I25" s="297">
        <v>0</v>
      </c>
      <c r="J25" s="297">
        <v>0</v>
      </c>
      <c r="K25" s="297">
        <v>0</v>
      </c>
      <c r="L25" s="297">
        <v>0</v>
      </c>
      <c r="M25" s="297">
        <v>0</v>
      </c>
      <c r="N25" s="297">
        <v>0</v>
      </c>
      <c r="O25" s="297">
        <v>0</v>
      </c>
      <c r="P25" s="297">
        <v>100</v>
      </c>
      <c r="Q25" s="297">
        <v>0</v>
      </c>
      <c r="R25" s="297">
        <v>0</v>
      </c>
      <c r="S25" s="297">
        <v>0</v>
      </c>
      <c r="T25" s="297">
        <v>0</v>
      </c>
      <c r="U25" s="297">
        <v>0</v>
      </c>
      <c r="V25" s="297">
        <v>0</v>
      </c>
      <c r="W25" s="297">
        <v>0</v>
      </c>
      <c r="X25" s="297">
        <v>0</v>
      </c>
      <c r="Y25" s="297">
        <v>0</v>
      </c>
      <c r="Z25" s="297">
        <v>0</v>
      </c>
      <c r="AA25" s="297">
        <v>0</v>
      </c>
      <c r="AB25" s="298">
        <v>641185.78399999999</v>
      </c>
      <c r="AC25" s="332"/>
      <c r="AD25" s="332"/>
    </row>
    <row r="26" spans="1:30" s="312" customFormat="1" ht="27.75" customHeight="1" thickBot="1">
      <c r="A26" s="306" t="s">
        <v>46</v>
      </c>
      <c r="B26" s="307">
        <v>7.6488172432991663E-2</v>
      </c>
      <c r="C26" s="307">
        <v>0.86843983083377085</v>
      </c>
      <c r="D26" s="307">
        <v>0.24898785853947861</v>
      </c>
      <c r="E26" s="307">
        <v>2.8074522543307405</v>
      </c>
      <c r="F26" s="307">
        <v>0.19635584954507634</v>
      </c>
      <c r="G26" s="307">
        <v>0.61146145911254213</v>
      </c>
      <c r="H26" s="307">
        <v>2.6096874559894387</v>
      </c>
      <c r="I26" s="307">
        <v>1.1332672156590182</v>
      </c>
      <c r="J26" s="307">
        <v>3.2822265561340054E-2</v>
      </c>
      <c r="K26" s="307">
        <v>0.26955389801117707</v>
      </c>
      <c r="L26" s="307">
        <v>1.0718143893461523</v>
      </c>
      <c r="M26" s="307">
        <v>0.97092079503326334</v>
      </c>
      <c r="N26" s="307">
        <v>2.2738812593837427</v>
      </c>
      <c r="O26" s="307">
        <v>0.96679367260791793</v>
      </c>
      <c r="P26" s="307">
        <v>81.732831651175744</v>
      </c>
      <c r="Q26" s="307">
        <v>0.29135628437909472</v>
      </c>
      <c r="R26" s="307">
        <v>0.11343944758415449</v>
      </c>
      <c r="S26" s="307">
        <v>0.34793941012880769</v>
      </c>
      <c r="T26" s="307">
        <v>0.15178663063003062</v>
      </c>
      <c r="U26" s="307">
        <v>1.1830766218579545</v>
      </c>
      <c r="V26" s="307">
        <v>0.48151885233015757</v>
      </c>
      <c r="W26" s="307">
        <v>0.34812347249506143</v>
      </c>
      <c r="X26" s="307">
        <v>0.45401433553073078</v>
      </c>
      <c r="Y26" s="307">
        <v>7.5253837183632682E-2</v>
      </c>
      <c r="Z26" s="307">
        <v>0.2850111394767692</v>
      </c>
      <c r="AA26" s="307">
        <v>0.39772194084122037</v>
      </c>
      <c r="AB26" s="308">
        <v>346233732.06099999</v>
      </c>
      <c r="AC26" s="333"/>
      <c r="AD26" s="332"/>
    </row>
    <row r="27" spans="1:30" s="313" customFormat="1" ht="9" customHeight="1">
      <c r="A27" s="311"/>
      <c r="B27" s="311"/>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34"/>
      <c r="AD27" s="332"/>
    </row>
    <row r="28" spans="1:30" s="317" customFormat="1">
      <c r="A28" s="314" t="s">
        <v>176</v>
      </c>
      <c r="B28" s="311"/>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34"/>
      <c r="AD28" s="332"/>
    </row>
    <row r="29" spans="1:30" s="313" customFormat="1" ht="13.5" customHeight="1">
      <c r="A29" s="163"/>
      <c r="B29" s="335"/>
      <c r="C29" s="335"/>
      <c r="D29" s="335"/>
      <c r="E29" s="335"/>
      <c r="F29" s="335"/>
      <c r="G29" s="335"/>
      <c r="H29" s="335"/>
      <c r="I29" s="335"/>
      <c r="J29" s="335"/>
      <c r="K29" s="335"/>
      <c r="L29" s="335"/>
      <c r="M29" s="311"/>
      <c r="N29" s="311"/>
      <c r="O29" s="311"/>
      <c r="P29" s="311"/>
      <c r="Q29" s="311"/>
      <c r="R29" s="311"/>
      <c r="S29" s="311"/>
      <c r="T29" s="311"/>
      <c r="U29" s="311"/>
      <c r="V29" s="311"/>
      <c r="W29" s="311"/>
      <c r="X29" s="311"/>
      <c r="Y29" s="311"/>
      <c r="Z29" s="311"/>
      <c r="AA29" s="311"/>
      <c r="AB29" s="311"/>
      <c r="AC29" s="319"/>
    </row>
    <row r="30" spans="1:30" s="313" customFormat="1" ht="13.5">
      <c r="A30" s="18"/>
      <c r="B30" s="301"/>
      <c r="C30" s="301"/>
      <c r="D30" s="301"/>
      <c r="E30" s="301"/>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row>
    <row r="31" spans="1:30" s="313" customFormat="1">
      <c r="A31" s="319"/>
      <c r="B31" s="319"/>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row>
    <row r="32" spans="1:30" s="313" customFormat="1">
      <c r="A32" s="319"/>
      <c r="B32" s="319"/>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row>
    <row r="33" spans="1:29" s="313" customFormat="1">
      <c r="A33" s="319"/>
      <c r="B33" s="319"/>
      <c r="C33" s="319"/>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row>
    <row r="34" spans="1:29" s="313" customFormat="1">
      <c r="A34" s="319"/>
      <c r="B34" s="319"/>
      <c r="C34" s="319"/>
      <c r="D34" s="319"/>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row>
    <row r="35" spans="1:29" s="313" customFormat="1">
      <c r="A35" s="319"/>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row>
    <row r="36" spans="1:29" s="313" customFormat="1">
      <c r="A36" s="319"/>
      <c r="B36" s="319"/>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row>
    <row r="37" spans="1:29" s="313" customFormat="1">
      <c r="A37" s="319"/>
      <c r="B37" s="319"/>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row>
    <row r="38" spans="1:29" s="313" customFormat="1">
      <c r="A38" s="319"/>
      <c r="B38" s="319"/>
      <c r="C38" s="319"/>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row>
    <row r="39" spans="1:29" s="313" customFormat="1">
      <c r="A39" s="319"/>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row>
    <row r="40" spans="1:29" s="313" customFormat="1"/>
    <row r="41" spans="1:29" s="313" customFormat="1"/>
    <row r="42" spans="1:29" s="313" customFormat="1"/>
    <row r="43" spans="1:29" s="313" customFormat="1"/>
    <row r="44" spans="1:29" s="313" customFormat="1"/>
    <row r="45" spans="1:29" s="313" customFormat="1"/>
    <row r="46" spans="1:29" s="313" customFormat="1"/>
    <row r="47" spans="1:29" s="313" customFormat="1"/>
    <row r="48" spans="1:29" s="313" customFormat="1"/>
  </sheetData>
  <hyperlinks>
    <hyperlink ref="A1" location="Índice!A1" display="Volver al Índice" xr:uid="{C6240DFE-0CDC-4A77-8BB5-8991F3A73B95}"/>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897F-769A-40A1-ACEB-85C73EB92B89}">
  <dimension ref="A1:X32"/>
  <sheetViews>
    <sheetView showGridLines="0" zoomScaleNormal="100" workbookViewId="0"/>
  </sheetViews>
  <sheetFormatPr baseColWidth="10" defaultRowHeight="12.75"/>
  <cols>
    <col min="1" max="1" width="20.85546875" style="7" customWidth="1"/>
    <col min="2" max="16" width="11.42578125" style="7" customWidth="1"/>
    <col min="17" max="16384" width="11.42578125" style="7"/>
  </cols>
  <sheetData>
    <row r="1" spans="1:16" s="403" customFormat="1" ht="20.100000000000001" customHeight="1">
      <c r="A1" s="1430" t="s">
        <v>1209</v>
      </c>
      <c r="B1" s="1"/>
      <c r="C1" s="1"/>
      <c r="D1" s="1"/>
      <c r="E1" s="1"/>
      <c r="F1" s="1"/>
      <c r="G1" s="1"/>
      <c r="H1" s="1"/>
      <c r="I1" s="1"/>
      <c r="J1" s="1"/>
      <c r="K1" s="402"/>
      <c r="L1" s="402"/>
      <c r="M1" s="402"/>
    </row>
    <row r="2" spans="1:16" s="173" customFormat="1" ht="30" customHeight="1">
      <c r="A2" s="40" t="s">
        <v>469</v>
      </c>
      <c r="B2" s="40"/>
      <c r="C2" s="40"/>
      <c r="D2" s="40"/>
      <c r="E2" s="40"/>
      <c r="F2" s="40"/>
      <c r="G2" s="40"/>
      <c r="H2" s="40"/>
      <c r="I2" s="40"/>
      <c r="J2" s="40"/>
      <c r="K2" s="40"/>
      <c r="L2" s="40"/>
      <c r="M2" s="40"/>
      <c r="N2" s="40"/>
      <c r="O2" s="40"/>
      <c r="P2" s="40"/>
    </row>
    <row r="3" spans="1:16" s="403" customFormat="1" ht="23.25" customHeight="1">
      <c r="A3" s="404">
        <v>45443</v>
      </c>
      <c r="B3" s="404"/>
      <c r="C3" s="404"/>
      <c r="D3" s="404"/>
      <c r="E3" s="404"/>
      <c r="F3" s="404"/>
      <c r="G3" s="404"/>
      <c r="H3" s="404"/>
      <c r="I3" s="404"/>
      <c r="J3" s="404"/>
      <c r="K3" s="404"/>
      <c r="L3" s="404"/>
      <c r="M3" s="404"/>
      <c r="N3" s="404"/>
      <c r="O3" s="404"/>
      <c r="P3" s="404"/>
    </row>
    <row r="4" spans="1:16" s="403" customFormat="1" ht="23.25" customHeight="1">
      <c r="A4" s="405" t="s">
        <v>122</v>
      </c>
      <c r="B4" s="405"/>
      <c r="C4" s="405"/>
      <c r="D4" s="405"/>
      <c r="E4" s="405"/>
      <c r="F4" s="405"/>
      <c r="G4" s="405"/>
      <c r="H4" s="405"/>
      <c r="I4" s="405"/>
      <c r="J4" s="405"/>
      <c r="K4" s="405"/>
      <c r="L4" s="405"/>
      <c r="M4" s="405"/>
      <c r="N4" s="405"/>
      <c r="O4" s="405"/>
      <c r="P4" s="405"/>
    </row>
    <row r="5" spans="1:16" s="409" customFormat="1" ht="16.5" customHeight="1" thickBot="1">
      <c r="A5" s="406"/>
      <c r="B5" s="407"/>
      <c r="C5" s="407"/>
      <c r="D5" s="407"/>
      <c r="E5" s="407"/>
      <c r="F5" s="407"/>
      <c r="G5" s="407"/>
      <c r="H5" s="407"/>
      <c r="I5" s="407"/>
      <c r="J5" s="407"/>
      <c r="K5" s="407"/>
      <c r="L5" s="407"/>
      <c r="M5" s="407"/>
      <c r="N5" s="408"/>
      <c r="O5" s="408"/>
      <c r="P5" s="408"/>
    </row>
    <row r="6" spans="1:16" s="13" customFormat="1" ht="24.75" customHeight="1">
      <c r="A6" s="177" t="s">
        <v>1</v>
      </c>
      <c r="B6" s="410" t="s">
        <v>138</v>
      </c>
      <c r="C6" s="410"/>
      <c r="D6" s="410"/>
      <c r="E6" s="410" t="s">
        <v>470</v>
      </c>
      <c r="F6" s="410"/>
      <c r="G6" s="410"/>
      <c r="H6" s="410" t="s">
        <v>142</v>
      </c>
      <c r="I6" s="410"/>
      <c r="J6" s="410"/>
      <c r="K6" s="410" t="s">
        <v>471</v>
      </c>
      <c r="L6" s="410"/>
      <c r="M6" s="410"/>
      <c r="N6" s="410" t="s">
        <v>151</v>
      </c>
      <c r="O6" s="410"/>
      <c r="P6" s="410"/>
    </row>
    <row r="7" spans="1:16" s="13" customFormat="1" ht="42" customHeight="1">
      <c r="A7" s="411"/>
      <c r="B7" s="412" t="s">
        <v>472</v>
      </c>
      <c r="C7" s="412" t="s">
        <v>473</v>
      </c>
      <c r="D7" s="412" t="s">
        <v>474</v>
      </c>
      <c r="E7" s="412" t="s">
        <v>472</v>
      </c>
      <c r="F7" s="412" t="s">
        <v>473</v>
      </c>
      <c r="G7" s="412" t="s">
        <v>474</v>
      </c>
      <c r="H7" s="412" t="s">
        <v>472</v>
      </c>
      <c r="I7" s="412" t="s">
        <v>473</v>
      </c>
      <c r="J7" s="412" t="s">
        <v>474</v>
      </c>
      <c r="K7" s="412" t="s">
        <v>472</v>
      </c>
      <c r="L7" s="412" t="s">
        <v>473</v>
      </c>
      <c r="M7" s="412" t="s">
        <v>474</v>
      </c>
      <c r="N7" s="412" t="s">
        <v>472</v>
      </c>
      <c r="O7" s="412" t="s">
        <v>473</v>
      </c>
      <c r="P7" s="412" t="s">
        <v>474</v>
      </c>
    </row>
    <row r="8" spans="1:16" s="36" customFormat="1" ht="9.75" customHeight="1">
      <c r="A8" s="413"/>
      <c r="B8" s="413"/>
      <c r="C8" s="413"/>
      <c r="D8" s="413"/>
      <c r="E8" s="413"/>
      <c r="F8" s="413"/>
      <c r="G8" s="413"/>
      <c r="H8" s="413"/>
      <c r="I8" s="413"/>
      <c r="J8" s="413"/>
      <c r="K8" s="413"/>
      <c r="L8" s="413"/>
      <c r="M8" s="413"/>
      <c r="N8" s="19"/>
      <c r="O8" s="19"/>
      <c r="P8" s="19"/>
    </row>
    <row r="9" spans="1:16" s="24" customFormat="1" ht="20.100000000000001" customHeight="1">
      <c r="A9" s="384" t="s">
        <v>29</v>
      </c>
      <c r="B9" s="414">
        <v>1542241.726</v>
      </c>
      <c r="C9" s="414">
        <v>616172.79799999995</v>
      </c>
      <c r="D9" s="414">
        <v>20510621.374000002</v>
      </c>
      <c r="E9" s="414">
        <v>17474418.695999999</v>
      </c>
      <c r="F9" s="414">
        <v>328380.64799999999</v>
      </c>
      <c r="G9" s="414">
        <v>4271436.0549999997</v>
      </c>
      <c r="H9" s="414">
        <v>11606123.348999999</v>
      </c>
      <c r="I9" s="414">
        <v>459407.66</v>
      </c>
      <c r="J9" s="415">
        <v>10298096.671</v>
      </c>
      <c r="K9" s="414">
        <v>1571690.03</v>
      </c>
      <c r="L9" s="414">
        <v>0</v>
      </c>
      <c r="M9" s="414">
        <v>0</v>
      </c>
      <c r="N9" s="416">
        <v>32194473.800999999</v>
      </c>
      <c r="O9" s="416">
        <v>1403961.1059999999</v>
      </c>
      <c r="P9" s="416">
        <v>35080154.100000001</v>
      </c>
    </row>
    <row r="10" spans="1:16" s="24" customFormat="1" ht="20.100000000000001" customHeight="1">
      <c r="A10" s="384" t="s">
        <v>30</v>
      </c>
      <c r="B10" s="414">
        <v>4803.451</v>
      </c>
      <c r="C10" s="414">
        <v>0</v>
      </c>
      <c r="D10" s="414">
        <v>232219.54300000001</v>
      </c>
      <c r="E10" s="414">
        <v>165045.889</v>
      </c>
      <c r="F10" s="414">
        <v>0</v>
      </c>
      <c r="G10" s="414">
        <v>31495.977999999999</v>
      </c>
      <c r="H10" s="414">
        <v>902717.26500000001</v>
      </c>
      <c r="I10" s="414">
        <v>0</v>
      </c>
      <c r="J10" s="415">
        <v>52543.118000000002</v>
      </c>
      <c r="K10" s="414">
        <v>156743.41699999999</v>
      </c>
      <c r="L10" s="414">
        <v>0</v>
      </c>
      <c r="M10" s="414">
        <v>0</v>
      </c>
      <c r="N10" s="416">
        <v>1229310.0220000001</v>
      </c>
      <c r="O10" s="416">
        <v>0</v>
      </c>
      <c r="P10" s="416">
        <v>316258.63900000002</v>
      </c>
    </row>
    <row r="11" spans="1:16" s="24" customFormat="1" ht="20.100000000000001" customHeight="1">
      <c r="A11" s="384" t="s">
        <v>31</v>
      </c>
      <c r="B11" s="414">
        <v>2454248.8859999999</v>
      </c>
      <c r="C11" s="414">
        <v>2707550.0120000001</v>
      </c>
      <c r="D11" s="414">
        <v>41042117.388999999</v>
      </c>
      <c r="E11" s="414">
        <v>45978214.193999998</v>
      </c>
      <c r="F11" s="414">
        <v>402801.88400000002</v>
      </c>
      <c r="G11" s="414">
        <v>1571571.273</v>
      </c>
      <c r="H11" s="414">
        <v>10288183.473999999</v>
      </c>
      <c r="I11" s="414">
        <v>3002276.798</v>
      </c>
      <c r="J11" s="415">
        <v>16120240.346000001</v>
      </c>
      <c r="K11" s="414">
        <v>3633682.3689999999</v>
      </c>
      <c r="L11" s="414">
        <v>0</v>
      </c>
      <c r="M11" s="414">
        <v>0</v>
      </c>
      <c r="N11" s="416">
        <v>62354328.922999993</v>
      </c>
      <c r="O11" s="416">
        <v>6112628.6940000001</v>
      </c>
      <c r="P11" s="416">
        <v>58733929.008000001</v>
      </c>
    </row>
    <row r="12" spans="1:16" s="24" customFormat="1" ht="20.100000000000001" customHeight="1">
      <c r="A12" s="384" t="s">
        <v>32</v>
      </c>
      <c r="B12" s="414">
        <v>2628.02</v>
      </c>
      <c r="C12" s="414">
        <v>227.03899999999999</v>
      </c>
      <c r="D12" s="414">
        <v>625227.19499999995</v>
      </c>
      <c r="E12" s="414">
        <v>3337093.2209999999</v>
      </c>
      <c r="F12" s="414">
        <v>0</v>
      </c>
      <c r="G12" s="414">
        <v>94159.573000000004</v>
      </c>
      <c r="H12" s="414">
        <v>3053884.8670000001</v>
      </c>
      <c r="I12" s="414">
        <v>0</v>
      </c>
      <c r="J12" s="415">
        <v>549876.35900000005</v>
      </c>
      <c r="K12" s="414">
        <v>80498.933999999994</v>
      </c>
      <c r="L12" s="414">
        <v>0</v>
      </c>
      <c r="M12" s="414">
        <v>0</v>
      </c>
      <c r="N12" s="416">
        <v>6474105.0419999994</v>
      </c>
      <c r="O12" s="416">
        <v>227.03899999999999</v>
      </c>
      <c r="P12" s="416">
        <v>1269263.1269999999</v>
      </c>
    </row>
    <row r="13" spans="1:16" s="24" customFormat="1" ht="20.100000000000001" customHeight="1">
      <c r="A13" s="384" t="s">
        <v>33</v>
      </c>
      <c r="B13" s="414">
        <v>19252.192999999999</v>
      </c>
      <c r="C13" s="414">
        <v>301755.04599999997</v>
      </c>
      <c r="D13" s="414">
        <v>3155048.929</v>
      </c>
      <c r="E13" s="414">
        <v>2237757.838</v>
      </c>
      <c r="F13" s="414">
        <v>13568.761</v>
      </c>
      <c r="G13" s="414">
        <v>173229.24900000001</v>
      </c>
      <c r="H13" s="414">
        <v>3178796.77</v>
      </c>
      <c r="I13" s="414">
        <v>831526.72100000002</v>
      </c>
      <c r="J13" s="415">
        <v>4983696.9539999999</v>
      </c>
      <c r="K13" s="414">
        <v>270298.56599999999</v>
      </c>
      <c r="L13" s="414">
        <v>0</v>
      </c>
      <c r="M13" s="414">
        <v>0</v>
      </c>
      <c r="N13" s="416">
        <v>5706105.3670000006</v>
      </c>
      <c r="O13" s="416">
        <v>1146850.5279999999</v>
      </c>
      <c r="P13" s="416">
        <v>8311975.1319999993</v>
      </c>
    </row>
    <row r="14" spans="1:16" s="24" customFormat="1" ht="20.100000000000001" customHeight="1">
      <c r="A14" s="384" t="s">
        <v>114</v>
      </c>
      <c r="B14" s="414">
        <v>102642.66899999999</v>
      </c>
      <c r="C14" s="414">
        <v>2662303.389</v>
      </c>
      <c r="D14" s="414">
        <v>12764294.308</v>
      </c>
      <c r="E14" s="414">
        <v>10142100.058</v>
      </c>
      <c r="F14" s="414">
        <v>126463.997</v>
      </c>
      <c r="G14" s="414">
        <v>1614225.206</v>
      </c>
      <c r="H14" s="414">
        <v>6829412.4119999995</v>
      </c>
      <c r="I14" s="414">
        <v>1129036.3219999999</v>
      </c>
      <c r="J14" s="415">
        <v>6143007.7070000004</v>
      </c>
      <c r="K14" s="414">
        <v>641551.72499999998</v>
      </c>
      <c r="L14" s="414">
        <v>0</v>
      </c>
      <c r="M14" s="414">
        <v>0</v>
      </c>
      <c r="N14" s="416">
        <v>17715706.864</v>
      </c>
      <c r="O14" s="416">
        <v>3917803.7079999996</v>
      </c>
      <c r="P14" s="416">
        <v>20521527.221000001</v>
      </c>
    </row>
    <row r="15" spans="1:16" s="24" customFormat="1" ht="20.100000000000001" customHeight="1">
      <c r="A15" s="384" t="s">
        <v>35</v>
      </c>
      <c r="B15" s="414">
        <v>0</v>
      </c>
      <c r="C15" s="414">
        <v>0</v>
      </c>
      <c r="D15" s="414">
        <v>5933070.1409999998</v>
      </c>
      <c r="E15" s="414">
        <v>0</v>
      </c>
      <c r="F15" s="414">
        <v>0</v>
      </c>
      <c r="G15" s="414">
        <v>57748.781999999999</v>
      </c>
      <c r="H15" s="414">
        <v>0</v>
      </c>
      <c r="I15" s="414">
        <v>0</v>
      </c>
      <c r="J15" s="415">
        <v>80596.790999999997</v>
      </c>
      <c r="K15" s="414">
        <v>0</v>
      </c>
      <c r="L15" s="414">
        <v>0</v>
      </c>
      <c r="M15" s="414">
        <v>0</v>
      </c>
      <c r="N15" s="416">
        <v>0</v>
      </c>
      <c r="O15" s="416">
        <v>0</v>
      </c>
      <c r="P15" s="416">
        <v>6071415.7139999997</v>
      </c>
    </row>
    <row r="16" spans="1:16" s="24" customFormat="1" ht="20.100000000000001" customHeight="1">
      <c r="A16" s="384" t="s">
        <v>36</v>
      </c>
      <c r="B16" s="414">
        <v>103366.36199999999</v>
      </c>
      <c r="C16" s="414">
        <v>1837246.8430000001</v>
      </c>
      <c r="D16" s="414">
        <v>8781103.1140000001</v>
      </c>
      <c r="E16" s="414">
        <v>14944175.131999999</v>
      </c>
      <c r="F16" s="414">
        <v>276122.53200000001</v>
      </c>
      <c r="G16" s="414">
        <v>2545062.7719999999</v>
      </c>
      <c r="H16" s="414">
        <v>8375013.5080000004</v>
      </c>
      <c r="I16" s="414">
        <v>669055.48499999999</v>
      </c>
      <c r="J16" s="415">
        <v>7800095.8509999998</v>
      </c>
      <c r="K16" s="414">
        <v>917683.89099999995</v>
      </c>
      <c r="L16" s="414">
        <v>0</v>
      </c>
      <c r="M16" s="414">
        <v>0</v>
      </c>
      <c r="N16" s="416">
        <v>24340238.892999999</v>
      </c>
      <c r="O16" s="416">
        <v>2782424.86</v>
      </c>
      <c r="P16" s="416">
        <v>19126261.737</v>
      </c>
    </row>
    <row r="17" spans="1:24" s="24" customFormat="1" ht="20.100000000000001" customHeight="1">
      <c r="A17" s="384" t="s">
        <v>37</v>
      </c>
      <c r="B17" s="414">
        <v>175.93799999999999</v>
      </c>
      <c r="C17" s="414">
        <v>2464.84</v>
      </c>
      <c r="D17" s="414">
        <v>16868.319</v>
      </c>
      <c r="E17" s="414">
        <v>1216824.5349999999</v>
      </c>
      <c r="F17" s="414">
        <v>9786.0400000000009</v>
      </c>
      <c r="G17" s="414">
        <v>49714.387999999999</v>
      </c>
      <c r="H17" s="414">
        <v>4782739.5180000002</v>
      </c>
      <c r="I17" s="414">
        <v>833811.11100000003</v>
      </c>
      <c r="J17" s="415">
        <v>3338769.18</v>
      </c>
      <c r="K17" s="414">
        <v>121658.511</v>
      </c>
      <c r="L17" s="414">
        <v>0</v>
      </c>
      <c r="M17" s="414">
        <v>0</v>
      </c>
      <c r="N17" s="416">
        <v>6121398.5020000003</v>
      </c>
      <c r="O17" s="416">
        <v>846061.99100000004</v>
      </c>
      <c r="P17" s="416">
        <v>3405351.8870000001</v>
      </c>
    </row>
    <row r="18" spans="1:24" s="24" customFormat="1" ht="20.100000000000001" customHeight="1">
      <c r="A18" s="384" t="s">
        <v>38</v>
      </c>
      <c r="B18" s="414">
        <v>64.638999999999996</v>
      </c>
      <c r="C18" s="414">
        <v>410.00599999999997</v>
      </c>
      <c r="D18" s="414">
        <v>247712.22899999999</v>
      </c>
      <c r="E18" s="414">
        <v>896577.82200000004</v>
      </c>
      <c r="F18" s="414">
        <v>7.0000000000000001E-3</v>
      </c>
      <c r="G18" s="414">
        <v>114.99299999999999</v>
      </c>
      <c r="H18" s="414">
        <v>1119692.8019999999</v>
      </c>
      <c r="I18" s="414">
        <v>332357.321</v>
      </c>
      <c r="J18" s="415">
        <v>1468091.6470000001</v>
      </c>
      <c r="K18" s="414">
        <v>21336.448</v>
      </c>
      <c r="L18" s="414">
        <v>0</v>
      </c>
      <c r="M18" s="414">
        <v>0</v>
      </c>
      <c r="N18" s="416">
        <v>2037671.7110000001</v>
      </c>
      <c r="O18" s="416">
        <v>332767.33399999997</v>
      </c>
      <c r="P18" s="416">
        <v>1715918.8690000002</v>
      </c>
    </row>
    <row r="19" spans="1:24" s="24" customFormat="1" ht="20.100000000000001" customHeight="1">
      <c r="A19" s="384" t="s">
        <v>39</v>
      </c>
      <c r="B19" s="414">
        <v>0</v>
      </c>
      <c r="C19" s="414">
        <v>0</v>
      </c>
      <c r="D19" s="414">
        <v>0</v>
      </c>
      <c r="E19" s="414">
        <v>505389.82900000003</v>
      </c>
      <c r="F19" s="414">
        <v>0</v>
      </c>
      <c r="G19" s="414">
        <v>4.484</v>
      </c>
      <c r="H19" s="414">
        <v>1778119.64</v>
      </c>
      <c r="I19" s="414">
        <v>0</v>
      </c>
      <c r="J19" s="415">
        <v>401877.41800000001</v>
      </c>
      <c r="K19" s="414">
        <v>195417.74900000001</v>
      </c>
      <c r="L19" s="414">
        <v>0</v>
      </c>
      <c r="M19" s="414">
        <v>0</v>
      </c>
      <c r="N19" s="416">
        <v>2478927.2179999999</v>
      </c>
      <c r="O19" s="416">
        <v>0</v>
      </c>
      <c r="P19" s="416">
        <v>401881.902</v>
      </c>
    </row>
    <row r="20" spans="1:24" s="24" customFormat="1" ht="20.100000000000001" customHeight="1">
      <c r="A20" s="384" t="s">
        <v>40</v>
      </c>
      <c r="B20" s="414">
        <v>0</v>
      </c>
      <c r="C20" s="414">
        <v>0</v>
      </c>
      <c r="D20" s="414">
        <v>2693082.6320000002</v>
      </c>
      <c r="E20" s="414">
        <v>0</v>
      </c>
      <c r="F20" s="414">
        <v>0</v>
      </c>
      <c r="G20" s="414">
        <v>181.21100000000001</v>
      </c>
      <c r="H20" s="414">
        <v>283.88200000000001</v>
      </c>
      <c r="I20" s="414">
        <v>0</v>
      </c>
      <c r="J20" s="415">
        <v>3831850.3110000002</v>
      </c>
      <c r="K20" s="414">
        <v>0</v>
      </c>
      <c r="L20" s="414">
        <v>0</v>
      </c>
      <c r="M20" s="414">
        <v>0</v>
      </c>
      <c r="N20" s="416">
        <v>283.88200000000001</v>
      </c>
      <c r="O20" s="416">
        <v>0</v>
      </c>
      <c r="P20" s="416">
        <v>6525114.154000001</v>
      </c>
    </row>
    <row r="21" spans="1:24" s="24" customFormat="1" ht="20.100000000000001" customHeight="1">
      <c r="A21" s="384" t="s">
        <v>41</v>
      </c>
      <c r="B21" s="414">
        <v>0</v>
      </c>
      <c r="C21" s="414">
        <v>0</v>
      </c>
      <c r="D21" s="414">
        <v>0</v>
      </c>
      <c r="E21" s="414">
        <v>465058.85399999999</v>
      </c>
      <c r="F21" s="414">
        <v>0</v>
      </c>
      <c r="G21" s="414">
        <v>5291.2969999999996</v>
      </c>
      <c r="H21" s="414">
        <v>672790.38</v>
      </c>
      <c r="I21" s="414">
        <v>720.44799999999998</v>
      </c>
      <c r="J21" s="415">
        <v>215.952</v>
      </c>
      <c r="K21" s="414">
        <v>188948.261</v>
      </c>
      <c r="L21" s="414">
        <v>0</v>
      </c>
      <c r="M21" s="414">
        <v>0</v>
      </c>
      <c r="N21" s="416">
        <v>1326797.4950000001</v>
      </c>
      <c r="O21" s="416">
        <v>720.44799999999998</v>
      </c>
      <c r="P21" s="416">
        <v>5507.2489999999998</v>
      </c>
    </row>
    <row r="22" spans="1:24" s="24" customFormat="1" ht="20.100000000000001" customHeight="1">
      <c r="A22" s="27" t="s">
        <v>42</v>
      </c>
      <c r="B22" s="414">
        <v>1287.854</v>
      </c>
      <c r="C22" s="414">
        <v>0</v>
      </c>
      <c r="D22" s="414">
        <v>71448.088000000003</v>
      </c>
      <c r="E22" s="414">
        <v>72966.773000000001</v>
      </c>
      <c r="F22" s="414">
        <v>9458.94</v>
      </c>
      <c r="G22" s="414">
        <v>16138.199000000001</v>
      </c>
      <c r="H22" s="414">
        <v>814397.56200000003</v>
      </c>
      <c r="I22" s="414">
        <v>11812.723</v>
      </c>
      <c r="J22" s="415">
        <v>26017.384999999998</v>
      </c>
      <c r="K22" s="414">
        <v>3340.2440000000001</v>
      </c>
      <c r="L22" s="414">
        <v>0</v>
      </c>
      <c r="M22" s="414">
        <v>0</v>
      </c>
      <c r="N22" s="416">
        <v>891992.43299999996</v>
      </c>
      <c r="O22" s="416">
        <v>21271.663</v>
      </c>
      <c r="P22" s="416">
        <v>113603.67200000001</v>
      </c>
    </row>
    <row r="23" spans="1:24" s="24" customFormat="1" ht="20.100000000000001" customHeight="1">
      <c r="A23" s="384" t="s">
        <v>43</v>
      </c>
      <c r="B23" s="414">
        <v>0</v>
      </c>
      <c r="C23" s="414">
        <v>0</v>
      </c>
      <c r="D23" s="414">
        <v>342290.951</v>
      </c>
      <c r="E23" s="414">
        <v>0</v>
      </c>
      <c r="F23" s="414">
        <v>0</v>
      </c>
      <c r="G23" s="414">
        <v>0</v>
      </c>
      <c r="H23" s="414">
        <v>0</v>
      </c>
      <c r="I23" s="414">
        <v>321.04500000000002</v>
      </c>
      <c r="J23" s="415">
        <v>1628514.8929999999</v>
      </c>
      <c r="K23" s="414">
        <v>0</v>
      </c>
      <c r="L23" s="414">
        <v>0</v>
      </c>
      <c r="M23" s="414">
        <v>0</v>
      </c>
      <c r="N23" s="416">
        <v>0</v>
      </c>
      <c r="O23" s="416">
        <v>321.04500000000002</v>
      </c>
      <c r="P23" s="416">
        <v>1970805.844</v>
      </c>
    </row>
    <row r="24" spans="1:24" s="24" customFormat="1" ht="20.100000000000001" customHeight="1">
      <c r="A24" s="384" t="s">
        <v>44</v>
      </c>
      <c r="B24" s="414">
        <v>0</v>
      </c>
      <c r="C24" s="414">
        <v>0</v>
      </c>
      <c r="D24" s="414">
        <v>1027683.973</v>
      </c>
      <c r="E24" s="414">
        <v>0</v>
      </c>
      <c r="F24" s="414">
        <v>0</v>
      </c>
      <c r="G24" s="414">
        <v>860.89</v>
      </c>
      <c r="H24" s="414">
        <v>0</v>
      </c>
      <c r="I24" s="414">
        <v>0</v>
      </c>
      <c r="J24" s="415">
        <v>1558654.635</v>
      </c>
      <c r="K24" s="414">
        <v>0</v>
      </c>
      <c r="L24" s="414">
        <v>0</v>
      </c>
      <c r="M24" s="414">
        <v>0</v>
      </c>
      <c r="N24" s="416">
        <v>0</v>
      </c>
      <c r="O24" s="416">
        <v>0</v>
      </c>
      <c r="P24" s="416">
        <v>2587199.4980000001</v>
      </c>
    </row>
    <row r="25" spans="1:24" s="24" customFormat="1" ht="20.100000000000001" customHeight="1">
      <c r="A25" s="384" t="s">
        <v>45</v>
      </c>
      <c r="B25" s="414">
        <v>0</v>
      </c>
      <c r="C25" s="414">
        <v>0</v>
      </c>
      <c r="D25" s="414">
        <v>108887.126</v>
      </c>
      <c r="E25" s="414">
        <v>0</v>
      </c>
      <c r="F25" s="414">
        <v>0</v>
      </c>
      <c r="G25" s="414">
        <v>0</v>
      </c>
      <c r="H25" s="414">
        <v>0</v>
      </c>
      <c r="I25" s="414">
        <v>0</v>
      </c>
      <c r="J25" s="415">
        <v>532298.65800000005</v>
      </c>
      <c r="K25" s="414">
        <v>0</v>
      </c>
      <c r="L25" s="414">
        <v>0</v>
      </c>
      <c r="M25" s="414">
        <v>0</v>
      </c>
      <c r="N25" s="416">
        <v>0</v>
      </c>
      <c r="O25" s="416">
        <v>0</v>
      </c>
      <c r="P25" s="416">
        <v>641185.7840000001</v>
      </c>
    </row>
    <row r="26" spans="1:24" s="24" customFormat="1" ht="21.95" customHeight="1" thickBot="1">
      <c r="A26" s="389" t="s">
        <v>46</v>
      </c>
      <c r="B26" s="417">
        <v>4230711.7380000008</v>
      </c>
      <c r="C26" s="417">
        <v>8128129.9730000002</v>
      </c>
      <c r="D26" s="417">
        <v>97551675.311000019</v>
      </c>
      <c r="E26" s="417">
        <v>97435622.840999991</v>
      </c>
      <c r="F26" s="417">
        <v>1166582.8090000001</v>
      </c>
      <c r="G26" s="417">
        <v>10431234.35</v>
      </c>
      <c r="H26" s="417">
        <v>53402155.428999998</v>
      </c>
      <c r="I26" s="417">
        <v>7270325.6340000015</v>
      </c>
      <c r="J26" s="417">
        <v>58814443.875999995</v>
      </c>
      <c r="K26" s="417">
        <v>7802850.1449999986</v>
      </c>
      <c r="L26" s="417">
        <v>0</v>
      </c>
      <c r="M26" s="417">
        <v>0</v>
      </c>
      <c r="N26" s="417">
        <v>162871340.153</v>
      </c>
      <c r="O26" s="417">
        <v>16565038.416000001</v>
      </c>
      <c r="P26" s="417">
        <v>166797353.53700003</v>
      </c>
      <c r="Q26" s="418"/>
    </row>
    <row r="27" spans="1:24" s="24" customFormat="1" ht="21" customHeight="1">
      <c r="A27" s="30" t="s">
        <v>475</v>
      </c>
      <c r="B27" s="419"/>
      <c r="C27" s="419"/>
      <c r="D27" s="419"/>
      <c r="E27" s="419"/>
      <c r="F27" s="419"/>
      <c r="G27" s="419"/>
      <c r="H27" s="419"/>
      <c r="I27" s="419"/>
      <c r="J27" s="420"/>
      <c r="K27" s="420"/>
      <c r="L27" s="420"/>
      <c r="M27" s="420"/>
      <c r="N27" s="421"/>
      <c r="O27" s="422"/>
      <c r="P27" s="421"/>
    </row>
    <row r="28" spans="1:24" s="24" customFormat="1" ht="16.5" customHeight="1">
      <c r="A28" s="163"/>
      <c r="B28" s="33"/>
      <c r="C28" s="33"/>
      <c r="D28" s="33"/>
      <c r="E28" s="33"/>
      <c r="F28" s="33"/>
      <c r="G28" s="33"/>
      <c r="H28" s="33"/>
      <c r="I28" s="33"/>
      <c r="J28" s="33"/>
      <c r="K28" s="33"/>
      <c r="L28" s="33"/>
      <c r="M28" s="18"/>
      <c r="N28" s="18"/>
      <c r="O28" s="18"/>
      <c r="P28" s="18"/>
      <c r="Q28" s="18"/>
      <c r="R28" s="18"/>
      <c r="S28" s="18"/>
      <c r="T28" s="18"/>
      <c r="U28" s="18"/>
      <c r="V28" s="18"/>
      <c r="W28" s="18"/>
      <c r="X28" s="18"/>
    </row>
    <row r="29" spans="1:24" s="24" customFormat="1" ht="12.75" customHeight="1">
      <c r="A29" s="18"/>
      <c r="F29" s="35"/>
      <c r="G29" s="35"/>
      <c r="H29" s="35"/>
      <c r="I29" s="35"/>
      <c r="J29" s="35"/>
      <c r="K29" s="35"/>
      <c r="L29" s="35"/>
      <c r="M29" s="35"/>
      <c r="N29" s="35"/>
      <c r="O29" s="35"/>
      <c r="P29" s="35"/>
      <c r="Q29" s="35"/>
      <c r="R29" s="35"/>
      <c r="S29" s="35"/>
      <c r="T29" s="35"/>
      <c r="U29" s="35"/>
      <c r="V29" s="35"/>
      <c r="W29" s="35"/>
      <c r="X29" s="35"/>
    </row>
    <row r="30" spans="1:24" s="71" customFormat="1" ht="30.75" customHeight="1">
      <c r="A30" s="18"/>
      <c r="B30" s="18"/>
      <c r="C30" s="18"/>
      <c r="D30" s="18"/>
      <c r="E30" s="18"/>
      <c r="F30" s="18"/>
      <c r="G30" s="18"/>
      <c r="H30" s="18"/>
      <c r="I30" s="18"/>
      <c r="J30" s="18"/>
      <c r="K30" s="18"/>
      <c r="L30" s="18"/>
      <c r="M30" s="18"/>
    </row>
    <row r="31" spans="1:24" s="8" customFormat="1" ht="7.5" customHeight="1">
      <c r="A31" s="13"/>
      <c r="B31" s="13"/>
      <c r="C31" s="13"/>
      <c r="D31" s="13"/>
      <c r="E31" s="13"/>
      <c r="F31" s="13"/>
      <c r="G31" s="13"/>
      <c r="H31" s="13"/>
      <c r="I31" s="13"/>
      <c r="J31" s="13"/>
      <c r="K31" s="13"/>
      <c r="L31" s="13"/>
      <c r="M31" s="13"/>
      <c r="N31" s="51"/>
      <c r="O31" s="51"/>
      <c r="P31" s="51"/>
    </row>
    <row r="32" spans="1:24" s="74" customFormat="1" ht="13.5" customHeight="1">
      <c r="A32" s="7"/>
      <c r="B32" s="7"/>
      <c r="C32" s="7"/>
      <c r="D32" s="7"/>
      <c r="E32" s="7"/>
      <c r="F32" s="7"/>
      <c r="G32" s="7"/>
      <c r="H32" s="7"/>
      <c r="I32" s="7"/>
      <c r="J32" s="7"/>
      <c r="K32" s="7"/>
      <c r="L32" s="7"/>
      <c r="M32"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592E0DFF-AFF5-4A5F-99AC-6E43660ED23F}"/>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1B09F-3871-442D-B342-F56230899DD9}">
  <dimension ref="A1:X32"/>
  <sheetViews>
    <sheetView showGridLines="0" zoomScaleNormal="100" workbookViewId="0"/>
  </sheetViews>
  <sheetFormatPr baseColWidth="10" defaultRowHeight="12.75"/>
  <cols>
    <col min="1" max="1" width="23.85546875" style="7" customWidth="1"/>
    <col min="2" max="16" width="11.42578125" style="7" customWidth="1"/>
    <col min="17" max="16384" width="11.42578125" style="7"/>
  </cols>
  <sheetData>
    <row r="1" spans="1:18" s="403" customFormat="1" ht="20.100000000000001" customHeight="1">
      <c r="A1" s="1430" t="s">
        <v>1209</v>
      </c>
      <c r="B1" s="1"/>
      <c r="C1" s="1"/>
      <c r="D1" s="1"/>
      <c r="E1" s="1"/>
      <c r="F1" s="1"/>
      <c r="G1" s="1"/>
      <c r="H1" s="1"/>
      <c r="I1" s="1"/>
      <c r="J1" s="1"/>
      <c r="K1" s="402"/>
      <c r="L1" s="402"/>
      <c r="M1" s="402"/>
    </row>
    <row r="2" spans="1:18" s="173" customFormat="1" ht="30" customHeight="1">
      <c r="A2" s="40" t="s">
        <v>476</v>
      </c>
      <c r="B2" s="40"/>
      <c r="C2" s="40"/>
      <c r="D2" s="40"/>
      <c r="E2" s="40"/>
      <c r="F2" s="40"/>
      <c r="G2" s="40"/>
      <c r="H2" s="40"/>
      <c r="I2" s="40"/>
      <c r="J2" s="40"/>
      <c r="K2" s="40"/>
      <c r="L2" s="40"/>
      <c r="M2" s="40"/>
      <c r="N2" s="40"/>
      <c r="O2" s="40"/>
      <c r="P2" s="40"/>
    </row>
    <row r="3" spans="1:18" s="403" customFormat="1" ht="23.25" customHeight="1">
      <c r="A3" s="423">
        <v>45443</v>
      </c>
      <c r="B3" s="423"/>
      <c r="C3" s="423"/>
      <c r="D3" s="423"/>
      <c r="E3" s="423"/>
      <c r="F3" s="423"/>
      <c r="G3" s="423"/>
      <c r="H3" s="423"/>
      <c r="I3" s="423"/>
      <c r="J3" s="423"/>
      <c r="K3" s="423"/>
      <c r="L3" s="423"/>
      <c r="M3" s="423"/>
      <c r="N3" s="423"/>
      <c r="O3" s="423"/>
      <c r="P3" s="423"/>
    </row>
    <row r="4" spans="1:18" s="403" customFormat="1" ht="11.25" customHeight="1">
      <c r="A4" s="424"/>
      <c r="B4" s="424"/>
      <c r="C4" s="424"/>
      <c r="D4" s="424"/>
      <c r="E4" s="424"/>
      <c r="F4" s="424"/>
      <c r="G4" s="424"/>
      <c r="H4" s="424"/>
      <c r="I4" s="424"/>
      <c r="J4" s="424"/>
      <c r="K4" s="424"/>
      <c r="L4" s="424"/>
      <c r="M4" s="424"/>
      <c r="N4" s="424"/>
      <c r="O4" s="424"/>
      <c r="P4" s="424"/>
    </row>
    <row r="5" spans="1:18" s="409" customFormat="1" ht="16.5" customHeight="1" thickBot="1">
      <c r="A5" s="425"/>
      <c r="B5" s="407"/>
      <c r="C5" s="407"/>
      <c r="D5" s="407"/>
      <c r="E5" s="407"/>
      <c r="F5" s="407"/>
      <c r="G5" s="407"/>
      <c r="H5" s="407"/>
      <c r="I5" s="407"/>
      <c r="J5" s="407"/>
      <c r="K5" s="407"/>
      <c r="L5" s="407"/>
      <c r="M5" s="407"/>
      <c r="N5" s="408"/>
      <c r="O5" s="408"/>
      <c r="P5" s="408"/>
    </row>
    <row r="6" spans="1:18" s="13" customFormat="1" ht="24.75" customHeight="1">
      <c r="A6" s="177" t="s">
        <v>1</v>
      </c>
      <c r="B6" s="410" t="s">
        <v>138</v>
      </c>
      <c r="C6" s="410"/>
      <c r="D6" s="410"/>
      <c r="E6" s="410" t="s">
        <v>470</v>
      </c>
      <c r="F6" s="410"/>
      <c r="G6" s="410"/>
      <c r="H6" s="410" t="s">
        <v>142</v>
      </c>
      <c r="I6" s="410"/>
      <c r="J6" s="410"/>
      <c r="K6" s="410" t="s">
        <v>471</v>
      </c>
      <c r="L6" s="410"/>
      <c r="M6" s="410"/>
      <c r="N6" s="410" t="s">
        <v>151</v>
      </c>
      <c r="O6" s="410"/>
      <c r="P6" s="410"/>
    </row>
    <row r="7" spans="1:18" s="13" customFormat="1" ht="42" customHeight="1">
      <c r="A7" s="411"/>
      <c r="B7" s="412" t="s">
        <v>472</v>
      </c>
      <c r="C7" s="412" t="s">
        <v>473</v>
      </c>
      <c r="D7" s="412" t="s">
        <v>474</v>
      </c>
      <c r="E7" s="412" t="s">
        <v>472</v>
      </c>
      <c r="F7" s="412" t="s">
        <v>473</v>
      </c>
      <c r="G7" s="412" t="s">
        <v>474</v>
      </c>
      <c r="H7" s="412" t="s">
        <v>472</v>
      </c>
      <c r="I7" s="412" t="s">
        <v>473</v>
      </c>
      <c r="J7" s="412" t="s">
        <v>474</v>
      </c>
      <c r="K7" s="412" t="s">
        <v>472</v>
      </c>
      <c r="L7" s="412" t="s">
        <v>473</v>
      </c>
      <c r="M7" s="412" t="s">
        <v>474</v>
      </c>
      <c r="N7" s="412" t="s">
        <v>472</v>
      </c>
      <c r="O7" s="412" t="s">
        <v>473</v>
      </c>
      <c r="P7" s="412" t="s">
        <v>474</v>
      </c>
    </row>
    <row r="8" spans="1:18" s="36" customFormat="1" ht="7.5" customHeight="1">
      <c r="A8" s="426"/>
      <c r="B8" s="426"/>
      <c r="C8" s="426"/>
      <c r="D8" s="426"/>
      <c r="E8" s="426"/>
      <c r="F8" s="426"/>
      <c r="G8" s="426"/>
      <c r="H8" s="426"/>
      <c r="I8" s="426"/>
      <c r="J8" s="426"/>
      <c r="K8" s="426"/>
      <c r="L8" s="426"/>
      <c r="M8" s="426"/>
    </row>
    <row r="9" spans="1:18" s="24" customFormat="1" ht="20.100000000000001" customHeight="1">
      <c r="A9" s="384" t="s">
        <v>29</v>
      </c>
      <c r="B9" s="427">
        <v>139328</v>
      </c>
      <c r="C9" s="427">
        <v>6906</v>
      </c>
      <c r="D9" s="427">
        <v>195895</v>
      </c>
      <c r="E9" s="427">
        <v>6054522</v>
      </c>
      <c r="F9" s="427">
        <v>3924</v>
      </c>
      <c r="G9" s="427">
        <v>106068</v>
      </c>
      <c r="H9" s="427">
        <v>147236</v>
      </c>
      <c r="I9" s="427">
        <v>112</v>
      </c>
      <c r="J9" s="428">
        <v>20035</v>
      </c>
      <c r="K9" s="427">
        <v>1243852</v>
      </c>
      <c r="L9" s="427">
        <v>0</v>
      </c>
      <c r="M9" s="427">
        <v>0</v>
      </c>
      <c r="N9" s="416">
        <v>6572424</v>
      </c>
      <c r="O9" s="416">
        <v>10380</v>
      </c>
      <c r="P9" s="416">
        <v>305369</v>
      </c>
      <c r="Q9" s="422"/>
      <c r="R9" s="422"/>
    </row>
    <row r="10" spans="1:18" s="24" customFormat="1" ht="20.100000000000001" customHeight="1">
      <c r="A10" s="384" t="s">
        <v>30</v>
      </c>
      <c r="B10" s="427">
        <v>1689</v>
      </c>
      <c r="C10" s="427">
        <v>0</v>
      </c>
      <c r="D10" s="427">
        <v>1160</v>
      </c>
      <c r="E10" s="427">
        <v>107906</v>
      </c>
      <c r="F10" s="427">
        <v>0</v>
      </c>
      <c r="G10" s="427">
        <v>218</v>
      </c>
      <c r="H10" s="427">
        <v>14636</v>
      </c>
      <c r="I10" s="427">
        <v>0</v>
      </c>
      <c r="J10" s="428">
        <v>72</v>
      </c>
      <c r="K10" s="427">
        <v>15043</v>
      </c>
      <c r="L10" s="427">
        <v>0</v>
      </c>
      <c r="M10" s="427">
        <v>0</v>
      </c>
      <c r="N10" s="416">
        <v>139274</v>
      </c>
      <c r="O10" s="416">
        <v>0</v>
      </c>
      <c r="P10" s="416">
        <v>1450</v>
      </c>
      <c r="Q10" s="422"/>
    </row>
    <row r="11" spans="1:18" s="24" customFormat="1" ht="20.100000000000001" customHeight="1">
      <c r="A11" s="384" t="s">
        <v>31</v>
      </c>
      <c r="B11" s="427">
        <v>992102</v>
      </c>
      <c r="C11" s="427">
        <v>13946</v>
      </c>
      <c r="D11" s="427">
        <v>216264</v>
      </c>
      <c r="E11" s="427">
        <v>15710369</v>
      </c>
      <c r="F11" s="427">
        <v>4045</v>
      </c>
      <c r="G11" s="427">
        <v>40553</v>
      </c>
      <c r="H11" s="427">
        <v>85929</v>
      </c>
      <c r="I11" s="427">
        <v>411</v>
      </c>
      <c r="J11" s="428">
        <v>6834</v>
      </c>
      <c r="K11" s="427">
        <v>2062650</v>
      </c>
      <c r="L11" s="427">
        <v>0</v>
      </c>
      <c r="M11" s="427">
        <v>0</v>
      </c>
      <c r="N11" s="416">
        <v>16125098</v>
      </c>
      <c r="O11" s="416">
        <v>17106</v>
      </c>
      <c r="P11" s="416">
        <v>247906</v>
      </c>
      <c r="Q11" s="422"/>
    </row>
    <row r="12" spans="1:18" s="24" customFormat="1" ht="20.100000000000001" customHeight="1">
      <c r="A12" s="384" t="s">
        <v>32</v>
      </c>
      <c r="B12" s="427">
        <v>77659</v>
      </c>
      <c r="C12" s="427">
        <v>1</v>
      </c>
      <c r="D12" s="427">
        <v>7106</v>
      </c>
      <c r="E12" s="427">
        <v>887484</v>
      </c>
      <c r="F12" s="427">
        <v>0</v>
      </c>
      <c r="G12" s="427">
        <v>429</v>
      </c>
      <c r="H12" s="427">
        <v>47568</v>
      </c>
      <c r="I12" s="427">
        <v>0</v>
      </c>
      <c r="J12" s="428">
        <v>3375</v>
      </c>
      <c r="K12" s="427">
        <v>18929</v>
      </c>
      <c r="L12" s="427">
        <v>0</v>
      </c>
      <c r="M12" s="427">
        <v>0</v>
      </c>
      <c r="N12" s="416">
        <v>1031640</v>
      </c>
      <c r="O12" s="416">
        <v>1</v>
      </c>
      <c r="P12" s="416">
        <v>10910</v>
      </c>
      <c r="Q12" s="422"/>
    </row>
    <row r="13" spans="1:18" s="24" customFormat="1" ht="20.100000000000001" customHeight="1">
      <c r="A13" s="384" t="s">
        <v>33</v>
      </c>
      <c r="B13" s="427">
        <v>11103</v>
      </c>
      <c r="C13" s="427">
        <v>207</v>
      </c>
      <c r="D13" s="427">
        <v>7270</v>
      </c>
      <c r="E13" s="427">
        <v>609874</v>
      </c>
      <c r="F13" s="427">
        <v>158</v>
      </c>
      <c r="G13" s="427">
        <v>2396</v>
      </c>
      <c r="H13" s="427">
        <v>28084</v>
      </c>
      <c r="I13" s="427">
        <v>92</v>
      </c>
      <c r="J13" s="428">
        <v>2123</v>
      </c>
      <c r="K13" s="427">
        <v>146885</v>
      </c>
      <c r="L13" s="427">
        <v>0</v>
      </c>
      <c r="M13" s="427">
        <v>0</v>
      </c>
      <c r="N13" s="416">
        <v>698837</v>
      </c>
      <c r="O13" s="416">
        <v>385</v>
      </c>
      <c r="P13" s="416">
        <v>10324</v>
      </c>
      <c r="Q13" s="422"/>
    </row>
    <row r="14" spans="1:18" s="24" customFormat="1" ht="20.100000000000001" customHeight="1">
      <c r="A14" s="384" t="s">
        <v>114</v>
      </c>
      <c r="B14" s="427">
        <v>150795</v>
      </c>
      <c r="C14" s="427">
        <v>2881</v>
      </c>
      <c r="D14" s="427">
        <v>67720</v>
      </c>
      <c r="E14" s="427">
        <v>2964541</v>
      </c>
      <c r="F14" s="427">
        <v>753</v>
      </c>
      <c r="G14" s="427">
        <v>17254</v>
      </c>
      <c r="H14" s="427">
        <v>71461</v>
      </c>
      <c r="I14" s="427">
        <v>2178</v>
      </c>
      <c r="J14" s="428">
        <v>4163</v>
      </c>
      <c r="K14" s="427">
        <v>544053</v>
      </c>
      <c r="L14" s="427">
        <v>0</v>
      </c>
      <c r="M14" s="427">
        <v>0</v>
      </c>
      <c r="N14" s="416">
        <v>3209677</v>
      </c>
      <c r="O14" s="416">
        <v>5202</v>
      </c>
      <c r="P14" s="416">
        <v>83282</v>
      </c>
      <c r="Q14" s="422"/>
    </row>
    <row r="15" spans="1:18" s="24" customFormat="1" ht="20.100000000000001" customHeight="1">
      <c r="A15" s="384" t="s">
        <v>35</v>
      </c>
      <c r="B15" s="427">
        <v>0</v>
      </c>
      <c r="C15" s="427">
        <v>0</v>
      </c>
      <c r="D15" s="427">
        <v>831</v>
      </c>
      <c r="E15" s="427">
        <v>0</v>
      </c>
      <c r="F15" s="427">
        <v>0</v>
      </c>
      <c r="G15" s="427">
        <v>17</v>
      </c>
      <c r="H15" s="427">
        <v>0</v>
      </c>
      <c r="I15" s="427">
        <v>0</v>
      </c>
      <c r="J15" s="428">
        <v>7</v>
      </c>
      <c r="K15" s="427">
        <v>0</v>
      </c>
      <c r="L15" s="427">
        <v>0</v>
      </c>
      <c r="M15" s="427">
        <v>0</v>
      </c>
      <c r="N15" s="416">
        <v>0</v>
      </c>
      <c r="O15" s="416">
        <v>0</v>
      </c>
      <c r="P15" s="416">
        <v>839</v>
      </c>
      <c r="Q15" s="422"/>
    </row>
    <row r="16" spans="1:18" s="24" customFormat="1" ht="20.100000000000001" customHeight="1">
      <c r="A16" s="384" t="s">
        <v>36</v>
      </c>
      <c r="B16" s="427">
        <v>37327</v>
      </c>
      <c r="C16" s="427">
        <v>2944</v>
      </c>
      <c r="D16" s="427">
        <v>133294</v>
      </c>
      <c r="E16" s="427">
        <v>7741413</v>
      </c>
      <c r="F16" s="427">
        <v>905</v>
      </c>
      <c r="G16" s="427">
        <v>6031</v>
      </c>
      <c r="H16" s="427">
        <v>122809</v>
      </c>
      <c r="I16" s="427">
        <v>737</v>
      </c>
      <c r="J16" s="428">
        <v>8434</v>
      </c>
      <c r="K16" s="427">
        <v>642844</v>
      </c>
      <c r="L16" s="427">
        <v>0</v>
      </c>
      <c r="M16" s="427">
        <v>0</v>
      </c>
      <c r="N16" s="416">
        <v>7877296</v>
      </c>
      <c r="O16" s="416">
        <v>4202</v>
      </c>
      <c r="P16" s="416">
        <v>142424</v>
      </c>
      <c r="Q16" s="422"/>
    </row>
    <row r="17" spans="1:24" s="24" customFormat="1" ht="20.100000000000001" customHeight="1">
      <c r="A17" s="384" t="s">
        <v>37</v>
      </c>
      <c r="B17" s="427">
        <v>244</v>
      </c>
      <c r="C17" s="427">
        <v>94</v>
      </c>
      <c r="D17" s="427">
        <v>1399</v>
      </c>
      <c r="E17" s="427">
        <v>2140679</v>
      </c>
      <c r="F17" s="427">
        <v>899</v>
      </c>
      <c r="G17" s="427">
        <v>31435</v>
      </c>
      <c r="H17" s="427">
        <v>74924</v>
      </c>
      <c r="I17" s="427">
        <v>60</v>
      </c>
      <c r="J17" s="428">
        <v>238</v>
      </c>
      <c r="K17" s="427">
        <v>26769</v>
      </c>
      <c r="L17" s="427">
        <v>0</v>
      </c>
      <c r="M17" s="427">
        <v>0</v>
      </c>
      <c r="N17" s="416">
        <v>2169522</v>
      </c>
      <c r="O17" s="416">
        <v>988</v>
      </c>
      <c r="P17" s="416">
        <v>32654</v>
      </c>
      <c r="Q17" s="422"/>
    </row>
    <row r="18" spans="1:24" s="24" customFormat="1" ht="20.100000000000001" customHeight="1">
      <c r="A18" s="384" t="s">
        <v>38</v>
      </c>
      <c r="B18" s="427">
        <v>31</v>
      </c>
      <c r="C18" s="427">
        <v>5</v>
      </c>
      <c r="D18" s="427">
        <v>1221</v>
      </c>
      <c r="E18" s="427">
        <v>151176</v>
      </c>
      <c r="F18" s="427">
        <v>1</v>
      </c>
      <c r="G18" s="427">
        <v>15</v>
      </c>
      <c r="H18" s="427">
        <v>6740</v>
      </c>
      <c r="I18" s="427">
        <v>18</v>
      </c>
      <c r="J18" s="428">
        <v>488</v>
      </c>
      <c r="K18" s="427">
        <v>2252</v>
      </c>
      <c r="L18" s="427">
        <v>0</v>
      </c>
      <c r="M18" s="427">
        <v>0</v>
      </c>
      <c r="N18" s="416">
        <v>153199</v>
      </c>
      <c r="O18" s="416">
        <v>24</v>
      </c>
      <c r="P18" s="416">
        <v>1586</v>
      </c>
      <c r="Q18" s="422"/>
    </row>
    <row r="19" spans="1:24" s="24" customFormat="1" ht="20.100000000000001" customHeight="1">
      <c r="A19" s="384" t="s">
        <v>39</v>
      </c>
      <c r="B19" s="427">
        <v>0</v>
      </c>
      <c r="C19" s="427">
        <v>0</v>
      </c>
      <c r="D19" s="427">
        <v>0</v>
      </c>
      <c r="E19" s="427">
        <v>1146641</v>
      </c>
      <c r="F19" s="427">
        <v>0</v>
      </c>
      <c r="G19" s="427">
        <v>4</v>
      </c>
      <c r="H19" s="427">
        <v>52370</v>
      </c>
      <c r="I19" s="427">
        <v>0</v>
      </c>
      <c r="J19" s="428">
        <v>29</v>
      </c>
      <c r="K19" s="427">
        <v>76008</v>
      </c>
      <c r="L19" s="427">
        <v>0</v>
      </c>
      <c r="M19" s="427">
        <v>0</v>
      </c>
      <c r="N19" s="416">
        <v>1275019</v>
      </c>
      <c r="O19" s="416">
        <v>0</v>
      </c>
      <c r="P19" s="416">
        <v>33</v>
      </c>
      <c r="Q19" s="422"/>
    </row>
    <row r="20" spans="1:24" s="24" customFormat="1" ht="20.100000000000001" customHeight="1">
      <c r="A20" s="384" t="s">
        <v>40</v>
      </c>
      <c r="B20" s="427">
        <v>0</v>
      </c>
      <c r="C20" s="427">
        <v>0</v>
      </c>
      <c r="D20" s="427">
        <v>2085</v>
      </c>
      <c r="E20" s="427">
        <v>0</v>
      </c>
      <c r="F20" s="427">
        <v>0</v>
      </c>
      <c r="G20" s="427">
        <v>24</v>
      </c>
      <c r="H20" s="427">
        <v>2</v>
      </c>
      <c r="I20" s="427">
        <v>0</v>
      </c>
      <c r="J20" s="428">
        <v>695</v>
      </c>
      <c r="K20" s="427">
        <v>0</v>
      </c>
      <c r="L20" s="427">
        <v>0</v>
      </c>
      <c r="M20" s="427">
        <v>0</v>
      </c>
      <c r="N20" s="416">
        <v>2</v>
      </c>
      <c r="O20" s="416">
        <v>0</v>
      </c>
      <c r="P20" s="416">
        <v>2804</v>
      </c>
      <c r="Q20" s="422"/>
    </row>
    <row r="21" spans="1:24" s="24" customFormat="1" ht="20.100000000000001" customHeight="1">
      <c r="A21" s="384" t="s">
        <v>41</v>
      </c>
      <c r="B21" s="427">
        <v>0</v>
      </c>
      <c r="C21" s="427">
        <v>0</v>
      </c>
      <c r="D21" s="427">
        <v>0</v>
      </c>
      <c r="E21" s="427">
        <v>173453</v>
      </c>
      <c r="F21" s="427">
        <v>0</v>
      </c>
      <c r="G21" s="427">
        <v>117</v>
      </c>
      <c r="H21" s="427">
        <v>12599</v>
      </c>
      <c r="I21" s="427">
        <v>1</v>
      </c>
      <c r="J21" s="428">
        <v>2</v>
      </c>
      <c r="K21" s="427">
        <v>26748</v>
      </c>
      <c r="L21" s="427">
        <v>0</v>
      </c>
      <c r="M21" s="427">
        <v>0</v>
      </c>
      <c r="N21" s="416">
        <v>198060</v>
      </c>
      <c r="O21" s="416">
        <v>1</v>
      </c>
      <c r="P21" s="416">
        <v>119</v>
      </c>
      <c r="Q21" s="422"/>
    </row>
    <row r="22" spans="1:24" s="24" customFormat="1" ht="20.100000000000001" customHeight="1">
      <c r="A22" s="27" t="s">
        <v>42</v>
      </c>
      <c r="B22" s="427">
        <v>7</v>
      </c>
      <c r="C22" s="427">
        <v>0</v>
      </c>
      <c r="D22" s="427">
        <v>308</v>
      </c>
      <c r="E22" s="427">
        <v>243604</v>
      </c>
      <c r="F22" s="427">
        <v>51</v>
      </c>
      <c r="G22" s="427">
        <v>72</v>
      </c>
      <c r="H22" s="427">
        <v>33698</v>
      </c>
      <c r="I22" s="427">
        <v>2</v>
      </c>
      <c r="J22" s="428">
        <v>5</v>
      </c>
      <c r="K22" s="427">
        <v>19101</v>
      </c>
      <c r="L22" s="427">
        <v>0</v>
      </c>
      <c r="M22" s="427">
        <v>0</v>
      </c>
      <c r="N22" s="416">
        <v>296410</v>
      </c>
      <c r="O22" s="416">
        <v>53</v>
      </c>
      <c r="P22" s="416">
        <v>385</v>
      </c>
      <c r="Q22" s="422"/>
    </row>
    <row r="23" spans="1:24" s="24" customFormat="1" ht="20.100000000000001" customHeight="1">
      <c r="A23" s="384" t="s">
        <v>43</v>
      </c>
      <c r="B23" s="427">
        <v>0</v>
      </c>
      <c r="C23" s="427">
        <v>0</v>
      </c>
      <c r="D23" s="427">
        <v>138</v>
      </c>
      <c r="E23" s="427">
        <v>0</v>
      </c>
      <c r="F23" s="427">
        <v>0</v>
      </c>
      <c r="G23" s="427">
        <v>0</v>
      </c>
      <c r="H23" s="427">
        <v>0</v>
      </c>
      <c r="I23" s="427">
        <v>1</v>
      </c>
      <c r="J23" s="428">
        <v>34</v>
      </c>
      <c r="K23" s="427">
        <v>0</v>
      </c>
      <c r="L23" s="427">
        <v>0</v>
      </c>
      <c r="M23" s="427">
        <v>0</v>
      </c>
      <c r="N23" s="416">
        <v>0</v>
      </c>
      <c r="O23" s="416">
        <v>1</v>
      </c>
      <c r="P23" s="416">
        <v>172</v>
      </c>
      <c r="Q23" s="422"/>
    </row>
    <row r="24" spans="1:24" s="24" customFormat="1" ht="20.100000000000001" customHeight="1">
      <c r="A24" s="384" t="s">
        <v>44</v>
      </c>
      <c r="B24" s="427">
        <v>0</v>
      </c>
      <c r="C24" s="427">
        <v>0</v>
      </c>
      <c r="D24" s="427">
        <v>51</v>
      </c>
      <c r="E24" s="427">
        <v>0</v>
      </c>
      <c r="F24" s="427">
        <v>0</v>
      </c>
      <c r="G24" s="427">
        <v>4</v>
      </c>
      <c r="H24" s="427">
        <v>0</v>
      </c>
      <c r="I24" s="427">
        <v>0</v>
      </c>
      <c r="J24" s="428">
        <v>4</v>
      </c>
      <c r="K24" s="427">
        <v>0</v>
      </c>
      <c r="L24" s="427">
        <v>0</v>
      </c>
      <c r="M24" s="427">
        <v>0</v>
      </c>
      <c r="N24" s="416">
        <v>0</v>
      </c>
      <c r="O24" s="416">
        <v>0</v>
      </c>
      <c r="P24" s="416">
        <v>59</v>
      </c>
      <c r="Q24" s="422"/>
    </row>
    <row r="25" spans="1:24" s="24" customFormat="1" ht="20.100000000000001" customHeight="1">
      <c r="A25" s="384" t="s">
        <v>45</v>
      </c>
      <c r="B25" s="427">
        <v>0</v>
      </c>
      <c r="C25" s="427">
        <v>0</v>
      </c>
      <c r="D25" s="427">
        <v>68</v>
      </c>
      <c r="E25" s="427">
        <v>0</v>
      </c>
      <c r="F25" s="427">
        <v>0</v>
      </c>
      <c r="G25" s="427">
        <v>0</v>
      </c>
      <c r="H25" s="427">
        <v>0</v>
      </c>
      <c r="I25" s="427">
        <v>0</v>
      </c>
      <c r="J25" s="428">
        <v>40</v>
      </c>
      <c r="K25" s="427">
        <v>0</v>
      </c>
      <c r="L25" s="427">
        <v>0</v>
      </c>
      <c r="M25" s="427">
        <v>0</v>
      </c>
      <c r="N25" s="416">
        <v>0</v>
      </c>
      <c r="O25" s="416">
        <v>0</v>
      </c>
      <c r="P25" s="416">
        <v>99</v>
      </c>
      <c r="Q25" s="422"/>
    </row>
    <row r="26" spans="1:24" s="24" customFormat="1" ht="21.95" customHeight="1" thickBot="1">
      <c r="A26" s="389" t="s">
        <v>46</v>
      </c>
      <c r="B26" s="429">
        <v>1410285</v>
      </c>
      <c r="C26" s="429">
        <v>26984</v>
      </c>
      <c r="D26" s="429">
        <v>634810</v>
      </c>
      <c r="E26" s="429">
        <v>37931662</v>
      </c>
      <c r="F26" s="429">
        <v>10736</v>
      </c>
      <c r="G26" s="429">
        <v>204637</v>
      </c>
      <c r="H26" s="429">
        <v>698056</v>
      </c>
      <c r="I26" s="429">
        <v>3612</v>
      </c>
      <c r="J26" s="429">
        <v>46578</v>
      </c>
      <c r="K26" s="429">
        <v>4825134</v>
      </c>
      <c r="L26" s="429">
        <v>0</v>
      </c>
      <c r="M26" s="429">
        <v>0</v>
      </c>
      <c r="N26" s="429">
        <v>39746458</v>
      </c>
      <c r="O26" s="429">
        <v>38343</v>
      </c>
      <c r="P26" s="429">
        <v>840415</v>
      </c>
      <c r="Q26" s="422"/>
    </row>
    <row r="27" spans="1:24" s="24" customFormat="1" ht="21" customHeight="1">
      <c r="A27" s="30" t="s">
        <v>475</v>
      </c>
      <c r="B27" s="430"/>
      <c r="C27" s="430"/>
      <c r="D27" s="430"/>
      <c r="E27" s="430"/>
      <c r="F27" s="430"/>
      <c r="G27" s="430"/>
      <c r="H27" s="430"/>
      <c r="I27" s="430"/>
      <c r="J27" s="431"/>
      <c r="K27" s="431"/>
      <c r="L27" s="431"/>
      <c r="M27" s="431"/>
      <c r="N27" s="432"/>
      <c r="P27" s="421"/>
    </row>
    <row r="28" spans="1:24" s="24" customFormat="1" ht="16.5" customHeight="1">
      <c r="A28" s="163"/>
      <c r="B28" s="33"/>
      <c r="C28" s="33"/>
      <c r="D28" s="33"/>
      <c r="E28" s="33"/>
      <c r="F28" s="33"/>
      <c r="G28" s="33"/>
      <c r="H28" s="33"/>
      <c r="I28" s="33"/>
      <c r="J28" s="33"/>
      <c r="K28" s="33"/>
      <c r="L28" s="33"/>
      <c r="M28" s="18"/>
      <c r="N28" s="18"/>
      <c r="O28" s="18"/>
      <c r="P28" s="18"/>
      <c r="Q28" s="18"/>
      <c r="R28" s="18"/>
      <c r="S28" s="18"/>
      <c r="T28" s="18"/>
      <c r="U28" s="18"/>
      <c r="V28" s="18"/>
      <c r="W28" s="18"/>
      <c r="X28" s="18"/>
    </row>
    <row r="29" spans="1:24" s="24" customFormat="1" ht="12.75" customHeight="1">
      <c r="A29" s="18"/>
      <c r="F29" s="35"/>
      <c r="G29" s="35"/>
      <c r="H29" s="35"/>
      <c r="I29" s="35"/>
      <c r="J29" s="35"/>
      <c r="K29" s="35"/>
      <c r="L29" s="35"/>
      <c r="M29" s="35"/>
      <c r="N29" s="35"/>
      <c r="O29" s="35"/>
      <c r="P29" s="35"/>
      <c r="Q29" s="35"/>
      <c r="R29" s="35"/>
      <c r="S29" s="35"/>
      <c r="T29" s="35"/>
      <c r="U29" s="35"/>
      <c r="V29" s="35"/>
      <c r="W29" s="35"/>
      <c r="X29" s="35"/>
    </row>
    <row r="30" spans="1:24" s="71" customFormat="1" ht="30.75" customHeight="1">
      <c r="A30" s="7"/>
      <c r="B30" s="7"/>
      <c r="C30" s="7"/>
      <c r="D30" s="7"/>
      <c r="E30" s="7"/>
      <c r="F30" s="7"/>
      <c r="G30" s="7"/>
      <c r="H30" s="7"/>
      <c r="I30" s="7"/>
      <c r="J30" s="7"/>
      <c r="K30" s="7"/>
      <c r="L30" s="7"/>
      <c r="M30" s="7"/>
    </row>
    <row r="31" spans="1:24" s="8" customFormat="1" ht="7.5" customHeight="1">
      <c r="A31" s="7"/>
      <c r="B31" s="7"/>
      <c r="C31" s="7"/>
      <c r="D31" s="7"/>
      <c r="E31" s="7"/>
      <c r="F31" s="7"/>
      <c r="G31" s="7"/>
      <c r="H31" s="7"/>
      <c r="I31" s="7"/>
      <c r="J31" s="7"/>
      <c r="K31" s="7"/>
      <c r="L31" s="7"/>
      <c r="M31" s="7"/>
    </row>
    <row r="32" spans="1:24" s="74" customFormat="1" ht="13.5" customHeight="1">
      <c r="A32" s="7"/>
      <c r="B32" s="7"/>
      <c r="C32" s="7"/>
      <c r="D32" s="7"/>
      <c r="E32" s="7"/>
      <c r="F32" s="7"/>
      <c r="G32" s="7"/>
      <c r="H32" s="7"/>
      <c r="I32" s="7"/>
      <c r="J32" s="7"/>
      <c r="K32" s="7"/>
      <c r="L32" s="7"/>
      <c r="M32"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DA5484C1-2EE1-45F6-AF10-221F5B6CE636}"/>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078D2-92AB-4229-A444-B80A04EE0BF0}">
  <dimension ref="A1:L30"/>
  <sheetViews>
    <sheetView showGridLines="0" workbookViewId="0"/>
  </sheetViews>
  <sheetFormatPr baseColWidth="10" defaultRowHeight="12.75"/>
  <cols>
    <col min="1" max="1" width="30.42578125" style="7" customWidth="1"/>
    <col min="2" max="2" width="27" style="7" customWidth="1"/>
    <col min="3" max="3" width="12.85546875" style="7" bestFit="1" customWidth="1"/>
    <col min="4" max="5" width="11.42578125" style="7"/>
    <col min="6" max="6" width="17.42578125" style="7" bestFit="1" customWidth="1"/>
    <col min="7" max="16384" width="11.42578125" style="7"/>
  </cols>
  <sheetData>
    <row r="1" spans="1:4">
      <c r="A1" s="1430" t="s">
        <v>1209</v>
      </c>
    </row>
    <row r="2" spans="1:4" ht="48" customHeight="1">
      <c r="A2" s="374" t="s">
        <v>477</v>
      </c>
      <c r="B2" s="374"/>
    </row>
    <row r="3" spans="1:4" ht="24.75" customHeight="1">
      <c r="A3" s="376">
        <v>45443</v>
      </c>
      <c r="B3" s="376"/>
    </row>
    <row r="4" spans="1:4" ht="13.5" thickBot="1">
      <c r="A4" s="433"/>
    </row>
    <row r="5" spans="1:4" ht="22.5" customHeight="1">
      <c r="A5" s="177" t="s">
        <v>1</v>
      </c>
      <c r="B5" s="47" t="s">
        <v>478</v>
      </c>
    </row>
    <row r="6" spans="1:4" ht="18.75" customHeight="1">
      <c r="A6" s="411"/>
      <c r="B6" s="434"/>
    </row>
    <row r="7" spans="1:4" ht="10.5" customHeight="1">
      <c r="A7" s="435"/>
      <c r="B7" s="436"/>
    </row>
    <row r="8" spans="1:4" ht="20.100000000000001" customHeight="1">
      <c r="A8" s="388" t="s">
        <v>29</v>
      </c>
      <c r="B8" s="437">
        <v>6390350</v>
      </c>
      <c r="C8" s="438"/>
      <c r="D8" s="439"/>
    </row>
    <row r="9" spans="1:4" ht="20.100000000000001" customHeight="1">
      <c r="A9" s="388" t="s">
        <v>30</v>
      </c>
      <c r="B9" s="437">
        <v>60476</v>
      </c>
      <c r="C9" s="438"/>
      <c r="D9" s="439"/>
    </row>
    <row r="10" spans="1:4" ht="20.100000000000001" customHeight="1">
      <c r="A10" s="440" t="s">
        <v>31</v>
      </c>
      <c r="B10" s="437">
        <v>15790046</v>
      </c>
      <c r="C10" s="438"/>
      <c r="D10" s="439"/>
    </row>
    <row r="11" spans="1:4" ht="20.100000000000001" customHeight="1">
      <c r="A11" s="388" t="s">
        <v>32</v>
      </c>
      <c r="B11" s="437">
        <v>286411</v>
      </c>
      <c r="C11" s="438"/>
      <c r="D11" s="439"/>
    </row>
    <row r="12" spans="1:4" ht="20.100000000000001" customHeight="1">
      <c r="A12" s="388" t="s">
        <v>33</v>
      </c>
      <c r="B12" s="437">
        <v>426913</v>
      </c>
      <c r="C12" s="438"/>
      <c r="D12" s="439"/>
    </row>
    <row r="13" spans="1:4" ht="20.100000000000001" customHeight="1">
      <c r="A13" s="388" t="s">
        <v>114</v>
      </c>
      <c r="B13" s="437">
        <v>2380247</v>
      </c>
      <c r="C13" s="438"/>
      <c r="D13" s="439"/>
    </row>
    <row r="14" spans="1:4" ht="20.100000000000001" customHeight="1">
      <c r="A14" s="388" t="s">
        <v>35</v>
      </c>
      <c r="B14" s="437">
        <v>0</v>
      </c>
      <c r="C14" s="438"/>
      <c r="D14" s="439"/>
    </row>
    <row r="15" spans="1:4" ht="20.100000000000001" customHeight="1">
      <c r="A15" s="388" t="s">
        <v>36</v>
      </c>
      <c r="B15" s="437">
        <v>7385965</v>
      </c>
      <c r="C15" s="438"/>
      <c r="D15" s="439"/>
    </row>
    <row r="16" spans="1:4" ht="20.100000000000001" customHeight="1">
      <c r="A16" s="388" t="s">
        <v>37</v>
      </c>
      <c r="B16" s="437">
        <v>1908117</v>
      </c>
      <c r="C16" s="438"/>
      <c r="D16" s="439"/>
    </row>
    <row r="17" spans="1:12" ht="20.100000000000001" customHeight="1">
      <c r="A17" s="388" t="s">
        <v>38</v>
      </c>
      <c r="B17" s="437">
        <v>62391</v>
      </c>
      <c r="C17" s="438"/>
      <c r="D17" s="439"/>
    </row>
    <row r="18" spans="1:12" ht="20.100000000000001" customHeight="1">
      <c r="A18" s="388" t="s">
        <v>96</v>
      </c>
      <c r="B18" s="437">
        <v>861997</v>
      </c>
      <c r="C18" s="438"/>
      <c r="D18" s="439"/>
      <c r="F18" s="441"/>
      <c r="G18" s="441"/>
      <c r="H18" s="441"/>
    </row>
    <row r="19" spans="1:12" ht="20.100000000000001" customHeight="1">
      <c r="A19" s="388" t="s">
        <v>115</v>
      </c>
      <c r="B19" s="437">
        <v>0</v>
      </c>
      <c r="C19" s="438"/>
      <c r="D19" s="439"/>
    </row>
    <row r="20" spans="1:12" ht="20.100000000000001" customHeight="1">
      <c r="A20" s="388" t="s">
        <v>41</v>
      </c>
      <c r="B20" s="437">
        <v>231669</v>
      </c>
      <c r="C20" s="438"/>
      <c r="D20" s="439"/>
    </row>
    <row r="21" spans="1:12" ht="20.100000000000001" customHeight="1">
      <c r="A21" s="27" t="s">
        <v>42</v>
      </c>
      <c r="B21" s="437">
        <v>115680</v>
      </c>
      <c r="C21" s="438"/>
      <c r="D21" s="439"/>
    </row>
    <row r="22" spans="1:12" ht="20.100000000000001" customHeight="1">
      <c r="A22" s="388" t="s">
        <v>43</v>
      </c>
      <c r="B22" s="437">
        <v>0</v>
      </c>
      <c r="C22" s="438"/>
      <c r="D22" s="439"/>
    </row>
    <row r="23" spans="1:12" ht="20.100000000000001" customHeight="1">
      <c r="A23" s="388" t="s">
        <v>44</v>
      </c>
      <c r="B23" s="437">
        <v>0</v>
      </c>
      <c r="C23" s="438"/>
      <c r="D23" s="439"/>
    </row>
    <row r="24" spans="1:12" ht="20.100000000000001" customHeight="1">
      <c r="A24" s="388" t="s">
        <v>45</v>
      </c>
      <c r="B24" s="437">
        <v>0</v>
      </c>
      <c r="C24" s="438"/>
      <c r="D24" s="439"/>
    </row>
    <row r="25" spans="1:12" ht="27.75" customHeight="1" thickBot="1">
      <c r="A25" s="442" t="s">
        <v>46</v>
      </c>
      <c r="B25" s="443">
        <v>35900262</v>
      </c>
      <c r="C25" s="438"/>
      <c r="D25" s="439"/>
    </row>
    <row r="26" spans="1:12" ht="13.5">
      <c r="A26" s="204" t="s">
        <v>479</v>
      </c>
      <c r="B26" s="444"/>
    </row>
    <row r="27" spans="1:12" ht="13.5">
      <c r="A27" s="163"/>
      <c r="B27" s="444"/>
      <c r="C27" s="445"/>
      <c r="D27" s="445"/>
      <c r="E27" s="445"/>
      <c r="F27" s="445"/>
    </row>
    <row r="28" spans="1:12">
      <c r="A28" s="446"/>
      <c r="B28" s="446"/>
      <c r="C28" s="446"/>
      <c r="D28" s="446"/>
      <c r="E28" s="446"/>
      <c r="F28" s="446"/>
      <c r="G28" s="446"/>
      <c r="H28" s="446"/>
      <c r="I28" s="446"/>
      <c r="J28" s="446"/>
      <c r="K28" s="446"/>
      <c r="L28" s="446"/>
    </row>
    <row r="29" spans="1:12">
      <c r="A29" s="13"/>
      <c r="B29" s="13"/>
    </row>
    <row r="30" spans="1:12">
      <c r="A30" s="13"/>
      <c r="B30" s="13"/>
    </row>
  </sheetData>
  <mergeCells count="5">
    <mergeCell ref="A2:B2"/>
    <mergeCell ref="A3:B3"/>
    <mergeCell ref="A5:A6"/>
    <mergeCell ref="B5:B6"/>
    <mergeCell ref="A28:L28"/>
  </mergeCells>
  <hyperlinks>
    <hyperlink ref="A1" location="Índice!A1" display="Volver al Índice" xr:uid="{5570A238-091E-4BB1-A97D-793594E36EB3}"/>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4A5EF-6766-43F7-9C80-BB945B018DAC}">
  <dimension ref="A1:L47"/>
  <sheetViews>
    <sheetView showGridLines="0" workbookViewId="0"/>
  </sheetViews>
  <sheetFormatPr baseColWidth="10" defaultColWidth="11.5703125" defaultRowHeight="12.75"/>
  <cols>
    <col min="1" max="1" width="35.85546875" style="116" customWidth="1"/>
    <col min="2" max="8" width="13.7109375" style="116" customWidth="1"/>
    <col min="9" max="9" width="14" style="116" customWidth="1"/>
    <col min="10" max="10" width="11.7109375" style="116" customWidth="1"/>
    <col min="11" max="11" width="9.5703125" style="116" bestFit="1" customWidth="1"/>
    <col min="12" max="12" width="10.5703125" style="116" bestFit="1" customWidth="1"/>
    <col min="13" max="16" width="9.5703125" style="116" bestFit="1" customWidth="1"/>
    <col min="17" max="17" width="10.5703125" style="116" bestFit="1" customWidth="1"/>
    <col min="18" max="20" width="9.5703125" style="116" bestFit="1" customWidth="1"/>
    <col min="21" max="21" width="9.7109375" style="116" bestFit="1" customWidth="1"/>
    <col min="22" max="256" width="11.5703125" style="116"/>
    <col min="257" max="257" width="35.85546875" style="116" customWidth="1"/>
    <col min="258" max="264" width="13.7109375" style="116" customWidth="1"/>
    <col min="265" max="265" width="14" style="116" customWidth="1"/>
    <col min="266" max="266" width="11.7109375" style="116" customWidth="1"/>
    <col min="267" max="267" width="9.5703125" style="116" bestFit="1" customWidth="1"/>
    <col min="268" max="268" width="10.5703125" style="116" bestFit="1" customWidth="1"/>
    <col min="269" max="272" width="9.5703125" style="116" bestFit="1" customWidth="1"/>
    <col min="273" max="273" width="10.5703125" style="116" bestFit="1" customWidth="1"/>
    <col min="274" max="276" width="9.5703125" style="116" bestFit="1" customWidth="1"/>
    <col min="277" max="277" width="9.7109375" style="116" bestFit="1" customWidth="1"/>
    <col min="278" max="512" width="11.5703125" style="116"/>
    <col min="513" max="513" width="35.85546875" style="116" customWidth="1"/>
    <col min="514" max="520" width="13.7109375" style="116" customWidth="1"/>
    <col min="521" max="521" width="14" style="116" customWidth="1"/>
    <col min="522" max="522" width="11.7109375" style="116" customWidth="1"/>
    <col min="523" max="523" width="9.5703125" style="116" bestFit="1" customWidth="1"/>
    <col min="524" max="524" width="10.5703125" style="116" bestFit="1" customWidth="1"/>
    <col min="525" max="528" width="9.5703125" style="116" bestFit="1" customWidth="1"/>
    <col min="529" max="529" width="10.5703125" style="116" bestFit="1" customWidth="1"/>
    <col min="530" max="532" width="9.5703125" style="116" bestFit="1" customWidth="1"/>
    <col min="533" max="533" width="9.7109375" style="116" bestFit="1" customWidth="1"/>
    <col min="534" max="768" width="11.5703125" style="116"/>
    <col min="769" max="769" width="35.85546875" style="116" customWidth="1"/>
    <col min="770" max="776" width="13.7109375" style="116" customWidth="1"/>
    <col min="777" max="777" width="14" style="116" customWidth="1"/>
    <col min="778" max="778" width="11.7109375" style="116" customWidth="1"/>
    <col min="779" max="779" width="9.5703125" style="116" bestFit="1" customWidth="1"/>
    <col min="780" max="780" width="10.5703125" style="116" bestFit="1" customWidth="1"/>
    <col min="781" max="784" width="9.5703125" style="116" bestFit="1" customWidth="1"/>
    <col min="785" max="785" width="10.5703125" style="116" bestFit="1" customWidth="1"/>
    <col min="786" max="788" width="9.5703125" style="116" bestFit="1" customWidth="1"/>
    <col min="789" max="789" width="9.7109375" style="116" bestFit="1" customWidth="1"/>
    <col min="790" max="1024" width="11.5703125" style="116"/>
    <col min="1025" max="1025" width="35.85546875" style="116" customWidth="1"/>
    <col min="1026" max="1032" width="13.7109375" style="116" customWidth="1"/>
    <col min="1033" max="1033" width="14" style="116" customWidth="1"/>
    <col min="1034" max="1034" width="11.7109375" style="116" customWidth="1"/>
    <col min="1035" max="1035" width="9.5703125" style="116" bestFit="1" customWidth="1"/>
    <col min="1036" max="1036" width="10.5703125" style="116" bestFit="1" customWidth="1"/>
    <col min="1037" max="1040" width="9.5703125" style="116" bestFit="1" customWidth="1"/>
    <col min="1041" max="1041" width="10.5703125" style="116" bestFit="1" customWidth="1"/>
    <col min="1042" max="1044" width="9.5703125" style="116" bestFit="1" customWidth="1"/>
    <col min="1045" max="1045" width="9.7109375" style="116" bestFit="1" customWidth="1"/>
    <col min="1046" max="1280" width="11.5703125" style="116"/>
    <col min="1281" max="1281" width="35.85546875" style="116" customWidth="1"/>
    <col min="1282" max="1288" width="13.7109375" style="116" customWidth="1"/>
    <col min="1289" max="1289" width="14" style="116" customWidth="1"/>
    <col min="1290" max="1290" width="11.7109375" style="116" customWidth="1"/>
    <col min="1291" max="1291" width="9.5703125" style="116" bestFit="1" customWidth="1"/>
    <col min="1292" max="1292" width="10.5703125" style="116" bestFit="1" customWidth="1"/>
    <col min="1293" max="1296" width="9.5703125" style="116" bestFit="1" customWidth="1"/>
    <col min="1297" max="1297" width="10.5703125" style="116" bestFit="1" customWidth="1"/>
    <col min="1298" max="1300" width="9.5703125" style="116" bestFit="1" customWidth="1"/>
    <col min="1301" max="1301" width="9.7109375" style="116" bestFit="1" customWidth="1"/>
    <col min="1302" max="1536" width="11.5703125" style="116"/>
    <col min="1537" max="1537" width="35.85546875" style="116" customWidth="1"/>
    <col min="1538" max="1544" width="13.7109375" style="116" customWidth="1"/>
    <col min="1545" max="1545" width="14" style="116" customWidth="1"/>
    <col min="1546" max="1546" width="11.7109375" style="116" customWidth="1"/>
    <col min="1547" max="1547" width="9.5703125" style="116" bestFit="1" customWidth="1"/>
    <col min="1548" max="1548" width="10.5703125" style="116" bestFit="1" customWidth="1"/>
    <col min="1549" max="1552" width="9.5703125" style="116" bestFit="1" customWidth="1"/>
    <col min="1553" max="1553" width="10.5703125" style="116" bestFit="1" customWidth="1"/>
    <col min="1554" max="1556" width="9.5703125" style="116" bestFit="1" customWidth="1"/>
    <col min="1557" max="1557" width="9.7109375" style="116" bestFit="1" customWidth="1"/>
    <col min="1558" max="1792" width="11.5703125" style="116"/>
    <col min="1793" max="1793" width="35.85546875" style="116" customWidth="1"/>
    <col min="1794" max="1800" width="13.7109375" style="116" customWidth="1"/>
    <col min="1801" max="1801" width="14" style="116" customWidth="1"/>
    <col min="1802" max="1802" width="11.7109375" style="116" customWidth="1"/>
    <col min="1803" max="1803" width="9.5703125" style="116" bestFit="1" customWidth="1"/>
    <col min="1804" max="1804" width="10.5703125" style="116" bestFit="1" customWidth="1"/>
    <col min="1805" max="1808" width="9.5703125" style="116" bestFit="1" customWidth="1"/>
    <col min="1809" max="1809" width="10.5703125" style="116" bestFit="1" customWidth="1"/>
    <col min="1810" max="1812" width="9.5703125" style="116" bestFit="1" customWidth="1"/>
    <col min="1813" max="1813" width="9.7109375" style="116" bestFit="1" customWidth="1"/>
    <col min="1814" max="2048" width="11.5703125" style="116"/>
    <col min="2049" max="2049" width="35.85546875" style="116" customWidth="1"/>
    <col min="2050" max="2056" width="13.7109375" style="116" customWidth="1"/>
    <col min="2057" max="2057" width="14" style="116" customWidth="1"/>
    <col min="2058" max="2058" width="11.7109375" style="116" customWidth="1"/>
    <col min="2059" max="2059" width="9.5703125" style="116" bestFit="1" customWidth="1"/>
    <col min="2060" max="2060" width="10.5703125" style="116" bestFit="1" customWidth="1"/>
    <col min="2061" max="2064" width="9.5703125" style="116" bestFit="1" customWidth="1"/>
    <col min="2065" max="2065" width="10.5703125" style="116" bestFit="1" customWidth="1"/>
    <col min="2066" max="2068" width="9.5703125" style="116" bestFit="1" customWidth="1"/>
    <col min="2069" max="2069" width="9.7109375" style="116" bestFit="1" customWidth="1"/>
    <col min="2070" max="2304" width="11.5703125" style="116"/>
    <col min="2305" max="2305" width="35.85546875" style="116" customWidth="1"/>
    <col min="2306" max="2312" width="13.7109375" style="116" customWidth="1"/>
    <col min="2313" max="2313" width="14" style="116" customWidth="1"/>
    <col min="2314" max="2314" width="11.7109375" style="116" customWidth="1"/>
    <col min="2315" max="2315" width="9.5703125" style="116" bestFit="1" customWidth="1"/>
    <col min="2316" max="2316" width="10.5703125" style="116" bestFit="1" customWidth="1"/>
    <col min="2317" max="2320" width="9.5703125" style="116" bestFit="1" customWidth="1"/>
    <col min="2321" max="2321" width="10.5703125" style="116" bestFit="1" customWidth="1"/>
    <col min="2322" max="2324" width="9.5703125" style="116" bestFit="1" customWidth="1"/>
    <col min="2325" max="2325" width="9.7109375" style="116" bestFit="1" customWidth="1"/>
    <col min="2326" max="2560" width="11.5703125" style="116"/>
    <col min="2561" max="2561" width="35.85546875" style="116" customWidth="1"/>
    <col min="2562" max="2568" width="13.7109375" style="116" customWidth="1"/>
    <col min="2569" max="2569" width="14" style="116" customWidth="1"/>
    <col min="2570" max="2570" width="11.7109375" style="116" customWidth="1"/>
    <col min="2571" max="2571" width="9.5703125" style="116" bestFit="1" customWidth="1"/>
    <col min="2572" max="2572" width="10.5703125" style="116" bestFit="1" customWidth="1"/>
    <col min="2573" max="2576" width="9.5703125" style="116" bestFit="1" customWidth="1"/>
    <col min="2577" max="2577" width="10.5703125" style="116" bestFit="1" customWidth="1"/>
    <col min="2578" max="2580" width="9.5703125" style="116" bestFit="1" customWidth="1"/>
    <col min="2581" max="2581" width="9.7109375" style="116" bestFit="1" customWidth="1"/>
    <col min="2582" max="2816" width="11.5703125" style="116"/>
    <col min="2817" max="2817" width="35.85546875" style="116" customWidth="1"/>
    <col min="2818" max="2824" width="13.7109375" style="116" customWidth="1"/>
    <col min="2825" max="2825" width="14" style="116" customWidth="1"/>
    <col min="2826" max="2826" width="11.7109375" style="116" customWidth="1"/>
    <col min="2827" max="2827" width="9.5703125" style="116" bestFit="1" customWidth="1"/>
    <col min="2828" max="2828" width="10.5703125" style="116" bestFit="1" customWidth="1"/>
    <col min="2829" max="2832" width="9.5703125" style="116" bestFit="1" customWidth="1"/>
    <col min="2833" max="2833" width="10.5703125" style="116" bestFit="1" customWidth="1"/>
    <col min="2834" max="2836" width="9.5703125" style="116" bestFit="1" customWidth="1"/>
    <col min="2837" max="2837" width="9.7109375" style="116" bestFit="1" customWidth="1"/>
    <col min="2838" max="3072" width="11.5703125" style="116"/>
    <col min="3073" max="3073" width="35.85546875" style="116" customWidth="1"/>
    <col min="3074" max="3080" width="13.7109375" style="116" customWidth="1"/>
    <col min="3081" max="3081" width="14" style="116" customWidth="1"/>
    <col min="3082" max="3082" width="11.7109375" style="116" customWidth="1"/>
    <col min="3083" max="3083" width="9.5703125" style="116" bestFit="1" customWidth="1"/>
    <col min="3084" max="3084" width="10.5703125" style="116" bestFit="1" customWidth="1"/>
    <col min="3085" max="3088" width="9.5703125" style="116" bestFit="1" customWidth="1"/>
    <col min="3089" max="3089" width="10.5703125" style="116" bestFit="1" customWidth="1"/>
    <col min="3090" max="3092" width="9.5703125" style="116" bestFit="1" customWidth="1"/>
    <col min="3093" max="3093" width="9.7109375" style="116" bestFit="1" customWidth="1"/>
    <col min="3094" max="3328" width="11.5703125" style="116"/>
    <col min="3329" max="3329" width="35.85546875" style="116" customWidth="1"/>
    <col min="3330" max="3336" width="13.7109375" style="116" customWidth="1"/>
    <col min="3337" max="3337" width="14" style="116" customWidth="1"/>
    <col min="3338" max="3338" width="11.7109375" style="116" customWidth="1"/>
    <col min="3339" max="3339" width="9.5703125" style="116" bestFit="1" customWidth="1"/>
    <col min="3340" max="3340" width="10.5703125" style="116" bestFit="1" customWidth="1"/>
    <col min="3341" max="3344" width="9.5703125" style="116" bestFit="1" customWidth="1"/>
    <col min="3345" max="3345" width="10.5703125" style="116" bestFit="1" customWidth="1"/>
    <col min="3346" max="3348" width="9.5703125" style="116" bestFit="1" customWidth="1"/>
    <col min="3349" max="3349" width="9.7109375" style="116" bestFit="1" customWidth="1"/>
    <col min="3350" max="3584" width="11.5703125" style="116"/>
    <col min="3585" max="3585" width="35.85546875" style="116" customWidth="1"/>
    <col min="3586" max="3592" width="13.7109375" style="116" customWidth="1"/>
    <col min="3593" max="3593" width="14" style="116" customWidth="1"/>
    <col min="3594" max="3594" width="11.7109375" style="116" customWidth="1"/>
    <col min="3595" max="3595" width="9.5703125" style="116" bestFit="1" customWidth="1"/>
    <col min="3596" max="3596" width="10.5703125" style="116" bestFit="1" customWidth="1"/>
    <col min="3597" max="3600" width="9.5703125" style="116" bestFit="1" customWidth="1"/>
    <col min="3601" max="3601" width="10.5703125" style="116" bestFit="1" customWidth="1"/>
    <col min="3602" max="3604" width="9.5703125" style="116" bestFit="1" customWidth="1"/>
    <col min="3605" max="3605" width="9.7109375" style="116" bestFit="1" customWidth="1"/>
    <col min="3606" max="3840" width="11.5703125" style="116"/>
    <col min="3841" max="3841" width="35.85546875" style="116" customWidth="1"/>
    <col min="3842" max="3848" width="13.7109375" style="116" customWidth="1"/>
    <col min="3849" max="3849" width="14" style="116" customWidth="1"/>
    <col min="3850" max="3850" width="11.7109375" style="116" customWidth="1"/>
    <col min="3851" max="3851" width="9.5703125" style="116" bestFit="1" customWidth="1"/>
    <col min="3852" max="3852" width="10.5703125" style="116" bestFit="1" customWidth="1"/>
    <col min="3853" max="3856" width="9.5703125" style="116" bestFit="1" customWidth="1"/>
    <col min="3857" max="3857" width="10.5703125" style="116" bestFit="1" customWidth="1"/>
    <col min="3858" max="3860" width="9.5703125" style="116" bestFit="1" customWidth="1"/>
    <col min="3861" max="3861" width="9.7109375" style="116" bestFit="1" customWidth="1"/>
    <col min="3862" max="4096" width="11.5703125" style="116"/>
    <col min="4097" max="4097" width="35.85546875" style="116" customWidth="1"/>
    <col min="4098" max="4104" width="13.7109375" style="116" customWidth="1"/>
    <col min="4105" max="4105" width="14" style="116" customWidth="1"/>
    <col min="4106" max="4106" width="11.7109375" style="116" customWidth="1"/>
    <col min="4107" max="4107" width="9.5703125" style="116" bestFit="1" customWidth="1"/>
    <col min="4108" max="4108" width="10.5703125" style="116" bestFit="1" customWidth="1"/>
    <col min="4109" max="4112" width="9.5703125" style="116" bestFit="1" customWidth="1"/>
    <col min="4113" max="4113" width="10.5703125" style="116" bestFit="1" customWidth="1"/>
    <col min="4114" max="4116" width="9.5703125" style="116" bestFit="1" customWidth="1"/>
    <col min="4117" max="4117" width="9.7109375" style="116" bestFit="1" customWidth="1"/>
    <col min="4118" max="4352" width="11.5703125" style="116"/>
    <col min="4353" max="4353" width="35.85546875" style="116" customWidth="1"/>
    <col min="4354" max="4360" width="13.7109375" style="116" customWidth="1"/>
    <col min="4361" max="4361" width="14" style="116" customWidth="1"/>
    <col min="4362" max="4362" width="11.7109375" style="116" customWidth="1"/>
    <col min="4363" max="4363" width="9.5703125" style="116" bestFit="1" customWidth="1"/>
    <col min="4364" max="4364" width="10.5703125" style="116" bestFit="1" customWidth="1"/>
    <col min="4365" max="4368" width="9.5703125" style="116" bestFit="1" customWidth="1"/>
    <col min="4369" max="4369" width="10.5703125" style="116" bestFit="1" customWidth="1"/>
    <col min="4370" max="4372" width="9.5703125" style="116" bestFit="1" customWidth="1"/>
    <col min="4373" max="4373" width="9.7109375" style="116" bestFit="1" customWidth="1"/>
    <col min="4374" max="4608" width="11.5703125" style="116"/>
    <col min="4609" max="4609" width="35.85546875" style="116" customWidth="1"/>
    <col min="4610" max="4616" width="13.7109375" style="116" customWidth="1"/>
    <col min="4617" max="4617" width="14" style="116" customWidth="1"/>
    <col min="4618" max="4618" width="11.7109375" style="116" customWidth="1"/>
    <col min="4619" max="4619" width="9.5703125" style="116" bestFit="1" customWidth="1"/>
    <col min="4620" max="4620" width="10.5703125" style="116" bestFit="1" customWidth="1"/>
    <col min="4621" max="4624" width="9.5703125" style="116" bestFit="1" customWidth="1"/>
    <col min="4625" max="4625" width="10.5703125" style="116" bestFit="1" customWidth="1"/>
    <col min="4626" max="4628" width="9.5703125" style="116" bestFit="1" customWidth="1"/>
    <col min="4629" max="4629" width="9.7109375" style="116" bestFit="1" customWidth="1"/>
    <col min="4630" max="4864" width="11.5703125" style="116"/>
    <col min="4865" max="4865" width="35.85546875" style="116" customWidth="1"/>
    <col min="4866" max="4872" width="13.7109375" style="116" customWidth="1"/>
    <col min="4873" max="4873" width="14" style="116" customWidth="1"/>
    <col min="4874" max="4874" width="11.7109375" style="116" customWidth="1"/>
    <col min="4875" max="4875" width="9.5703125" style="116" bestFit="1" customWidth="1"/>
    <col min="4876" max="4876" width="10.5703125" style="116" bestFit="1" customWidth="1"/>
    <col min="4877" max="4880" width="9.5703125" style="116" bestFit="1" customWidth="1"/>
    <col min="4881" max="4881" width="10.5703125" style="116" bestFit="1" customWidth="1"/>
    <col min="4882" max="4884" width="9.5703125" style="116" bestFit="1" customWidth="1"/>
    <col min="4885" max="4885" width="9.7109375" style="116" bestFit="1" customWidth="1"/>
    <col min="4886" max="5120" width="11.5703125" style="116"/>
    <col min="5121" max="5121" width="35.85546875" style="116" customWidth="1"/>
    <col min="5122" max="5128" width="13.7109375" style="116" customWidth="1"/>
    <col min="5129" max="5129" width="14" style="116" customWidth="1"/>
    <col min="5130" max="5130" width="11.7109375" style="116" customWidth="1"/>
    <col min="5131" max="5131" width="9.5703125" style="116" bestFit="1" customWidth="1"/>
    <col min="5132" max="5132" width="10.5703125" style="116" bestFit="1" customWidth="1"/>
    <col min="5133" max="5136" width="9.5703125" style="116" bestFit="1" customWidth="1"/>
    <col min="5137" max="5137" width="10.5703125" style="116" bestFit="1" customWidth="1"/>
    <col min="5138" max="5140" width="9.5703125" style="116" bestFit="1" customWidth="1"/>
    <col min="5141" max="5141" width="9.7109375" style="116" bestFit="1" customWidth="1"/>
    <col min="5142" max="5376" width="11.5703125" style="116"/>
    <col min="5377" max="5377" width="35.85546875" style="116" customWidth="1"/>
    <col min="5378" max="5384" width="13.7109375" style="116" customWidth="1"/>
    <col min="5385" max="5385" width="14" style="116" customWidth="1"/>
    <col min="5386" max="5386" width="11.7109375" style="116" customWidth="1"/>
    <col min="5387" max="5387" width="9.5703125" style="116" bestFit="1" customWidth="1"/>
    <col min="5388" max="5388" width="10.5703125" style="116" bestFit="1" customWidth="1"/>
    <col min="5389" max="5392" width="9.5703125" style="116" bestFit="1" customWidth="1"/>
    <col min="5393" max="5393" width="10.5703125" style="116" bestFit="1" customWidth="1"/>
    <col min="5394" max="5396" width="9.5703125" style="116" bestFit="1" customWidth="1"/>
    <col min="5397" max="5397" width="9.7109375" style="116" bestFit="1" customWidth="1"/>
    <col min="5398" max="5632" width="11.5703125" style="116"/>
    <col min="5633" max="5633" width="35.85546875" style="116" customWidth="1"/>
    <col min="5634" max="5640" width="13.7109375" style="116" customWidth="1"/>
    <col min="5641" max="5641" width="14" style="116" customWidth="1"/>
    <col min="5642" max="5642" width="11.7109375" style="116" customWidth="1"/>
    <col min="5643" max="5643" width="9.5703125" style="116" bestFit="1" customWidth="1"/>
    <col min="5644" max="5644" width="10.5703125" style="116" bestFit="1" customWidth="1"/>
    <col min="5645" max="5648" width="9.5703125" style="116" bestFit="1" customWidth="1"/>
    <col min="5649" max="5649" width="10.5703125" style="116" bestFit="1" customWidth="1"/>
    <col min="5650" max="5652" width="9.5703125" style="116" bestFit="1" customWidth="1"/>
    <col min="5653" max="5653" width="9.7109375" style="116" bestFit="1" customWidth="1"/>
    <col min="5654" max="5888" width="11.5703125" style="116"/>
    <col min="5889" max="5889" width="35.85546875" style="116" customWidth="1"/>
    <col min="5890" max="5896" width="13.7109375" style="116" customWidth="1"/>
    <col min="5897" max="5897" width="14" style="116" customWidth="1"/>
    <col min="5898" max="5898" width="11.7109375" style="116" customWidth="1"/>
    <col min="5899" max="5899" width="9.5703125" style="116" bestFit="1" customWidth="1"/>
    <col min="5900" max="5900" width="10.5703125" style="116" bestFit="1" customWidth="1"/>
    <col min="5901" max="5904" width="9.5703125" style="116" bestFit="1" customWidth="1"/>
    <col min="5905" max="5905" width="10.5703125" style="116" bestFit="1" customWidth="1"/>
    <col min="5906" max="5908" width="9.5703125" style="116" bestFit="1" customWidth="1"/>
    <col min="5909" max="5909" width="9.7109375" style="116" bestFit="1" customWidth="1"/>
    <col min="5910" max="6144" width="11.5703125" style="116"/>
    <col min="6145" max="6145" width="35.85546875" style="116" customWidth="1"/>
    <col min="6146" max="6152" width="13.7109375" style="116" customWidth="1"/>
    <col min="6153" max="6153" width="14" style="116" customWidth="1"/>
    <col min="6154" max="6154" width="11.7109375" style="116" customWidth="1"/>
    <col min="6155" max="6155" width="9.5703125" style="116" bestFit="1" customWidth="1"/>
    <col min="6156" max="6156" width="10.5703125" style="116" bestFit="1" customWidth="1"/>
    <col min="6157" max="6160" width="9.5703125" style="116" bestFit="1" customWidth="1"/>
    <col min="6161" max="6161" width="10.5703125" style="116" bestFit="1" customWidth="1"/>
    <col min="6162" max="6164" width="9.5703125" style="116" bestFit="1" customWidth="1"/>
    <col min="6165" max="6165" width="9.7109375" style="116" bestFit="1" customWidth="1"/>
    <col min="6166" max="6400" width="11.5703125" style="116"/>
    <col min="6401" max="6401" width="35.85546875" style="116" customWidth="1"/>
    <col min="6402" max="6408" width="13.7109375" style="116" customWidth="1"/>
    <col min="6409" max="6409" width="14" style="116" customWidth="1"/>
    <col min="6410" max="6410" width="11.7109375" style="116" customWidth="1"/>
    <col min="6411" max="6411" width="9.5703125" style="116" bestFit="1" customWidth="1"/>
    <col min="6412" max="6412" width="10.5703125" style="116" bestFit="1" customWidth="1"/>
    <col min="6413" max="6416" width="9.5703125" style="116" bestFit="1" customWidth="1"/>
    <col min="6417" max="6417" width="10.5703125" style="116" bestFit="1" customWidth="1"/>
    <col min="6418" max="6420" width="9.5703125" style="116" bestFit="1" customWidth="1"/>
    <col min="6421" max="6421" width="9.7109375" style="116" bestFit="1" customWidth="1"/>
    <col min="6422" max="6656" width="11.5703125" style="116"/>
    <col min="6657" max="6657" width="35.85546875" style="116" customWidth="1"/>
    <col min="6658" max="6664" width="13.7109375" style="116" customWidth="1"/>
    <col min="6665" max="6665" width="14" style="116" customWidth="1"/>
    <col min="6666" max="6666" width="11.7109375" style="116" customWidth="1"/>
    <col min="6667" max="6667" width="9.5703125" style="116" bestFit="1" customWidth="1"/>
    <col min="6668" max="6668" width="10.5703125" style="116" bestFit="1" customWidth="1"/>
    <col min="6669" max="6672" width="9.5703125" style="116" bestFit="1" customWidth="1"/>
    <col min="6673" max="6673" width="10.5703125" style="116" bestFit="1" customWidth="1"/>
    <col min="6674" max="6676" width="9.5703125" style="116" bestFit="1" customWidth="1"/>
    <col min="6677" max="6677" width="9.7109375" style="116" bestFit="1" customWidth="1"/>
    <col min="6678" max="6912" width="11.5703125" style="116"/>
    <col min="6913" max="6913" width="35.85546875" style="116" customWidth="1"/>
    <col min="6914" max="6920" width="13.7109375" style="116" customWidth="1"/>
    <col min="6921" max="6921" width="14" style="116" customWidth="1"/>
    <col min="6922" max="6922" width="11.7109375" style="116" customWidth="1"/>
    <col min="6923" max="6923" width="9.5703125" style="116" bestFit="1" customWidth="1"/>
    <col min="6924" max="6924" width="10.5703125" style="116" bestFit="1" customWidth="1"/>
    <col min="6925" max="6928" width="9.5703125" style="116" bestFit="1" customWidth="1"/>
    <col min="6929" max="6929" width="10.5703125" style="116" bestFit="1" customWidth="1"/>
    <col min="6930" max="6932" width="9.5703125" style="116" bestFit="1" customWidth="1"/>
    <col min="6933" max="6933" width="9.7109375" style="116" bestFit="1" customWidth="1"/>
    <col min="6934" max="7168" width="11.5703125" style="116"/>
    <col min="7169" max="7169" width="35.85546875" style="116" customWidth="1"/>
    <col min="7170" max="7176" width="13.7109375" style="116" customWidth="1"/>
    <col min="7177" max="7177" width="14" style="116" customWidth="1"/>
    <col min="7178" max="7178" width="11.7109375" style="116" customWidth="1"/>
    <col min="7179" max="7179" width="9.5703125" style="116" bestFit="1" customWidth="1"/>
    <col min="7180" max="7180" width="10.5703125" style="116" bestFit="1" customWidth="1"/>
    <col min="7181" max="7184" width="9.5703125" style="116" bestFit="1" customWidth="1"/>
    <col min="7185" max="7185" width="10.5703125" style="116" bestFit="1" customWidth="1"/>
    <col min="7186" max="7188" width="9.5703125" style="116" bestFit="1" customWidth="1"/>
    <col min="7189" max="7189" width="9.7109375" style="116" bestFit="1" customWidth="1"/>
    <col min="7190" max="7424" width="11.5703125" style="116"/>
    <col min="7425" max="7425" width="35.85546875" style="116" customWidth="1"/>
    <col min="7426" max="7432" width="13.7109375" style="116" customWidth="1"/>
    <col min="7433" max="7433" width="14" style="116" customWidth="1"/>
    <col min="7434" max="7434" width="11.7109375" style="116" customWidth="1"/>
    <col min="7435" max="7435" width="9.5703125" style="116" bestFit="1" customWidth="1"/>
    <col min="7436" max="7436" width="10.5703125" style="116" bestFit="1" customWidth="1"/>
    <col min="7437" max="7440" width="9.5703125" style="116" bestFit="1" customWidth="1"/>
    <col min="7441" max="7441" width="10.5703125" style="116" bestFit="1" customWidth="1"/>
    <col min="7442" max="7444" width="9.5703125" style="116" bestFit="1" customWidth="1"/>
    <col min="7445" max="7445" width="9.7109375" style="116" bestFit="1" customWidth="1"/>
    <col min="7446" max="7680" width="11.5703125" style="116"/>
    <col min="7681" max="7681" width="35.85546875" style="116" customWidth="1"/>
    <col min="7682" max="7688" width="13.7109375" style="116" customWidth="1"/>
    <col min="7689" max="7689" width="14" style="116" customWidth="1"/>
    <col min="7690" max="7690" width="11.7109375" style="116" customWidth="1"/>
    <col min="7691" max="7691" width="9.5703125" style="116" bestFit="1" customWidth="1"/>
    <col min="7692" max="7692" width="10.5703125" style="116" bestFit="1" customWidth="1"/>
    <col min="7693" max="7696" width="9.5703125" style="116" bestFit="1" customWidth="1"/>
    <col min="7697" max="7697" width="10.5703125" style="116" bestFit="1" customWidth="1"/>
    <col min="7698" max="7700" width="9.5703125" style="116" bestFit="1" customWidth="1"/>
    <col min="7701" max="7701" width="9.7109375" style="116" bestFit="1" customWidth="1"/>
    <col min="7702" max="7936" width="11.5703125" style="116"/>
    <col min="7937" max="7937" width="35.85546875" style="116" customWidth="1"/>
    <col min="7938" max="7944" width="13.7109375" style="116" customWidth="1"/>
    <col min="7945" max="7945" width="14" style="116" customWidth="1"/>
    <col min="7946" max="7946" width="11.7109375" style="116" customWidth="1"/>
    <col min="7947" max="7947" width="9.5703125" style="116" bestFit="1" customWidth="1"/>
    <col min="7948" max="7948" width="10.5703125" style="116" bestFit="1" customWidth="1"/>
    <col min="7949" max="7952" width="9.5703125" style="116" bestFit="1" customWidth="1"/>
    <col min="7953" max="7953" width="10.5703125" style="116" bestFit="1" customWidth="1"/>
    <col min="7954" max="7956" width="9.5703125" style="116" bestFit="1" customWidth="1"/>
    <col min="7957" max="7957" width="9.7109375" style="116" bestFit="1" customWidth="1"/>
    <col min="7958" max="8192" width="11.5703125" style="116"/>
    <col min="8193" max="8193" width="35.85546875" style="116" customWidth="1"/>
    <col min="8194" max="8200" width="13.7109375" style="116" customWidth="1"/>
    <col min="8201" max="8201" width="14" style="116" customWidth="1"/>
    <col min="8202" max="8202" width="11.7109375" style="116" customWidth="1"/>
    <col min="8203" max="8203" width="9.5703125" style="116" bestFit="1" customWidth="1"/>
    <col min="8204" max="8204" width="10.5703125" style="116" bestFit="1" customWidth="1"/>
    <col min="8205" max="8208" width="9.5703125" style="116" bestFit="1" customWidth="1"/>
    <col min="8209" max="8209" width="10.5703125" style="116" bestFit="1" customWidth="1"/>
    <col min="8210" max="8212" width="9.5703125" style="116" bestFit="1" customWidth="1"/>
    <col min="8213" max="8213" width="9.7109375" style="116" bestFit="1" customWidth="1"/>
    <col min="8214" max="8448" width="11.5703125" style="116"/>
    <col min="8449" max="8449" width="35.85546875" style="116" customWidth="1"/>
    <col min="8450" max="8456" width="13.7109375" style="116" customWidth="1"/>
    <col min="8457" max="8457" width="14" style="116" customWidth="1"/>
    <col min="8458" max="8458" width="11.7109375" style="116" customWidth="1"/>
    <col min="8459" max="8459" width="9.5703125" style="116" bestFit="1" customWidth="1"/>
    <col min="8460" max="8460" width="10.5703125" style="116" bestFit="1" customWidth="1"/>
    <col min="8461" max="8464" width="9.5703125" style="116" bestFit="1" customWidth="1"/>
    <col min="8465" max="8465" width="10.5703125" style="116" bestFit="1" customWidth="1"/>
    <col min="8466" max="8468" width="9.5703125" style="116" bestFit="1" customWidth="1"/>
    <col min="8469" max="8469" width="9.7109375" style="116" bestFit="1" customWidth="1"/>
    <col min="8470" max="8704" width="11.5703125" style="116"/>
    <col min="8705" max="8705" width="35.85546875" style="116" customWidth="1"/>
    <col min="8706" max="8712" width="13.7109375" style="116" customWidth="1"/>
    <col min="8713" max="8713" width="14" style="116" customWidth="1"/>
    <col min="8714" max="8714" width="11.7109375" style="116" customWidth="1"/>
    <col min="8715" max="8715" width="9.5703125" style="116" bestFit="1" customWidth="1"/>
    <col min="8716" max="8716" width="10.5703125" style="116" bestFit="1" customWidth="1"/>
    <col min="8717" max="8720" width="9.5703125" style="116" bestFit="1" customWidth="1"/>
    <col min="8721" max="8721" width="10.5703125" style="116" bestFit="1" customWidth="1"/>
    <col min="8722" max="8724" width="9.5703125" style="116" bestFit="1" customWidth="1"/>
    <col min="8725" max="8725" width="9.7109375" style="116" bestFit="1" customWidth="1"/>
    <col min="8726" max="8960" width="11.5703125" style="116"/>
    <col min="8961" max="8961" width="35.85546875" style="116" customWidth="1"/>
    <col min="8962" max="8968" width="13.7109375" style="116" customWidth="1"/>
    <col min="8969" max="8969" width="14" style="116" customWidth="1"/>
    <col min="8970" max="8970" width="11.7109375" style="116" customWidth="1"/>
    <col min="8971" max="8971" width="9.5703125" style="116" bestFit="1" customWidth="1"/>
    <col min="8972" max="8972" width="10.5703125" style="116" bestFit="1" customWidth="1"/>
    <col min="8973" max="8976" width="9.5703125" style="116" bestFit="1" customWidth="1"/>
    <col min="8977" max="8977" width="10.5703125" style="116" bestFit="1" customWidth="1"/>
    <col min="8978" max="8980" width="9.5703125" style="116" bestFit="1" customWidth="1"/>
    <col min="8981" max="8981" width="9.7109375" style="116" bestFit="1" customWidth="1"/>
    <col min="8982" max="9216" width="11.5703125" style="116"/>
    <col min="9217" max="9217" width="35.85546875" style="116" customWidth="1"/>
    <col min="9218" max="9224" width="13.7109375" style="116" customWidth="1"/>
    <col min="9225" max="9225" width="14" style="116" customWidth="1"/>
    <col min="9226" max="9226" width="11.7109375" style="116" customWidth="1"/>
    <col min="9227" max="9227" width="9.5703125" style="116" bestFit="1" customWidth="1"/>
    <col min="9228" max="9228" width="10.5703125" style="116" bestFit="1" customWidth="1"/>
    <col min="9229" max="9232" width="9.5703125" style="116" bestFit="1" customWidth="1"/>
    <col min="9233" max="9233" width="10.5703125" style="116" bestFit="1" customWidth="1"/>
    <col min="9234" max="9236" width="9.5703125" style="116" bestFit="1" customWidth="1"/>
    <col min="9237" max="9237" width="9.7109375" style="116" bestFit="1" customWidth="1"/>
    <col min="9238" max="9472" width="11.5703125" style="116"/>
    <col min="9473" max="9473" width="35.85546875" style="116" customWidth="1"/>
    <col min="9474" max="9480" width="13.7109375" style="116" customWidth="1"/>
    <col min="9481" max="9481" width="14" style="116" customWidth="1"/>
    <col min="9482" max="9482" width="11.7109375" style="116" customWidth="1"/>
    <col min="9483" max="9483" width="9.5703125" style="116" bestFit="1" customWidth="1"/>
    <col min="9484" max="9484" width="10.5703125" style="116" bestFit="1" customWidth="1"/>
    <col min="9485" max="9488" width="9.5703125" style="116" bestFit="1" customWidth="1"/>
    <col min="9489" max="9489" width="10.5703125" style="116" bestFit="1" customWidth="1"/>
    <col min="9490" max="9492" width="9.5703125" style="116" bestFit="1" customWidth="1"/>
    <col min="9493" max="9493" width="9.7109375" style="116" bestFit="1" customWidth="1"/>
    <col min="9494" max="9728" width="11.5703125" style="116"/>
    <col min="9729" max="9729" width="35.85546875" style="116" customWidth="1"/>
    <col min="9730" max="9736" width="13.7109375" style="116" customWidth="1"/>
    <col min="9737" max="9737" width="14" style="116" customWidth="1"/>
    <col min="9738" max="9738" width="11.7109375" style="116" customWidth="1"/>
    <col min="9739" max="9739" width="9.5703125" style="116" bestFit="1" customWidth="1"/>
    <col min="9740" max="9740" width="10.5703125" style="116" bestFit="1" customWidth="1"/>
    <col min="9741" max="9744" width="9.5703125" style="116" bestFit="1" customWidth="1"/>
    <col min="9745" max="9745" width="10.5703125" style="116" bestFit="1" customWidth="1"/>
    <col min="9746" max="9748" width="9.5703125" style="116" bestFit="1" customWidth="1"/>
    <col min="9749" max="9749" width="9.7109375" style="116" bestFit="1" customWidth="1"/>
    <col min="9750" max="9984" width="11.5703125" style="116"/>
    <col min="9985" max="9985" width="35.85546875" style="116" customWidth="1"/>
    <col min="9986" max="9992" width="13.7109375" style="116" customWidth="1"/>
    <col min="9993" max="9993" width="14" style="116" customWidth="1"/>
    <col min="9994" max="9994" width="11.7109375" style="116" customWidth="1"/>
    <col min="9995" max="9995" width="9.5703125" style="116" bestFit="1" customWidth="1"/>
    <col min="9996" max="9996" width="10.5703125" style="116" bestFit="1" customWidth="1"/>
    <col min="9997" max="10000" width="9.5703125" style="116" bestFit="1" customWidth="1"/>
    <col min="10001" max="10001" width="10.5703125" style="116" bestFit="1" customWidth="1"/>
    <col min="10002" max="10004" width="9.5703125" style="116" bestFit="1" customWidth="1"/>
    <col min="10005" max="10005" width="9.7109375" style="116" bestFit="1" customWidth="1"/>
    <col min="10006" max="10240" width="11.5703125" style="116"/>
    <col min="10241" max="10241" width="35.85546875" style="116" customWidth="1"/>
    <col min="10242" max="10248" width="13.7109375" style="116" customWidth="1"/>
    <col min="10249" max="10249" width="14" style="116" customWidth="1"/>
    <col min="10250" max="10250" width="11.7109375" style="116" customWidth="1"/>
    <col min="10251" max="10251" width="9.5703125" style="116" bestFit="1" customWidth="1"/>
    <col min="10252" max="10252" width="10.5703125" style="116" bestFit="1" customWidth="1"/>
    <col min="10253" max="10256" width="9.5703125" style="116" bestFit="1" customWidth="1"/>
    <col min="10257" max="10257" width="10.5703125" style="116" bestFit="1" customWidth="1"/>
    <col min="10258" max="10260" width="9.5703125" style="116" bestFit="1" customWidth="1"/>
    <col min="10261" max="10261" width="9.7109375" style="116" bestFit="1" customWidth="1"/>
    <col min="10262" max="10496" width="11.5703125" style="116"/>
    <col min="10497" max="10497" width="35.85546875" style="116" customWidth="1"/>
    <col min="10498" max="10504" width="13.7109375" style="116" customWidth="1"/>
    <col min="10505" max="10505" width="14" style="116" customWidth="1"/>
    <col min="10506" max="10506" width="11.7109375" style="116" customWidth="1"/>
    <col min="10507" max="10507" width="9.5703125" style="116" bestFit="1" customWidth="1"/>
    <col min="10508" max="10508" width="10.5703125" style="116" bestFit="1" customWidth="1"/>
    <col min="10509" max="10512" width="9.5703125" style="116" bestFit="1" customWidth="1"/>
    <col min="10513" max="10513" width="10.5703125" style="116" bestFit="1" customWidth="1"/>
    <col min="10514" max="10516" width="9.5703125" style="116" bestFit="1" customWidth="1"/>
    <col min="10517" max="10517" width="9.7109375" style="116" bestFit="1" customWidth="1"/>
    <col min="10518" max="10752" width="11.5703125" style="116"/>
    <col min="10753" max="10753" width="35.85546875" style="116" customWidth="1"/>
    <col min="10754" max="10760" width="13.7109375" style="116" customWidth="1"/>
    <col min="10761" max="10761" width="14" style="116" customWidth="1"/>
    <col min="10762" max="10762" width="11.7109375" style="116" customWidth="1"/>
    <col min="10763" max="10763" width="9.5703125" style="116" bestFit="1" customWidth="1"/>
    <col min="10764" max="10764" width="10.5703125" style="116" bestFit="1" customWidth="1"/>
    <col min="10765" max="10768" width="9.5703125" style="116" bestFit="1" customWidth="1"/>
    <col min="10769" max="10769" width="10.5703125" style="116" bestFit="1" customWidth="1"/>
    <col min="10770" max="10772" width="9.5703125" style="116" bestFit="1" customWidth="1"/>
    <col min="10773" max="10773" width="9.7109375" style="116" bestFit="1" customWidth="1"/>
    <col min="10774" max="11008" width="11.5703125" style="116"/>
    <col min="11009" max="11009" width="35.85546875" style="116" customWidth="1"/>
    <col min="11010" max="11016" width="13.7109375" style="116" customWidth="1"/>
    <col min="11017" max="11017" width="14" style="116" customWidth="1"/>
    <col min="11018" max="11018" width="11.7109375" style="116" customWidth="1"/>
    <col min="11019" max="11019" width="9.5703125" style="116" bestFit="1" customWidth="1"/>
    <col min="11020" max="11020" width="10.5703125" style="116" bestFit="1" customWidth="1"/>
    <col min="11021" max="11024" width="9.5703125" style="116" bestFit="1" customWidth="1"/>
    <col min="11025" max="11025" width="10.5703125" style="116" bestFit="1" customWidth="1"/>
    <col min="11026" max="11028" width="9.5703125" style="116" bestFit="1" customWidth="1"/>
    <col min="11029" max="11029" width="9.7109375" style="116" bestFit="1" customWidth="1"/>
    <col min="11030" max="11264" width="11.5703125" style="116"/>
    <col min="11265" max="11265" width="35.85546875" style="116" customWidth="1"/>
    <col min="11266" max="11272" width="13.7109375" style="116" customWidth="1"/>
    <col min="11273" max="11273" width="14" style="116" customWidth="1"/>
    <col min="11274" max="11274" width="11.7109375" style="116" customWidth="1"/>
    <col min="11275" max="11275" width="9.5703125" style="116" bestFit="1" customWidth="1"/>
    <col min="11276" max="11276" width="10.5703125" style="116" bestFit="1" customWidth="1"/>
    <col min="11277" max="11280" width="9.5703125" style="116" bestFit="1" customWidth="1"/>
    <col min="11281" max="11281" width="10.5703125" style="116" bestFit="1" customWidth="1"/>
    <col min="11282" max="11284" width="9.5703125" style="116" bestFit="1" customWidth="1"/>
    <col min="11285" max="11285" width="9.7109375" style="116" bestFit="1" customWidth="1"/>
    <col min="11286" max="11520" width="11.5703125" style="116"/>
    <col min="11521" max="11521" width="35.85546875" style="116" customWidth="1"/>
    <col min="11522" max="11528" width="13.7109375" style="116" customWidth="1"/>
    <col min="11529" max="11529" width="14" style="116" customWidth="1"/>
    <col min="11530" max="11530" width="11.7109375" style="116" customWidth="1"/>
    <col min="11531" max="11531" width="9.5703125" style="116" bestFit="1" customWidth="1"/>
    <col min="11532" max="11532" width="10.5703125" style="116" bestFit="1" customWidth="1"/>
    <col min="11533" max="11536" width="9.5703125" style="116" bestFit="1" customWidth="1"/>
    <col min="11537" max="11537" width="10.5703125" style="116" bestFit="1" customWidth="1"/>
    <col min="11538" max="11540" width="9.5703125" style="116" bestFit="1" customWidth="1"/>
    <col min="11541" max="11541" width="9.7109375" style="116" bestFit="1" customWidth="1"/>
    <col min="11542" max="11776" width="11.5703125" style="116"/>
    <col min="11777" max="11777" width="35.85546875" style="116" customWidth="1"/>
    <col min="11778" max="11784" width="13.7109375" style="116" customWidth="1"/>
    <col min="11785" max="11785" width="14" style="116" customWidth="1"/>
    <col min="11786" max="11786" width="11.7109375" style="116" customWidth="1"/>
    <col min="11787" max="11787" width="9.5703125" style="116" bestFit="1" customWidth="1"/>
    <col min="11788" max="11788" width="10.5703125" style="116" bestFit="1" customWidth="1"/>
    <col min="11789" max="11792" width="9.5703125" style="116" bestFit="1" customWidth="1"/>
    <col min="11793" max="11793" width="10.5703125" style="116" bestFit="1" customWidth="1"/>
    <col min="11794" max="11796" width="9.5703125" style="116" bestFit="1" customWidth="1"/>
    <col min="11797" max="11797" width="9.7109375" style="116" bestFit="1" customWidth="1"/>
    <col min="11798" max="12032" width="11.5703125" style="116"/>
    <col min="12033" max="12033" width="35.85546875" style="116" customWidth="1"/>
    <col min="12034" max="12040" width="13.7109375" style="116" customWidth="1"/>
    <col min="12041" max="12041" width="14" style="116" customWidth="1"/>
    <col min="12042" max="12042" width="11.7109375" style="116" customWidth="1"/>
    <col min="12043" max="12043" width="9.5703125" style="116" bestFit="1" customWidth="1"/>
    <col min="12044" max="12044" width="10.5703125" style="116" bestFit="1" customWidth="1"/>
    <col min="12045" max="12048" width="9.5703125" style="116" bestFit="1" customWidth="1"/>
    <col min="12049" max="12049" width="10.5703125" style="116" bestFit="1" customWidth="1"/>
    <col min="12050" max="12052" width="9.5703125" style="116" bestFit="1" customWidth="1"/>
    <col min="12053" max="12053" width="9.7109375" style="116" bestFit="1" customWidth="1"/>
    <col min="12054" max="12288" width="11.5703125" style="116"/>
    <col min="12289" max="12289" width="35.85546875" style="116" customWidth="1"/>
    <col min="12290" max="12296" width="13.7109375" style="116" customWidth="1"/>
    <col min="12297" max="12297" width="14" style="116" customWidth="1"/>
    <col min="12298" max="12298" width="11.7109375" style="116" customWidth="1"/>
    <col min="12299" max="12299" width="9.5703125" style="116" bestFit="1" customWidth="1"/>
    <col min="12300" max="12300" width="10.5703125" style="116" bestFit="1" customWidth="1"/>
    <col min="12301" max="12304" width="9.5703125" style="116" bestFit="1" customWidth="1"/>
    <col min="12305" max="12305" width="10.5703125" style="116" bestFit="1" customWidth="1"/>
    <col min="12306" max="12308" width="9.5703125" style="116" bestFit="1" customWidth="1"/>
    <col min="12309" max="12309" width="9.7109375" style="116" bestFit="1" customWidth="1"/>
    <col min="12310" max="12544" width="11.5703125" style="116"/>
    <col min="12545" max="12545" width="35.85546875" style="116" customWidth="1"/>
    <col min="12546" max="12552" width="13.7109375" style="116" customWidth="1"/>
    <col min="12553" max="12553" width="14" style="116" customWidth="1"/>
    <col min="12554" max="12554" width="11.7109375" style="116" customWidth="1"/>
    <col min="12555" max="12555" width="9.5703125" style="116" bestFit="1" customWidth="1"/>
    <col min="12556" max="12556" width="10.5703125" style="116" bestFit="1" customWidth="1"/>
    <col min="12557" max="12560" width="9.5703125" style="116" bestFit="1" customWidth="1"/>
    <col min="12561" max="12561" width="10.5703125" style="116" bestFit="1" customWidth="1"/>
    <col min="12562" max="12564" width="9.5703125" style="116" bestFit="1" customWidth="1"/>
    <col min="12565" max="12565" width="9.7109375" style="116" bestFit="1" customWidth="1"/>
    <col min="12566" max="12800" width="11.5703125" style="116"/>
    <col min="12801" max="12801" width="35.85546875" style="116" customWidth="1"/>
    <col min="12802" max="12808" width="13.7109375" style="116" customWidth="1"/>
    <col min="12809" max="12809" width="14" style="116" customWidth="1"/>
    <col min="12810" max="12810" width="11.7109375" style="116" customWidth="1"/>
    <col min="12811" max="12811" width="9.5703125" style="116" bestFit="1" customWidth="1"/>
    <col min="12812" max="12812" width="10.5703125" style="116" bestFit="1" customWidth="1"/>
    <col min="12813" max="12816" width="9.5703125" style="116" bestFit="1" customWidth="1"/>
    <col min="12817" max="12817" width="10.5703125" style="116" bestFit="1" customWidth="1"/>
    <col min="12818" max="12820" width="9.5703125" style="116" bestFit="1" customWidth="1"/>
    <col min="12821" max="12821" width="9.7109375" style="116" bestFit="1" customWidth="1"/>
    <col min="12822" max="13056" width="11.5703125" style="116"/>
    <col min="13057" max="13057" width="35.85546875" style="116" customWidth="1"/>
    <col min="13058" max="13064" width="13.7109375" style="116" customWidth="1"/>
    <col min="13065" max="13065" width="14" style="116" customWidth="1"/>
    <col min="13066" max="13066" width="11.7109375" style="116" customWidth="1"/>
    <col min="13067" max="13067" width="9.5703125" style="116" bestFit="1" customWidth="1"/>
    <col min="13068" max="13068" width="10.5703125" style="116" bestFit="1" customWidth="1"/>
    <col min="13069" max="13072" width="9.5703125" style="116" bestFit="1" customWidth="1"/>
    <col min="13073" max="13073" width="10.5703125" style="116" bestFit="1" customWidth="1"/>
    <col min="13074" max="13076" width="9.5703125" style="116" bestFit="1" customWidth="1"/>
    <col min="13077" max="13077" width="9.7109375" style="116" bestFit="1" customWidth="1"/>
    <col min="13078" max="13312" width="11.5703125" style="116"/>
    <col min="13313" max="13313" width="35.85546875" style="116" customWidth="1"/>
    <col min="13314" max="13320" width="13.7109375" style="116" customWidth="1"/>
    <col min="13321" max="13321" width="14" style="116" customWidth="1"/>
    <col min="13322" max="13322" width="11.7109375" style="116" customWidth="1"/>
    <col min="13323" max="13323" width="9.5703125" style="116" bestFit="1" customWidth="1"/>
    <col min="13324" max="13324" width="10.5703125" style="116" bestFit="1" customWidth="1"/>
    <col min="13325" max="13328" width="9.5703125" style="116" bestFit="1" customWidth="1"/>
    <col min="13329" max="13329" width="10.5703125" style="116" bestFit="1" customWidth="1"/>
    <col min="13330" max="13332" width="9.5703125" style="116" bestFit="1" customWidth="1"/>
    <col min="13333" max="13333" width="9.7109375" style="116" bestFit="1" customWidth="1"/>
    <col min="13334" max="13568" width="11.5703125" style="116"/>
    <col min="13569" max="13569" width="35.85546875" style="116" customWidth="1"/>
    <col min="13570" max="13576" width="13.7109375" style="116" customWidth="1"/>
    <col min="13577" max="13577" width="14" style="116" customWidth="1"/>
    <col min="13578" max="13578" width="11.7109375" style="116" customWidth="1"/>
    <col min="13579" max="13579" width="9.5703125" style="116" bestFit="1" customWidth="1"/>
    <col min="13580" max="13580" width="10.5703125" style="116" bestFit="1" customWidth="1"/>
    <col min="13581" max="13584" width="9.5703125" style="116" bestFit="1" customWidth="1"/>
    <col min="13585" max="13585" width="10.5703125" style="116" bestFit="1" customWidth="1"/>
    <col min="13586" max="13588" width="9.5703125" style="116" bestFit="1" customWidth="1"/>
    <col min="13589" max="13589" width="9.7109375" style="116" bestFit="1" customWidth="1"/>
    <col min="13590" max="13824" width="11.5703125" style="116"/>
    <col min="13825" max="13825" width="35.85546875" style="116" customWidth="1"/>
    <col min="13826" max="13832" width="13.7109375" style="116" customWidth="1"/>
    <col min="13833" max="13833" width="14" style="116" customWidth="1"/>
    <col min="13834" max="13834" width="11.7109375" style="116" customWidth="1"/>
    <col min="13835" max="13835" width="9.5703125" style="116" bestFit="1" customWidth="1"/>
    <col min="13836" max="13836" width="10.5703125" style="116" bestFit="1" customWidth="1"/>
    <col min="13837" max="13840" width="9.5703125" style="116" bestFit="1" customWidth="1"/>
    <col min="13841" max="13841" width="10.5703125" style="116" bestFit="1" customWidth="1"/>
    <col min="13842" max="13844" width="9.5703125" style="116" bestFit="1" customWidth="1"/>
    <col min="13845" max="13845" width="9.7109375" style="116" bestFit="1" customWidth="1"/>
    <col min="13846" max="14080" width="11.5703125" style="116"/>
    <col min="14081" max="14081" width="35.85546875" style="116" customWidth="1"/>
    <col min="14082" max="14088" width="13.7109375" style="116" customWidth="1"/>
    <col min="14089" max="14089" width="14" style="116" customWidth="1"/>
    <col min="14090" max="14090" width="11.7109375" style="116" customWidth="1"/>
    <col min="14091" max="14091" width="9.5703125" style="116" bestFit="1" customWidth="1"/>
    <col min="14092" max="14092" width="10.5703125" style="116" bestFit="1" customWidth="1"/>
    <col min="14093" max="14096" width="9.5703125" style="116" bestFit="1" customWidth="1"/>
    <col min="14097" max="14097" width="10.5703125" style="116" bestFit="1" customWidth="1"/>
    <col min="14098" max="14100" width="9.5703125" style="116" bestFit="1" customWidth="1"/>
    <col min="14101" max="14101" width="9.7109375" style="116" bestFit="1" customWidth="1"/>
    <col min="14102" max="14336" width="11.5703125" style="116"/>
    <col min="14337" max="14337" width="35.85546875" style="116" customWidth="1"/>
    <col min="14338" max="14344" width="13.7109375" style="116" customWidth="1"/>
    <col min="14345" max="14345" width="14" style="116" customWidth="1"/>
    <col min="14346" max="14346" width="11.7109375" style="116" customWidth="1"/>
    <col min="14347" max="14347" width="9.5703125" style="116" bestFit="1" customWidth="1"/>
    <col min="14348" max="14348" width="10.5703125" style="116" bestFit="1" customWidth="1"/>
    <col min="14349" max="14352" width="9.5703125" style="116" bestFit="1" customWidth="1"/>
    <col min="14353" max="14353" width="10.5703125" style="116" bestFit="1" customWidth="1"/>
    <col min="14354" max="14356" width="9.5703125" style="116" bestFit="1" customWidth="1"/>
    <col min="14357" max="14357" width="9.7109375" style="116" bestFit="1" customWidth="1"/>
    <col min="14358" max="14592" width="11.5703125" style="116"/>
    <col min="14593" max="14593" width="35.85546875" style="116" customWidth="1"/>
    <col min="14594" max="14600" width="13.7109375" style="116" customWidth="1"/>
    <col min="14601" max="14601" width="14" style="116" customWidth="1"/>
    <col min="14602" max="14602" width="11.7109375" style="116" customWidth="1"/>
    <col min="14603" max="14603" width="9.5703125" style="116" bestFit="1" customWidth="1"/>
    <col min="14604" max="14604" width="10.5703125" style="116" bestFit="1" customWidth="1"/>
    <col min="14605" max="14608" width="9.5703125" style="116" bestFit="1" customWidth="1"/>
    <col min="14609" max="14609" width="10.5703125" style="116" bestFit="1" customWidth="1"/>
    <col min="14610" max="14612" width="9.5703125" style="116" bestFit="1" customWidth="1"/>
    <col min="14613" max="14613" width="9.7109375" style="116" bestFit="1" customWidth="1"/>
    <col min="14614" max="14848" width="11.5703125" style="116"/>
    <col min="14849" max="14849" width="35.85546875" style="116" customWidth="1"/>
    <col min="14850" max="14856" width="13.7109375" style="116" customWidth="1"/>
    <col min="14857" max="14857" width="14" style="116" customWidth="1"/>
    <col min="14858" max="14858" width="11.7109375" style="116" customWidth="1"/>
    <col min="14859" max="14859" width="9.5703125" style="116" bestFit="1" customWidth="1"/>
    <col min="14860" max="14860" width="10.5703125" style="116" bestFit="1" customWidth="1"/>
    <col min="14861" max="14864" width="9.5703125" style="116" bestFit="1" customWidth="1"/>
    <col min="14865" max="14865" width="10.5703125" style="116" bestFit="1" customWidth="1"/>
    <col min="14866" max="14868" width="9.5703125" style="116" bestFit="1" customWidth="1"/>
    <col min="14869" max="14869" width="9.7109375" style="116" bestFit="1" customWidth="1"/>
    <col min="14870" max="15104" width="11.5703125" style="116"/>
    <col min="15105" max="15105" width="35.85546875" style="116" customWidth="1"/>
    <col min="15106" max="15112" width="13.7109375" style="116" customWidth="1"/>
    <col min="15113" max="15113" width="14" style="116" customWidth="1"/>
    <col min="15114" max="15114" width="11.7109375" style="116" customWidth="1"/>
    <col min="15115" max="15115" width="9.5703125" style="116" bestFit="1" customWidth="1"/>
    <col min="15116" max="15116" width="10.5703125" style="116" bestFit="1" customWidth="1"/>
    <col min="15117" max="15120" width="9.5703125" style="116" bestFit="1" customWidth="1"/>
    <col min="15121" max="15121" width="10.5703125" style="116" bestFit="1" customWidth="1"/>
    <col min="15122" max="15124" width="9.5703125" style="116" bestFit="1" customWidth="1"/>
    <col min="15125" max="15125" width="9.7109375" style="116" bestFit="1" customWidth="1"/>
    <col min="15126" max="15360" width="11.5703125" style="116"/>
    <col min="15361" max="15361" width="35.85546875" style="116" customWidth="1"/>
    <col min="15362" max="15368" width="13.7109375" style="116" customWidth="1"/>
    <col min="15369" max="15369" width="14" style="116" customWidth="1"/>
    <col min="15370" max="15370" width="11.7109375" style="116" customWidth="1"/>
    <col min="15371" max="15371" width="9.5703125" style="116" bestFit="1" customWidth="1"/>
    <col min="15372" max="15372" width="10.5703125" style="116" bestFit="1" customWidth="1"/>
    <col min="15373" max="15376" width="9.5703125" style="116" bestFit="1" customWidth="1"/>
    <col min="15377" max="15377" width="10.5703125" style="116" bestFit="1" customWidth="1"/>
    <col min="15378" max="15380" width="9.5703125" style="116" bestFit="1" customWidth="1"/>
    <col min="15381" max="15381" width="9.7109375" style="116" bestFit="1" customWidth="1"/>
    <col min="15382" max="15616" width="11.5703125" style="116"/>
    <col min="15617" max="15617" width="35.85546875" style="116" customWidth="1"/>
    <col min="15618" max="15624" width="13.7109375" style="116" customWidth="1"/>
    <col min="15625" max="15625" width="14" style="116" customWidth="1"/>
    <col min="15626" max="15626" width="11.7109375" style="116" customWidth="1"/>
    <col min="15627" max="15627" width="9.5703125" style="116" bestFit="1" customWidth="1"/>
    <col min="15628" max="15628" width="10.5703125" style="116" bestFit="1" customWidth="1"/>
    <col min="15629" max="15632" width="9.5703125" style="116" bestFit="1" customWidth="1"/>
    <col min="15633" max="15633" width="10.5703125" style="116" bestFit="1" customWidth="1"/>
    <col min="15634" max="15636" width="9.5703125" style="116" bestFit="1" customWidth="1"/>
    <col min="15637" max="15637" width="9.7109375" style="116" bestFit="1" customWidth="1"/>
    <col min="15638" max="15872" width="11.5703125" style="116"/>
    <col min="15873" max="15873" width="35.85546875" style="116" customWidth="1"/>
    <col min="15874" max="15880" width="13.7109375" style="116" customWidth="1"/>
    <col min="15881" max="15881" width="14" style="116" customWidth="1"/>
    <col min="15882" max="15882" width="11.7109375" style="116" customWidth="1"/>
    <col min="15883" max="15883" width="9.5703125" style="116" bestFit="1" customWidth="1"/>
    <col min="15884" max="15884" width="10.5703125" style="116" bestFit="1" customWidth="1"/>
    <col min="15885" max="15888" width="9.5703125" style="116" bestFit="1" customWidth="1"/>
    <col min="15889" max="15889" width="10.5703125" style="116" bestFit="1" customWidth="1"/>
    <col min="15890" max="15892" width="9.5703125" style="116" bestFit="1" customWidth="1"/>
    <col min="15893" max="15893" width="9.7109375" style="116" bestFit="1" customWidth="1"/>
    <col min="15894" max="16128" width="11.5703125" style="116"/>
    <col min="16129" max="16129" width="35.85546875" style="116" customWidth="1"/>
    <col min="16130" max="16136" width="13.7109375" style="116" customWidth="1"/>
    <col min="16137" max="16137" width="14" style="116" customWidth="1"/>
    <col min="16138" max="16138" width="11.7109375" style="116" customWidth="1"/>
    <col min="16139" max="16139" width="9.5703125" style="116" bestFit="1" customWidth="1"/>
    <col min="16140" max="16140" width="10.5703125" style="116" bestFit="1" customWidth="1"/>
    <col min="16141" max="16144" width="9.5703125" style="116" bestFit="1" customWidth="1"/>
    <col min="16145" max="16145" width="10.5703125" style="116" bestFit="1" customWidth="1"/>
    <col min="16146" max="16148" width="9.5703125" style="116" bestFit="1" customWidth="1"/>
    <col min="16149" max="16149" width="9.7109375" style="116" bestFit="1" customWidth="1"/>
    <col min="16150" max="16384" width="11.5703125" style="116"/>
  </cols>
  <sheetData>
    <row r="1" spans="1:12" s="78" customFormat="1" ht="12.75" customHeight="1">
      <c r="A1" s="1435" t="s">
        <v>1209</v>
      </c>
      <c r="B1" s="77"/>
      <c r="C1" s="77"/>
      <c r="D1" s="77"/>
      <c r="E1" s="77"/>
      <c r="F1" s="77"/>
      <c r="G1" s="77"/>
      <c r="H1" s="77"/>
      <c r="I1" s="77"/>
    </row>
    <row r="2" spans="1:12" s="80" customFormat="1" ht="24" customHeight="1">
      <c r="A2" s="79" t="s">
        <v>97</v>
      </c>
      <c r="B2" s="79"/>
      <c r="C2" s="79"/>
      <c r="D2" s="79"/>
      <c r="E2" s="79"/>
      <c r="F2" s="79"/>
      <c r="G2" s="79"/>
      <c r="H2" s="79"/>
      <c r="I2" s="79"/>
    </row>
    <row r="3" spans="1:12" s="82" customFormat="1" ht="26.25" customHeight="1">
      <c r="A3" s="81">
        <v>45443</v>
      </c>
      <c r="B3" s="81"/>
      <c r="C3" s="81"/>
      <c r="D3" s="81"/>
      <c r="E3" s="81"/>
      <c r="F3" s="81"/>
      <c r="G3" s="81"/>
      <c r="H3" s="81"/>
      <c r="I3" s="81"/>
    </row>
    <row r="4" spans="1:12" s="82" customFormat="1" ht="26.25" hidden="1" customHeight="1">
      <c r="A4" s="83"/>
      <c r="B4" s="84">
        <v>3</v>
      </c>
      <c r="C4" s="84">
        <v>4</v>
      </c>
      <c r="D4" s="84">
        <v>6</v>
      </c>
      <c r="E4" s="84">
        <v>8</v>
      </c>
      <c r="F4" s="84">
        <v>7</v>
      </c>
      <c r="G4" s="85">
        <v>2</v>
      </c>
      <c r="H4" s="84">
        <v>5</v>
      </c>
      <c r="I4" s="84"/>
    </row>
    <row r="5" spans="1:12" s="88" customFormat="1" ht="13.5" hidden="1" customHeight="1">
      <c r="A5" s="86"/>
      <c r="B5" s="87" t="s">
        <v>98</v>
      </c>
      <c r="C5" s="87" t="s">
        <v>99</v>
      </c>
      <c r="D5" s="87" t="s">
        <v>100</v>
      </c>
      <c r="E5" s="87" t="s">
        <v>101</v>
      </c>
      <c r="F5" s="87" t="s">
        <v>102</v>
      </c>
      <c r="G5" s="87" t="s">
        <v>103</v>
      </c>
      <c r="H5" s="87" t="s">
        <v>104</v>
      </c>
      <c r="I5" s="86"/>
    </row>
    <row r="6" spans="1:12" s="88" customFormat="1" ht="13.5" customHeight="1" thickBot="1">
      <c r="A6" s="89"/>
      <c r="B6" s="87"/>
      <c r="C6" s="87"/>
      <c r="D6" s="87"/>
      <c r="E6" s="87"/>
      <c r="F6" s="87"/>
      <c r="G6" s="87"/>
      <c r="H6" s="87"/>
      <c r="I6" s="86"/>
    </row>
    <row r="7" spans="1:12" s="93" customFormat="1" ht="26.25" customHeight="1">
      <c r="A7" s="90" t="s">
        <v>1</v>
      </c>
      <c r="B7" s="91" t="s">
        <v>105</v>
      </c>
      <c r="C7" s="91" t="s">
        <v>106</v>
      </c>
      <c r="D7" s="91" t="s">
        <v>107</v>
      </c>
      <c r="E7" s="91" t="s">
        <v>108</v>
      </c>
      <c r="F7" s="91" t="s">
        <v>109</v>
      </c>
      <c r="G7" s="91" t="s">
        <v>110</v>
      </c>
      <c r="H7" s="91" t="s">
        <v>111</v>
      </c>
      <c r="I7" s="92" t="s">
        <v>112</v>
      </c>
    </row>
    <row r="8" spans="1:12" s="93" customFormat="1" ht="43.5" customHeight="1">
      <c r="A8" s="94"/>
      <c r="B8" s="95"/>
      <c r="C8" s="95"/>
      <c r="D8" s="95"/>
      <c r="E8" s="95"/>
      <c r="F8" s="95"/>
      <c r="G8" s="95" t="s">
        <v>113</v>
      </c>
      <c r="H8" s="95"/>
      <c r="I8" s="96"/>
    </row>
    <row r="9" spans="1:12" s="100" customFormat="1" ht="13.5" customHeight="1">
      <c r="A9" s="97"/>
      <c r="B9" s="98"/>
      <c r="C9" s="98"/>
      <c r="D9" s="98"/>
      <c r="E9" s="98"/>
      <c r="F9" s="98"/>
      <c r="G9" s="98"/>
      <c r="H9" s="98"/>
      <c r="I9" s="99"/>
    </row>
    <row r="10" spans="1:12" s="105" customFormat="1" ht="20.100000000000001" customHeight="1">
      <c r="A10" s="101" t="s">
        <v>29</v>
      </c>
      <c r="B10" s="102">
        <v>223</v>
      </c>
      <c r="C10" s="102">
        <v>2146</v>
      </c>
      <c r="D10" s="102">
        <v>23896</v>
      </c>
      <c r="E10" s="102">
        <v>38156</v>
      </c>
      <c r="F10" s="102">
        <v>6467</v>
      </c>
      <c r="G10" s="102">
        <v>827981</v>
      </c>
      <c r="H10" s="102">
        <v>54697</v>
      </c>
      <c r="I10" s="102">
        <v>933929</v>
      </c>
      <c r="J10" s="103"/>
      <c r="K10" s="104"/>
      <c r="L10" s="104"/>
    </row>
    <row r="11" spans="1:12" s="105" customFormat="1" ht="20.100000000000001" customHeight="1">
      <c r="A11" s="101" t="s">
        <v>30</v>
      </c>
      <c r="B11" s="102">
        <v>6</v>
      </c>
      <c r="C11" s="102">
        <v>68</v>
      </c>
      <c r="D11" s="102">
        <v>158</v>
      </c>
      <c r="E11" s="102">
        <v>30</v>
      </c>
      <c r="F11" s="102">
        <v>32</v>
      </c>
      <c r="G11" s="102">
        <v>43111</v>
      </c>
      <c r="H11" s="102">
        <v>1160</v>
      </c>
      <c r="I11" s="102">
        <v>44555</v>
      </c>
      <c r="J11" s="103"/>
      <c r="K11" s="104"/>
      <c r="L11" s="104"/>
    </row>
    <row r="12" spans="1:12" s="105" customFormat="1" ht="20.100000000000001" customHeight="1">
      <c r="A12" s="101" t="s">
        <v>31</v>
      </c>
      <c r="B12" s="102">
        <v>707</v>
      </c>
      <c r="C12" s="102">
        <v>2719</v>
      </c>
      <c r="D12" s="102">
        <v>31621</v>
      </c>
      <c r="E12" s="102">
        <v>88699</v>
      </c>
      <c r="F12" s="102">
        <v>63489</v>
      </c>
      <c r="G12" s="102">
        <v>1318709</v>
      </c>
      <c r="H12" s="102">
        <v>78563</v>
      </c>
      <c r="I12" s="102">
        <v>1533309</v>
      </c>
      <c r="J12" s="103"/>
      <c r="K12" s="104"/>
      <c r="L12" s="104"/>
    </row>
    <row r="13" spans="1:12" s="105" customFormat="1" ht="20.100000000000001" customHeight="1">
      <c r="A13" s="101" t="s">
        <v>32</v>
      </c>
      <c r="B13" s="102">
        <v>20</v>
      </c>
      <c r="C13" s="102">
        <v>528</v>
      </c>
      <c r="D13" s="102">
        <v>775</v>
      </c>
      <c r="E13" s="102">
        <v>6766</v>
      </c>
      <c r="F13" s="102">
        <v>1745</v>
      </c>
      <c r="G13" s="102">
        <v>324042</v>
      </c>
      <c r="H13" s="102">
        <v>13126</v>
      </c>
      <c r="I13" s="102">
        <v>345922</v>
      </c>
      <c r="J13" s="103"/>
      <c r="K13" s="104"/>
      <c r="L13" s="104"/>
    </row>
    <row r="14" spans="1:12" s="105" customFormat="1" ht="20.100000000000001" customHeight="1">
      <c r="A14" s="101" t="s">
        <v>33</v>
      </c>
      <c r="B14" s="102">
        <v>143</v>
      </c>
      <c r="C14" s="102">
        <v>821</v>
      </c>
      <c r="D14" s="102">
        <v>1488</v>
      </c>
      <c r="E14" s="102">
        <v>366</v>
      </c>
      <c r="F14" s="102">
        <v>583</v>
      </c>
      <c r="G14" s="102">
        <v>91717</v>
      </c>
      <c r="H14" s="102">
        <v>17378</v>
      </c>
      <c r="I14" s="102">
        <v>108069</v>
      </c>
      <c r="J14" s="103"/>
      <c r="K14" s="104"/>
      <c r="L14" s="104"/>
    </row>
    <row r="15" spans="1:12" s="105" customFormat="1" ht="20.100000000000001" customHeight="1">
      <c r="A15" s="101" t="s">
        <v>114</v>
      </c>
      <c r="B15" s="102">
        <v>260</v>
      </c>
      <c r="C15" s="102">
        <v>1045</v>
      </c>
      <c r="D15" s="102">
        <v>14084</v>
      </c>
      <c r="E15" s="102">
        <v>20835</v>
      </c>
      <c r="F15" s="102">
        <v>2129</v>
      </c>
      <c r="G15" s="102">
        <v>458540</v>
      </c>
      <c r="H15" s="102">
        <v>37664</v>
      </c>
      <c r="I15" s="102">
        <v>519278</v>
      </c>
      <c r="J15" s="103"/>
      <c r="K15" s="104"/>
      <c r="L15" s="104"/>
    </row>
    <row r="16" spans="1:12" s="105" customFormat="1" ht="20.100000000000001" customHeight="1">
      <c r="A16" s="101" t="s">
        <v>35</v>
      </c>
      <c r="B16" s="102">
        <v>39</v>
      </c>
      <c r="C16" s="102">
        <v>95</v>
      </c>
      <c r="D16" s="102">
        <v>14</v>
      </c>
      <c r="E16" s="102">
        <v>9</v>
      </c>
      <c r="F16" s="102">
        <v>10</v>
      </c>
      <c r="G16" s="102">
        <v>0</v>
      </c>
      <c r="H16" s="102">
        <v>0</v>
      </c>
      <c r="I16" s="102">
        <v>167</v>
      </c>
      <c r="J16" s="103"/>
      <c r="K16" s="104"/>
      <c r="L16" s="104"/>
    </row>
    <row r="17" spans="1:12" s="105" customFormat="1" ht="20.100000000000001" customHeight="1">
      <c r="A17" s="101" t="s">
        <v>36</v>
      </c>
      <c r="B17" s="102">
        <v>208</v>
      </c>
      <c r="C17" s="102">
        <v>1050</v>
      </c>
      <c r="D17" s="102">
        <v>4897</v>
      </c>
      <c r="E17" s="102">
        <v>15478</v>
      </c>
      <c r="F17" s="102">
        <v>4049</v>
      </c>
      <c r="G17" s="102">
        <v>1023814</v>
      </c>
      <c r="H17" s="102">
        <v>48046</v>
      </c>
      <c r="I17" s="102">
        <v>1075769</v>
      </c>
      <c r="J17" s="103"/>
      <c r="K17" s="104"/>
      <c r="L17" s="104"/>
    </row>
    <row r="18" spans="1:12" s="105" customFormat="1" ht="20.100000000000001" customHeight="1">
      <c r="A18" s="101" t="s">
        <v>37</v>
      </c>
      <c r="B18" s="102">
        <v>0</v>
      </c>
      <c r="C18" s="102">
        <v>0</v>
      </c>
      <c r="D18" s="102">
        <v>3751</v>
      </c>
      <c r="E18" s="102">
        <v>225024</v>
      </c>
      <c r="F18" s="102">
        <v>505142</v>
      </c>
      <c r="G18" s="102">
        <v>92164</v>
      </c>
      <c r="H18" s="102">
        <v>5020</v>
      </c>
      <c r="I18" s="102">
        <v>828234</v>
      </c>
      <c r="J18" s="103"/>
      <c r="K18" s="104"/>
      <c r="L18" s="104"/>
    </row>
    <row r="19" spans="1:12" s="105" customFormat="1" ht="20.100000000000001" customHeight="1">
      <c r="A19" s="101" t="s">
        <v>38</v>
      </c>
      <c r="B19" s="102">
        <v>41</v>
      </c>
      <c r="C19" s="102">
        <v>97</v>
      </c>
      <c r="D19" s="102">
        <v>63</v>
      </c>
      <c r="E19" s="102">
        <v>8</v>
      </c>
      <c r="F19" s="102">
        <v>0</v>
      </c>
      <c r="G19" s="102">
        <v>41048</v>
      </c>
      <c r="H19" s="102">
        <v>5513</v>
      </c>
      <c r="I19" s="102">
        <v>46678</v>
      </c>
      <c r="J19" s="103"/>
      <c r="K19" s="104"/>
      <c r="L19" s="104"/>
    </row>
    <row r="20" spans="1:12" s="105" customFormat="1" ht="20.100000000000001" customHeight="1">
      <c r="A20" s="101" t="s">
        <v>96</v>
      </c>
      <c r="B20" s="102">
        <v>0</v>
      </c>
      <c r="C20" s="102">
        <v>0</v>
      </c>
      <c r="D20" s="102">
        <v>1</v>
      </c>
      <c r="E20" s="102">
        <v>68</v>
      </c>
      <c r="F20" s="102">
        <v>78</v>
      </c>
      <c r="G20" s="102">
        <v>953750</v>
      </c>
      <c r="H20" s="102">
        <v>4</v>
      </c>
      <c r="I20" s="102">
        <v>953897</v>
      </c>
      <c r="J20" s="103"/>
      <c r="K20" s="104"/>
      <c r="L20" s="104"/>
    </row>
    <row r="21" spans="1:12" s="105" customFormat="1" ht="20.100000000000001" customHeight="1">
      <c r="A21" s="101" t="s">
        <v>115</v>
      </c>
      <c r="B21" s="102">
        <v>120</v>
      </c>
      <c r="C21" s="102">
        <v>253</v>
      </c>
      <c r="D21" s="102">
        <v>81</v>
      </c>
      <c r="E21" s="102">
        <v>2</v>
      </c>
      <c r="F21" s="102">
        <v>0</v>
      </c>
      <c r="G21" s="102">
        <v>487</v>
      </c>
      <c r="H21" s="102">
        <v>0</v>
      </c>
      <c r="I21" s="102">
        <v>943</v>
      </c>
      <c r="J21" s="103"/>
      <c r="K21" s="104"/>
      <c r="L21" s="104"/>
    </row>
    <row r="22" spans="1:12" s="105" customFormat="1" ht="20.100000000000001" customHeight="1">
      <c r="A22" s="101" t="s">
        <v>41</v>
      </c>
      <c r="B22" s="102">
        <v>0</v>
      </c>
      <c r="C22" s="102">
        <v>0</v>
      </c>
      <c r="D22" s="102">
        <v>0</v>
      </c>
      <c r="E22" s="102">
        <v>0</v>
      </c>
      <c r="F22" s="102">
        <v>0</v>
      </c>
      <c r="G22" s="102">
        <v>378322</v>
      </c>
      <c r="H22" s="102">
        <v>0</v>
      </c>
      <c r="I22" s="102">
        <v>378322</v>
      </c>
      <c r="J22" s="103"/>
      <c r="K22" s="104"/>
      <c r="L22" s="104"/>
    </row>
    <row r="23" spans="1:12" s="105" customFormat="1" ht="20.100000000000001" customHeight="1">
      <c r="A23" s="101" t="s">
        <v>42</v>
      </c>
      <c r="B23" s="102">
        <v>0</v>
      </c>
      <c r="C23" s="102">
        <v>4</v>
      </c>
      <c r="D23" s="102">
        <v>12</v>
      </c>
      <c r="E23" s="102">
        <v>217</v>
      </c>
      <c r="F23" s="102">
        <v>231</v>
      </c>
      <c r="G23" s="102">
        <v>84685</v>
      </c>
      <c r="H23" s="102">
        <v>1</v>
      </c>
      <c r="I23" s="102">
        <v>85150</v>
      </c>
      <c r="J23" s="103"/>
      <c r="K23" s="104"/>
      <c r="L23" s="104"/>
    </row>
    <row r="24" spans="1:12" s="105" customFormat="1" ht="20.100000000000001" customHeight="1">
      <c r="A24" s="106" t="s">
        <v>43</v>
      </c>
      <c r="B24" s="102">
        <v>35</v>
      </c>
      <c r="C24" s="102">
        <v>13</v>
      </c>
      <c r="D24" s="102">
        <v>1</v>
      </c>
      <c r="E24" s="102">
        <v>0</v>
      </c>
      <c r="F24" s="102">
        <v>0</v>
      </c>
      <c r="G24" s="102">
        <v>0</v>
      </c>
      <c r="H24" s="102">
        <v>0</v>
      </c>
      <c r="I24" s="102">
        <v>49</v>
      </c>
      <c r="J24" s="103"/>
      <c r="K24" s="104"/>
      <c r="L24" s="104"/>
    </row>
    <row r="25" spans="1:12" s="105" customFormat="1" ht="20.100000000000001" customHeight="1">
      <c r="A25" s="106" t="s">
        <v>44</v>
      </c>
      <c r="B25" s="102">
        <v>8</v>
      </c>
      <c r="C25" s="102">
        <v>1</v>
      </c>
      <c r="D25" s="102">
        <v>0</v>
      </c>
      <c r="E25" s="102">
        <v>0</v>
      </c>
      <c r="F25" s="102">
        <v>0</v>
      </c>
      <c r="G25" s="102">
        <v>0</v>
      </c>
      <c r="H25" s="102">
        <v>0</v>
      </c>
      <c r="I25" s="102">
        <v>9</v>
      </c>
      <c r="J25" s="103"/>
      <c r="K25" s="104"/>
      <c r="L25" s="104"/>
    </row>
    <row r="26" spans="1:12" s="105" customFormat="1" ht="20.100000000000001" customHeight="1">
      <c r="A26" s="106" t="s">
        <v>116</v>
      </c>
      <c r="B26" s="102">
        <v>31</v>
      </c>
      <c r="C26" s="102">
        <v>19</v>
      </c>
      <c r="D26" s="102">
        <v>0</v>
      </c>
      <c r="E26" s="102">
        <v>0</v>
      </c>
      <c r="F26" s="102">
        <v>0</v>
      </c>
      <c r="G26" s="102">
        <v>0</v>
      </c>
      <c r="H26" s="102">
        <v>0</v>
      </c>
      <c r="I26" s="102">
        <v>50</v>
      </c>
      <c r="J26" s="103"/>
      <c r="K26" s="104"/>
      <c r="L26" s="104"/>
    </row>
    <row r="27" spans="1:12" s="109" customFormat="1" ht="20.25" customHeight="1" thickBot="1">
      <c r="A27" s="107" t="s">
        <v>117</v>
      </c>
      <c r="B27" s="108">
        <v>911</v>
      </c>
      <c r="C27" s="108">
        <v>4088</v>
      </c>
      <c r="D27" s="108">
        <v>47697</v>
      </c>
      <c r="E27" s="108">
        <v>358596</v>
      </c>
      <c r="F27" s="108">
        <v>580994</v>
      </c>
      <c r="G27" s="108">
        <v>3724892</v>
      </c>
      <c r="H27" s="108">
        <v>257066</v>
      </c>
      <c r="I27" s="108">
        <v>4670906</v>
      </c>
    </row>
    <row r="28" spans="1:12" s="109" customFormat="1" ht="6.75" customHeight="1">
      <c r="A28" s="110"/>
      <c r="B28" s="103"/>
      <c r="C28" s="103"/>
      <c r="D28" s="103"/>
      <c r="E28" s="103"/>
      <c r="F28" s="103"/>
      <c r="G28" s="103"/>
      <c r="H28" s="103"/>
      <c r="I28" s="103"/>
    </row>
    <row r="29" spans="1:12" s="113" customFormat="1" ht="19.5" customHeight="1">
      <c r="A29" s="111" t="s">
        <v>118</v>
      </c>
      <c r="B29" s="112"/>
      <c r="C29" s="112"/>
      <c r="D29" s="112"/>
      <c r="E29" s="112"/>
      <c r="F29" s="112"/>
      <c r="G29" s="112"/>
      <c r="H29" s="112"/>
      <c r="I29" s="112"/>
    </row>
    <row r="30" spans="1:12" s="88" customFormat="1" ht="15.75" customHeight="1">
      <c r="A30" s="111" t="s">
        <v>119</v>
      </c>
    </row>
    <row r="31" spans="1:12" s="88" customFormat="1" ht="16.5" customHeight="1">
      <c r="A31" s="111" t="s">
        <v>120</v>
      </c>
    </row>
    <row r="32" spans="1:12" s="88" customFormat="1" ht="16.5" customHeight="1">
      <c r="A32" s="114"/>
    </row>
    <row r="33" spans="2:9">
      <c r="B33" s="115"/>
      <c r="C33" s="115"/>
      <c r="D33" s="115"/>
      <c r="E33" s="115"/>
      <c r="F33" s="115"/>
      <c r="G33" s="115"/>
      <c r="H33" s="115"/>
      <c r="I33" s="115"/>
    </row>
    <row r="34" spans="2:9">
      <c r="B34" s="115"/>
      <c r="C34" s="115"/>
      <c r="D34" s="115"/>
      <c r="E34" s="115"/>
      <c r="F34" s="115"/>
      <c r="G34" s="115"/>
      <c r="H34" s="115"/>
      <c r="I34" s="115"/>
    </row>
    <row r="35" spans="2:9">
      <c r="B35" s="115"/>
      <c r="C35" s="115"/>
      <c r="D35" s="115"/>
      <c r="E35" s="115"/>
      <c r="F35" s="115"/>
      <c r="G35" s="115"/>
      <c r="H35" s="115"/>
      <c r="I35" s="115"/>
    </row>
    <row r="36" spans="2:9">
      <c r="B36" s="115"/>
      <c r="C36" s="115"/>
      <c r="D36" s="115"/>
      <c r="E36" s="115"/>
      <c r="F36" s="115"/>
      <c r="G36" s="115"/>
      <c r="H36" s="115"/>
      <c r="I36" s="115"/>
    </row>
    <row r="37" spans="2:9">
      <c r="B37" s="115"/>
      <c r="C37" s="115"/>
      <c r="D37" s="115"/>
      <c r="E37" s="115"/>
      <c r="F37" s="115"/>
      <c r="G37" s="115"/>
      <c r="H37" s="115"/>
      <c r="I37" s="115"/>
    </row>
    <row r="38" spans="2:9">
      <c r="B38" s="115"/>
      <c r="C38" s="115"/>
      <c r="D38" s="115"/>
      <c r="E38" s="115"/>
      <c r="F38" s="115"/>
      <c r="G38" s="115"/>
      <c r="H38" s="115"/>
      <c r="I38" s="115"/>
    </row>
    <row r="39" spans="2:9">
      <c r="B39" s="115"/>
      <c r="C39" s="115"/>
      <c r="D39" s="115"/>
      <c r="E39" s="115"/>
      <c r="F39" s="115"/>
      <c r="G39" s="115"/>
      <c r="H39" s="115"/>
      <c r="I39" s="115"/>
    </row>
    <row r="40" spans="2:9">
      <c r="B40" s="115"/>
      <c r="C40" s="115"/>
      <c r="D40" s="115"/>
      <c r="E40" s="115"/>
      <c r="F40" s="115"/>
      <c r="G40" s="115"/>
      <c r="H40" s="115"/>
      <c r="I40" s="115"/>
    </row>
    <row r="41" spans="2:9">
      <c r="B41" s="115"/>
      <c r="C41" s="115"/>
      <c r="D41" s="115"/>
      <c r="E41" s="115"/>
      <c r="F41" s="115"/>
      <c r="G41" s="115"/>
      <c r="H41" s="115"/>
      <c r="I41" s="115"/>
    </row>
    <row r="42" spans="2:9">
      <c r="B42" s="115"/>
      <c r="C42" s="115"/>
      <c r="D42" s="115"/>
      <c r="E42" s="115"/>
      <c r="F42" s="115"/>
      <c r="G42" s="115"/>
      <c r="H42" s="115"/>
      <c r="I42" s="115"/>
    </row>
    <row r="43" spans="2:9">
      <c r="B43" s="115"/>
      <c r="C43" s="115"/>
      <c r="D43" s="115"/>
      <c r="E43" s="115"/>
      <c r="F43" s="115"/>
      <c r="G43" s="115"/>
      <c r="H43" s="115"/>
      <c r="I43" s="115"/>
    </row>
    <row r="44" spans="2:9">
      <c r="B44" s="115"/>
      <c r="C44" s="115"/>
      <c r="D44" s="115"/>
      <c r="E44" s="115"/>
      <c r="F44" s="115"/>
      <c r="G44" s="115"/>
      <c r="H44" s="115"/>
      <c r="I44" s="115"/>
    </row>
    <row r="45" spans="2:9">
      <c r="B45" s="115"/>
      <c r="C45" s="115"/>
      <c r="D45" s="115"/>
      <c r="E45" s="115"/>
      <c r="F45" s="115"/>
      <c r="G45" s="115"/>
      <c r="H45" s="115"/>
      <c r="I45" s="115"/>
    </row>
    <row r="46" spans="2:9">
      <c r="B46" s="115"/>
      <c r="C46" s="115"/>
      <c r="D46" s="115"/>
      <c r="E46" s="115"/>
      <c r="F46" s="115"/>
      <c r="G46" s="115"/>
      <c r="H46" s="115"/>
      <c r="I46" s="115"/>
    </row>
    <row r="47" spans="2:9">
      <c r="B47" s="115"/>
      <c r="C47" s="115"/>
      <c r="D47" s="115"/>
      <c r="E47" s="115"/>
      <c r="F47" s="115"/>
      <c r="G47" s="115"/>
      <c r="H47" s="115"/>
      <c r="I47" s="115"/>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xr:uid="{ED257C33-32BB-4E44-A547-DE6819AD8401}"/>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5D6C-3BDF-455C-B583-D717907BFFF6}">
  <dimension ref="A1:X50"/>
  <sheetViews>
    <sheetView showGridLines="0" workbookViewId="0"/>
  </sheetViews>
  <sheetFormatPr baseColWidth="10" defaultRowHeight="12.75"/>
  <cols>
    <col min="1" max="1" width="38.5703125" style="7" customWidth="1"/>
    <col min="2" max="8" width="15.5703125" style="7" customWidth="1"/>
    <col min="9" max="9" width="9.5703125" style="7" bestFit="1" customWidth="1"/>
    <col min="10" max="10" width="10.5703125" style="7" bestFit="1" customWidth="1"/>
    <col min="11" max="14" width="9.5703125" style="7" bestFit="1" customWidth="1"/>
    <col min="15" max="15" width="10.5703125" style="7" bestFit="1" customWidth="1"/>
    <col min="16" max="19" width="9.5703125" style="7" bestFit="1" customWidth="1"/>
    <col min="20" max="16384" width="11.42578125" style="7"/>
  </cols>
  <sheetData>
    <row r="1" spans="1:9" s="373" customFormat="1" ht="18" customHeight="1">
      <c r="A1" s="1430" t="s">
        <v>1209</v>
      </c>
      <c r="B1" s="372"/>
      <c r="C1" s="372"/>
      <c r="D1" s="372"/>
      <c r="E1" s="372"/>
      <c r="F1" s="372"/>
      <c r="G1" s="372"/>
      <c r="H1" s="372"/>
    </row>
    <row r="2" spans="1:9" s="375" customFormat="1" ht="24" customHeight="1">
      <c r="A2" s="374" t="s">
        <v>455</v>
      </c>
      <c r="B2" s="374"/>
      <c r="C2" s="374"/>
      <c r="D2" s="374"/>
      <c r="E2" s="374"/>
      <c r="F2" s="374"/>
      <c r="G2" s="374"/>
      <c r="H2" s="374"/>
    </row>
    <row r="3" spans="1:9" s="377" customFormat="1" ht="26.25" customHeight="1">
      <c r="A3" s="376">
        <v>45443</v>
      </c>
      <c r="B3" s="376"/>
      <c r="C3" s="376"/>
      <c r="D3" s="376"/>
      <c r="E3" s="376"/>
      <c r="F3" s="376"/>
      <c r="G3" s="376"/>
      <c r="H3" s="376"/>
    </row>
    <row r="4" spans="1:9" s="176" customFormat="1" ht="13.5" customHeight="1" thickBot="1">
      <c r="A4" s="378"/>
      <c r="B4" s="378"/>
      <c r="C4" s="378"/>
      <c r="D4" s="378"/>
      <c r="E4" s="378"/>
      <c r="F4" s="378"/>
      <c r="G4" s="378"/>
      <c r="H4" s="378"/>
    </row>
    <row r="5" spans="1:9" s="380" customFormat="1" ht="43.5" customHeight="1">
      <c r="A5" s="379" t="s">
        <v>1</v>
      </c>
      <c r="B5" s="379" t="s">
        <v>456</v>
      </c>
      <c r="C5" s="379" t="s">
        <v>457</v>
      </c>
      <c r="D5" s="379" t="s">
        <v>158</v>
      </c>
      <c r="E5" s="379" t="s">
        <v>458</v>
      </c>
      <c r="F5" s="379" t="s">
        <v>163</v>
      </c>
      <c r="G5" s="379" t="s">
        <v>459</v>
      </c>
      <c r="H5" s="379" t="s">
        <v>460</v>
      </c>
    </row>
    <row r="6" spans="1:9" s="380" customFormat="1" ht="9" customHeight="1">
      <c r="A6" s="381"/>
      <c r="B6" s="382"/>
      <c r="C6" s="382"/>
      <c r="D6" s="382"/>
      <c r="E6" s="382"/>
      <c r="F6" s="382"/>
      <c r="G6" s="382"/>
      <c r="H6" s="383"/>
    </row>
    <row r="7" spans="1:9" s="24" customFormat="1" ht="20.100000000000001" customHeight="1">
      <c r="A7" s="384" t="s">
        <v>29</v>
      </c>
      <c r="B7" s="385">
        <v>882295</v>
      </c>
      <c r="C7" s="385">
        <v>81</v>
      </c>
      <c r="D7" s="385">
        <v>713</v>
      </c>
      <c r="E7" s="385">
        <v>7071</v>
      </c>
      <c r="F7" s="385">
        <v>11743</v>
      </c>
      <c r="G7" s="385">
        <v>2391</v>
      </c>
      <c r="H7" s="386">
        <v>904294</v>
      </c>
    </row>
    <row r="8" spans="1:9" s="24" customFormat="1" ht="20.100000000000001" customHeight="1">
      <c r="A8" s="384" t="s">
        <v>30</v>
      </c>
      <c r="B8" s="385">
        <v>1194</v>
      </c>
      <c r="C8" s="385">
        <v>0</v>
      </c>
      <c r="D8" s="385">
        <v>0</v>
      </c>
      <c r="E8" s="385">
        <v>0</v>
      </c>
      <c r="F8" s="385">
        <v>0</v>
      </c>
      <c r="G8" s="385">
        <v>0</v>
      </c>
      <c r="H8" s="386">
        <v>1194</v>
      </c>
    </row>
    <row r="9" spans="1:9" s="24" customFormat="1" ht="20.100000000000001" customHeight="1">
      <c r="A9" s="384" t="s">
        <v>31</v>
      </c>
      <c r="B9" s="385">
        <v>1366439</v>
      </c>
      <c r="C9" s="385">
        <v>1232</v>
      </c>
      <c r="D9" s="385">
        <v>3792</v>
      </c>
      <c r="E9" s="385">
        <v>8547</v>
      </c>
      <c r="F9" s="385">
        <v>8515</v>
      </c>
      <c r="G9" s="385">
        <v>3515</v>
      </c>
      <c r="H9" s="386">
        <v>1392040</v>
      </c>
    </row>
    <row r="10" spans="1:9" s="24" customFormat="1" ht="20.100000000000001" customHeight="1">
      <c r="A10" s="384" t="s">
        <v>32</v>
      </c>
      <c r="B10" s="385">
        <v>287112</v>
      </c>
      <c r="C10" s="385">
        <v>2</v>
      </c>
      <c r="D10" s="385">
        <v>104</v>
      </c>
      <c r="E10" s="385">
        <v>147</v>
      </c>
      <c r="F10" s="385">
        <v>62</v>
      </c>
      <c r="G10" s="385">
        <v>36</v>
      </c>
      <c r="H10" s="386">
        <v>287463</v>
      </c>
    </row>
    <row r="11" spans="1:9" s="24" customFormat="1" ht="20.100000000000001" customHeight="1">
      <c r="A11" s="384" t="s">
        <v>33</v>
      </c>
      <c r="B11" s="385">
        <v>57681</v>
      </c>
      <c r="C11" s="385">
        <v>34</v>
      </c>
      <c r="D11" s="385">
        <v>115</v>
      </c>
      <c r="E11" s="385">
        <v>256</v>
      </c>
      <c r="F11" s="385">
        <v>13722</v>
      </c>
      <c r="G11" s="385">
        <v>175</v>
      </c>
      <c r="H11" s="386">
        <v>71983</v>
      </c>
    </row>
    <row r="12" spans="1:9" s="24" customFormat="1" ht="20.100000000000001" customHeight="1">
      <c r="A12" s="384" t="s">
        <v>114</v>
      </c>
      <c r="B12" s="385">
        <v>330505</v>
      </c>
      <c r="C12" s="385">
        <v>194</v>
      </c>
      <c r="D12" s="385">
        <v>481</v>
      </c>
      <c r="E12" s="385">
        <v>1183</v>
      </c>
      <c r="F12" s="385">
        <v>162</v>
      </c>
      <c r="G12" s="385">
        <v>235</v>
      </c>
      <c r="H12" s="386">
        <v>332760</v>
      </c>
    </row>
    <row r="13" spans="1:9" s="24" customFormat="1" ht="20.100000000000001" customHeight="1">
      <c r="A13" s="384" t="s">
        <v>35</v>
      </c>
      <c r="B13" s="385">
        <v>0</v>
      </c>
      <c r="C13" s="385">
        <v>997</v>
      </c>
      <c r="D13" s="385">
        <v>1705</v>
      </c>
      <c r="E13" s="385">
        <v>147</v>
      </c>
      <c r="F13" s="385">
        <v>99</v>
      </c>
      <c r="G13" s="385">
        <v>91</v>
      </c>
      <c r="H13" s="386">
        <v>3039</v>
      </c>
    </row>
    <row r="14" spans="1:9" s="24" customFormat="1" ht="20.100000000000001" customHeight="1">
      <c r="A14" s="384" t="s">
        <v>36</v>
      </c>
      <c r="B14" s="385">
        <v>1071290</v>
      </c>
      <c r="C14" s="385">
        <v>0</v>
      </c>
      <c r="D14" s="385">
        <v>0</v>
      </c>
      <c r="E14" s="385">
        <v>0</v>
      </c>
      <c r="F14" s="385">
        <v>0</v>
      </c>
      <c r="G14" s="385">
        <v>0</v>
      </c>
      <c r="H14" s="386">
        <v>1071290</v>
      </c>
      <c r="I14" s="387"/>
    </row>
    <row r="15" spans="1:9" s="24" customFormat="1" ht="20.100000000000001" customHeight="1">
      <c r="A15" s="384" t="s">
        <v>37</v>
      </c>
      <c r="B15" s="385">
        <v>0</v>
      </c>
      <c r="C15" s="385">
        <v>0</v>
      </c>
      <c r="D15" s="385">
        <v>0</v>
      </c>
      <c r="E15" s="385">
        <v>0</v>
      </c>
      <c r="F15" s="385">
        <v>0</v>
      </c>
      <c r="G15" s="385">
        <v>0</v>
      </c>
      <c r="H15" s="386">
        <v>0</v>
      </c>
    </row>
    <row r="16" spans="1:9" s="24" customFormat="1" ht="20.100000000000001" customHeight="1">
      <c r="A16" s="384" t="s">
        <v>38</v>
      </c>
      <c r="B16" s="385">
        <v>3269</v>
      </c>
      <c r="C16" s="385">
        <v>0</v>
      </c>
      <c r="D16" s="385">
        <v>0</v>
      </c>
      <c r="E16" s="385">
        <v>0</v>
      </c>
      <c r="F16" s="385">
        <v>0</v>
      </c>
      <c r="G16" s="385">
        <v>0</v>
      </c>
      <c r="H16" s="386">
        <v>3269</v>
      </c>
    </row>
    <row r="17" spans="1:24" s="24" customFormat="1" ht="20.100000000000001" customHeight="1">
      <c r="A17" s="388" t="s">
        <v>96</v>
      </c>
      <c r="B17" s="385">
        <v>1324640</v>
      </c>
      <c r="C17" s="385">
        <v>0</v>
      </c>
      <c r="D17" s="385">
        <v>1</v>
      </c>
      <c r="E17" s="385">
        <v>0</v>
      </c>
      <c r="F17" s="385">
        <v>0</v>
      </c>
      <c r="G17" s="385">
        <v>0</v>
      </c>
      <c r="H17" s="386">
        <v>1324641</v>
      </c>
    </row>
    <row r="18" spans="1:24" s="24" customFormat="1" ht="20.100000000000001" customHeight="1">
      <c r="A18" s="388" t="s">
        <v>115</v>
      </c>
      <c r="B18" s="385">
        <v>0</v>
      </c>
      <c r="C18" s="385">
        <v>0</v>
      </c>
      <c r="D18" s="385">
        <v>0</v>
      </c>
      <c r="E18" s="385">
        <v>0</v>
      </c>
      <c r="F18" s="385">
        <v>0</v>
      </c>
      <c r="G18" s="385">
        <v>0</v>
      </c>
      <c r="H18" s="386">
        <v>0</v>
      </c>
    </row>
    <row r="19" spans="1:24" s="24" customFormat="1" ht="20.100000000000001" customHeight="1">
      <c r="A19" s="388" t="s">
        <v>41</v>
      </c>
      <c r="B19" s="385">
        <v>892297</v>
      </c>
      <c r="C19" s="385">
        <v>0</v>
      </c>
      <c r="D19" s="385">
        <v>0</v>
      </c>
      <c r="E19" s="385">
        <v>0</v>
      </c>
      <c r="F19" s="385">
        <v>0</v>
      </c>
      <c r="G19" s="385">
        <v>0</v>
      </c>
      <c r="H19" s="386">
        <v>892297</v>
      </c>
    </row>
    <row r="20" spans="1:24" s="24" customFormat="1" ht="20.25" customHeight="1">
      <c r="A20" s="27" t="s">
        <v>42</v>
      </c>
      <c r="B20" s="385">
        <v>0</v>
      </c>
      <c r="C20" s="385">
        <v>0</v>
      </c>
      <c r="D20" s="385">
        <v>0</v>
      </c>
      <c r="E20" s="385">
        <v>0</v>
      </c>
      <c r="F20" s="385">
        <v>0</v>
      </c>
      <c r="G20" s="385">
        <v>0</v>
      </c>
      <c r="H20" s="386">
        <v>0</v>
      </c>
    </row>
    <row r="21" spans="1:24" s="24" customFormat="1" ht="20.100000000000001" customHeight="1">
      <c r="A21" s="388" t="s">
        <v>43</v>
      </c>
      <c r="B21" s="385">
        <v>0</v>
      </c>
      <c r="C21" s="385">
        <v>0</v>
      </c>
      <c r="D21" s="385">
        <v>0</v>
      </c>
      <c r="E21" s="385">
        <v>0</v>
      </c>
      <c r="F21" s="385">
        <v>0</v>
      </c>
      <c r="G21" s="385">
        <v>0</v>
      </c>
      <c r="H21" s="386">
        <v>0</v>
      </c>
    </row>
    <row r="22" spans="1:24" s="24" customFormat="1" ht="20.100000000000001" customHeight="1">
      <c r="A22" s="388" t="s">
        <v>44</v>
      </c>
      <c r="B22" s="385">
        <v>0</v>
      </c>
      <c r="C22" s="385">
        <v>0</v>
      </c>
      <c r="D22" s="385">
        <v>0</v>
      </c>
      <c r="E22" s="385">
        <v>0</v>
      </c>
      <c r="F22" s="385">
        <v>0</v>
      </c>
      <c r="G22" s="385">
        <v>0</v>
      </c>
      <c r="H22" s="386">
        <v>0</v>
      </c>
    </row>
    <row r="23" spans="1:24" s="24" customFormat="1" ht="20.100000000000001" customHeight="1">
      <c r="A23" s="388" t="s">
        <v>45</v>
      </c>
      <c r="B23" s="385">
        <v>0</v>
      </c>
      <c r="C23" s="385">
        <v>0</v>
      </c>
      <c r="D23" s="385">
        <v>0</v>
      </c>
      <c r="E23" s="385">
        <v>0</v>
      </c>
      <c r="F23" s="385">
        <v>0</v>
      </c>
      <c r="G23" s="385">
        <v>0</v>
      </c>
      <c r="H23" s="386">
        <v>0</v>
      </c>
    </row>
    <row r="24" spans="1:24" s="71" customFormat="1" ht="27" customHeight="1" thickBot="1">
      <c r="A24" s="389" t="s">
        <v>461</v>
      </c>
      <c r="B24" s="390">
        <v>6216722</v>
      </c>
      <c r="C24" s="390">
        <v>2540</v>
      </c>
      <c r="D24" s="390">
        <v>6911</v>
      </c>
      <c r="E24" s="390">
        <v>17351</v>
      </c>
      <c r="F24" s="390">
        <v>34303</v>
      </c>
      <c r="G24" s="390">
        <v>6443</v>
      </c>
      <c r="H24" s="390">
        <v>6284270</v>
      </c>
    </row>
    <row r="25" spans="1:24" s="391" customFormat="1" ht="18" customHeight="1">
      <c r="A25" s="30" t="s">
        <v>462</v>
      </c>
      <c r="B25" s="71"/>
      <c r="C25" s="71"/>
      <c r="D25" s="71"/>
      <c r="E25" s="71"/>
      <c r="F25" s="71"/>
      <c r="G25" s="71"/>
      <c r="H25" s="71"/>
    </row>
    <row r="26" spans="1:24" s="391" customFormat="1" ht="15.75" customHeight="1">
      <c r="A26" s="30" t="s">
        <v>463</v>
      </c>
      <c r="B26" s="71"/>
      <c r="C26" s="71"/>
      <c r="D26" s="71"/>
      <c r="E26" s="71"/>
      <c r="F26" s="71"/>
      <c r="G26" s="71"/>
      <c r="H26" s="71"/>
    </row>
    <row r="27" spans="1:24" s="176" customFormat="1" ht="13.5" customHeight="1">
      <c r="A27" s="30" t="s">
        <v>170</v>
      </c>
      <c r="B27" s="24"/>
      <c r="C27" s="24"/>
      <c r="D27" s="24"/>
      <c r="E27" s="24"/>
      <c r="F27" s="24"/>
      <c r="G27" s="24"/>
      <c r="H27" s="24"/>
    </row>
    <row r="28" spans="1:24" s="176" customFormat="1" ht="18.75" customHeight="1">
      <c r="A28" s="163"/>
      <c r="B28" s="392"/>
      <c r="C28" s="392"/>
      <c r="D28" s="392"/>
      <c r="E28" s="392"/>
      <c r="F28" s="392"/>
      <c r="G28" s="392"/>
      <c r="H28" s="392"/>
      <c r="I28" s="392"/>
      <c r="J28" s="392"/>
      <c r="K28" s="392"/>
      <c r="L28" s="392"/>
      <c r="M28" s="18"/>
      <c r="N28" s="18"/>
      <c r="O28" s="18"/>
      <c r="P28" s="18"/>
      <c r="Q28" s="18"/>
      <c r="R28" s="18"/>
      <c r="S28" s="18"/>
      <c r="T28" s="18"/>
      <c r="U28" s="18"/>
      <c r="V28" s="18"/>
      <c r="W28" s="18"/>
      <c r="X28" s="18"/>
    </row>
    <row r="29" spans="1:24" s="176" customFormat="1" ht="16.5" customHeight="1">
      <c r="A29" s="30"/>
      <c r="B29" s="24"/>
      <c r="C29" s="24"/>
      <c r="D29" s="24"/>
      <c r="E29" s="24"/>
      <c r="F29" s="24"/>
      <c r="G29" s="35"/>
      <c r="H29" s="35"/>
      <c r="I29" s="35"/>
      <c r="J29" s="35"/>
      <c r="K29" s="35"/>
      <c r="L29" s="35"/>
      <c r="M29" s="35"/>
      <c r="N29" s="35"/>
      <c r="O29" s="35"/>
      <c r="P29" s="35"/>
      <c r="Q29" s="35"/>
      <c r="R29" s="35"/>
      <c r="S29" s="35"/>
      <c r="T29" s="35"/>
      <c r="U29" s="35"/>
      <c r="V29" s="35"/>
      <c r="W29" s="35"/>
      <c r="X29" s="35"/>
    </row>
    <row r="30" spans="1:24" s="176" customFormat="1"/>
    <row r="31" spans="1:24" s="176" customFormat="1"/>
    <row r="32" spans="1:24" s="176" customFormat="1"/>
    <row r="33" s="176" customFormat="1"/>
    <row r="34" s="176" customFormat="1"/>
    <row r="35" s="176" customFormat="1"/>
    <row r="36" s="176" customFormat="1"/>
    <row r="37" s="176" customFormat="1"/>
    <row r="38" s="176" customFormat="1"/>
    <row r="39" s="176" customFormat="1"/>
    <row r="40" s="176" customFormat="1"/>
    <row r="41" s="176" customFormat="1"/>
    <row r="42" s="176" customFormat="1"/>
    <row r="43" s="176" customFormat="1"/>
    <row r="44" s="176" customFormat="1"/>
    <row r="45" s="176" customFormat="1"/>
    <row r="46" s="176" customFormat="1"/>
    <row r="47" s="176" customFormat="1"/>
    <row r="48" s="176" customFormat="1"/>
    <row r="49" s="176" customFormat="1"/>
    <row r="50" s="176" customFormat="1"/>
  </sheetData>
  <mergeCells count="2">
    <mergeCell ref="A2:H2"/>
    <mergeCell ref="A3:H3"/>
  </mergeCells>
  <hyperlinks>
    <hyperlink ref="A26" r:id="rId1" display="Resolución SBS N° 11356-2008" xr:uid="{0DC7FA99-FD39-4DB5-BA08-167B0FE1E5B3}"/>
    <hyperlink ref="A1" location="Índice!A1" display="Volver al Índice" xr:uid="{7343C44D-6051-4802-AC1F-DE69831605D4}"/>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BD994-50DC-41E2-9564-4D1B2EFFC671}">
  <dimension ref="A1:X27"/>
  <sheetViews>
    <sheetView showGridLines="0" zoomScaleNormal="100" workbookViewId="0"/>
  </sheetViews>
  <sheetFormatPr baseColWidth="10" defaultColWidth="11.42578125" defaultRowHeight="12.75"/>
  <cols>
    <col min="1" max="1" width="47" style="18" customWidth="1"/>
    <col min="2" max="2" width="20.5703125" style="18" customWidth="1"/>
    <col min="3" max="3" width="23.42578125" style="18" customWidth="1"/>
    <col min="4" max="4" width="24.42578125" style="18" customWidth="1"/>
    <col min="5" max="16384" width="11.42578125" style="18"/>
  </cols>
  <sheetData>
    <row r="1" spans="1:4" ht="20.25" customHeight="1">
      <c r="A1" s="1430" t="s">
        <v>1209</v>
      </c>
    </row>
    <row r="2" spans="1:4" ht="28.5" customHeight="1">
      <c r="A2" s="374" t="s">
        <v>464</v>
      </c>
      <c r="B2" s="374"/>
      <c r="C2" s="374"/>
      <c r="D2" s="374"/>
    </row>
    <row r="3" spans="1:4" ht="18.75">
      <c r="A3" s="393">
        <v>45443</v>
      </c>
      <c r="B3" s="393"/>
      <c r="C3" s="393"/>
      <c r="D3" s="393"/>
    </row>
    <row r="4" spans="1:4" ht="15.75">
      <c r="A4" s="394"/>
      <c r="B4" s="395"/>
      <c r="C4" s="395"/>
      <c r="D4" s="7"/>
    </row>
    <row r="5" spans="1:4" ht="16.5" thickBot="1">
      <c r="A5" s="394"/>
      <c r="B5" s="394"/>
      <c r="C5" s="394"/>
      <c r="D5" s="394"/>
    </row>
    <row r="6" spans="1:4" ht="62.25" customHeight="1">
      <c r="A6" s="396" t="s">
        <v>1</v>
      </c>
      <c r="B6" s="397" t="s">
        <v>465</v>
      </c>
      <c r="C6" s="397" t="s">
        <v>466</v>
      </c>
      <c r="D6" s="397" t="s">
        <v>467</v>
      </c>
    </row>
    <row r="7" spans="1:4" ht="18" customHeight="1">
      <c r="A7" s="384" t="s">
        <v>29</v>
      </c>
      <c r="B7" s="398">
        <v>799</v>
      </c>
      <c r="C7" s="398">
        <v>340165.50300000003</v>
      </c>
      <c r="D7" s="398">
        <v>3897.7220000000002</v>
      </c>
    </row>
    <row r="8" spans="1:4" ht="18" customHeight="1">
      <c r="A8" s="384" t="s">
        <v>30</v>
      </c>
      <c r="B8" s="398">
        <v>4</v>
      </c>
      <c r="C8" s="398">
        <v>581.90599999999995</v>
      </c>
      <c r="D8" s="398" t="s">
        <v>131</v>
      </c>
    </row>
    <row r="9" spans="1:4" ht="18" customHeight="1">
      <c r="A9" s="384" t="s">
        <v>31</v>
      </c>
      <c r="B9" s="398">
        <v>765</v>
      </c>
      <c r="C9" s="398">
        <v>304762.21899999998</v>
      </c>
      <c r="D9" s="398">
        <v>8265.2430000000004</v>
      </c>
    </row>
    <row r="10" spans="1:4" ht="18" customHeight="1">
      <c r="A10" s="384" t="s">
        <v>32</v>
      </c>
      <c r="B10" s="398">
        <v>105</v>
      </c>
      <c r="C10" s="398">
        <v>22907.330999999998</v>
      </c>
      <c r="D10" s="398" t="s">
        <v>131</v>
      </c>
    </row>
    <row r="11" spans="1:4" ht="18" customHeight="1">
      <c r="A11" s="384" t="s">
        <v>33</v>
      </c>
      <c r="B11" s="398">
        <v>152</v>
      </c>
      <c r="C11" s="398">
        <v>45925.040999999997</v>
      </c>
      <c r="D11" s="398" t="s">
        <v>131</v>
      </c>
    </row>
    <row r="12" spans="1:4" ht="18" customHeight="1">
      <c r="A12" s="384" t="s">
        <v>114</v>
      </c>
      <c r="B12" s="398">
        <v>289</v>
      </c>
      <c r="C12" s="398">
        <v>132998.329</v>
      </c>
      <c r="D12" s="398">
        <v>3085.8130000000001</v>
      </c>
    </row>
    <row r="13" spans="1:4" ht="18" customHeight="1">
      <c r="A13" s="384" t="s">
        <v>35</v>
      </c>
      <c r="B13" s="398" t="s">
        <v>131</v>
      </c>
      <c r="C13" s="398" t="s">
        <v>131</v>
      </c>
      <c r="D13" s="398" t="s">
        <v>131</v>
      </c>
    </row>
    <row r="14" spans="1:4" ht="18" customHeight="1">
      <c r="A14" s="384" t="s">
        <v>36</v>
      </c>
      <c r="B14" s="398">
        <v>460</v>
      </c>
      <c r="C14" s="398">
        <v>151965.51699999999</v>
      </c>
      <c r="D14" s="398">
        <v>776.37400000000002</v>
      </c>
    </row>
    <row r="15" spans="1:4" ht="18" customHeight="1">
      <c r="A15" s="384" t="s">
        <v>37</v>
      </c>
      <c r="B15" s="398">
        <v>90</v>
      </c>
      <c r="C15" s="398">
        <v>11793.398999999999</v>
      </c>
      <c r="D15" s="398" t="s">
        <v>131</v>
      </c>
    </row>
    <row r="16" spans="1:4" ht="18" customHeight="1">
      <c r="A16" s="384" t="s">
        <v>38</v>
      </c>
      <c r="B16" s="398">
        <v>6</v>
      </c>
      <c r="C16" s="398">
        <v>1935.8710000000001</v>
      </c>
      <c r="D16" s="398" t="s">
        <v>131</v>
      </c>
    </row>
    <row r="17" spans="1:24" ht="18" customHeight="1">
      <c r="A17" s="384" t="s">
        <v>96</v>
      </c>
      <c r="B17" s="398" t="s">
        <v>131</v>
      </c>
      <c r="C17" s="398" t="s">
        <v>131</v>
      </c>
      <c r="D17" s="398" t="s">
        <v>131</v>
      </c>
    </row>
    <row r="18" spans="1:24" ht="18" customHeight="1">
      <c r="A18" s="384" t="s">
        <v>115</v>
      </c>
      <c r="B18" s="398" t="s">
        <v>131</v>
      </c>
      <c r="C18" s="398" t="s">
        <v>131</v>
      </c>
      <c r="D18" s="398" t="s">
        <v>131</v>
      </c>
    </row>
    <row r="19" spans="1:24" ht="18" customHeight="1">
      <c r="A19" s="384" t="s">
        <v>41</v>
      </c>
      <c r="B19" s="398" t="s">
        <v>131</v>
      </c>
      <c r="C19" s="398" t="s">
        <v>131</v>
      </c>
      <c r="D19" s="398" t="s">
        <v>131</v>
      </c>
    </row>
    <row r="20" spans="1:24" ht="18" customHeight="1">
      <c r="A20" s="27" t="s">
        <v>42</v>
      </c>
      <c r="B20" s="398" t="s">
        <v>131</v>
      </c>
      <c r="C20" s="398" t="s">
        <v>131</v>
      </c>
      <c r="D20" s="398" t="s">
        <v>131</v>
      </c>
    </row>
    <row r="21" spans="1:24" ht="18" customHeight="1">
      <c r="A21" s="384" t="s">
        <v>43</v>
      </c>
      <c r="B21" s="398" t="s">
        <v>131</v>
      </c>
      <c r="C21" s="398" t="s">
        <v>131</v>
      </c>
      <c r="D21" s="398" t="s">
        <v>131</v>
      </c>
    </row>
    <row r="22" spans="1:24" ht="18" customHeight="1">
      <c r="A22" s="384" t="s">
        <v>44</v>
      </c>
      <c r="B22" s="398" t="s">
        <v>131</v>
      </c>
      <c r="C22" s="398" t="s">
        <v>131</v>
      </c>
      <c r="D22" s="398" t="s">
        <v>131</v>
      </c>
    </row>
    <row r="23" spans="1:24" ht="18" customHeight="1">
      <c r="A23" s="384" t="s">
        <v>45</v>
      </c>
      <c r="B23" s="398" t="s">
        <v>131</v>
      </c>
      <c r="C23" s="398" t="s">
        <v>131</v>
      </c>
      <c r="D23" s="398" t="s">
        <v>131</v>
      </c>
    </row>
    <row r="24" spans="1:24" ht="20.25" customHeight="1" thickBot="1">
      <c r="A24" s="399" t="s">
        <v>46</v>
      </c>
      <c r="B24" s="400">
        <v>2670</v>
      </c>
      <c r="C24" s="400">
        <v>1013035.116</v>
      </c>
      <c r="D24" s="400">
        <v>16025.152</v>
      </c>
    </row>
    <row r="25" spans="1:24" ht="17.25" customHeight="1">
      <c r="A25" s="24" t="s">
        <v>468</v>
      </c>
      <c r="B25" s="401"/>
      <c r="C25" s="401"/>
      <c r="D25" s="401"/>
    </row>
    <row r="26" spans="1:24">
      <c r="A26" s="163"/>
      <c r="B26" s="33"/>
      <c r="C26" s="33"/>
      <c r="D26" s="33"/>
      <c r="E26" s="33"/>
      <c r="F26" s="33"/>
      <c r="G26" s="33"/>
      <c r="H26" s="33"/>
      <c r="I26" s="33"/>
      <c r="J26" s="33"/>
      <c r="K26" s="33"/>
      <c r="L26" s="33"/>
    </row>
    <row r="27" spans="1:24">
      <c r="B27" s="24"/>
      <c r="C27" s="24"/>
      <c r="D27" s="24"/>
      <c r="E27" s="24"/>
      <c r="F27" s="35"/>
      <c r="G27" s="35"/>
      <c r="H27" s="35"/>
      <c r="I27" s="35"/>
      <c r="J27" s="35"/>
      <c r="K27" s="35"/>
      <c r="L27" s="35"/>
      <c r="M27" s="35"/>
      <c r="N27" s="35"/>
      <c r="O27" s="35"/>
      <c r="P27" s="35"/>
      <c r="Q27" s="35"/>
      <c r="R27" s="35"/>
      <c r="S27" s="35"/>
      <c r="T27" s="35"/>
      <c r="U27" s="35"/>
      <c r="V27" s="35"/>
      <c r="W27" s="35"/>
      <c r="X27" s="35"/>
    </row>
  </sheetData>
  <mergeCells count="3">
    <mergeCell ref="A2:D2"/>
    <mergeCell ref="A3:D3"/>
    <mergeCell ref="B4:C4"/>
  </mergeCells>
  <hyperlinks>
    <hyperlink ref="A1" location="Índice!A1" display="Volver al Índice" xr:uid="{1A8AC8C5-DC4B-4023-8AD3-732BFF067F1B}"/>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93817-C201-4400-AF71-B3F3D11ED59C}">
  <dimension ref="A1:X202"/>
  <sheetViews>
    <sheetView showGridLines="0" zoomScaleNormal="100" workbookViewId="0"/>
  </sheetViews>
  <sheetFormatPr baseColWidth="10" defaultColWidth="11.42578125" defaultRowHeight="12.75"/>
  <cols>
    <col min="1" max="1" width="22.5703125" style="18" customWidth="1"/>
    <col min="2" max="2" width="12" style="18" customWidth="1"/>
    <col min="3" max="4" width="12.5703125" style="18" customWidth="1"/>
    <col min="5" max="5" width="1.42578125" style="18" customWidth="1"/>
    <col min="6" max="6" width="11.5703125" style="18" customWidth="1"/>
    <col min="7" max="8" width="12.5703125" style="18" customWidth="1"/>
    <col min="9" max="9" width="1.42578125" style="18" customWidth="1"/>
    <col min="10" max="10" width="11.42578125" style="18" customWidth="1"/>
    <col min="11" max="12" width="12.5703125" style="18" customWidth="1"/>
    <col min="13" max="13" width="1" style="18" customWidth="1"/>
    <col min="14" max="14" width="11.5703125" style="18" customWidth="1"/>
    <col min="15" max="16" width="12.5703125" style="18" customWidth="1"/>
    <col min="17" max="17" width="1.5703125" style="18" customWidth="1"/>
    <col min="18" max="18" width="11.42578125" style="18" customWidth="1"/>
    <col min="19" max="20" width="12.5703125" style="18" customWidth="1"/>
    <col min="21" max="16384" width="11.42578125" style="18"/>
  </cols>
  <sheetData>
    <row r="1" spans="1:20" ht="20.25" customHeight="1">
      <c r="A1" s="1430" t="s">
        <v>1209</v>
      </c>
    </row>
    <row r="2" spans="1:20" ht="28.5" customHeight="1">
      <c r="A2" s="374" t="s">
        <v>480</v>
      </c>
      <c r="B2" s="374"/>
      <c r="C2" s="374"/>
      <c r="D2" s="374"/>
      <c r="E2" s="374"/>
      <c r="F2" s="374"/>
      <c r="G2" s="374"/>
      <c r="H2" s="374"/>
      <c r="I2" s="374"/>
      <c r="J2" s="374"/>
      <c r="K2" s="374"/>
      <c r="L2" s="374"/>
      <c r="M2" s="374"/>
      <c r="N2" s="374"/>
      <c r="O2" s="374"/>
      <c r="P2" s="374"/>
      <c r="Q2" s="374"/>
      <c r="R2" s="374"/>
      <c r="S2" s="374"/>
      <c r="T2" s="374"/>
    </row>
    <row r="3" spans="1:20" ht="27.75" customHeight="1">
      <c r="A3" s="393">
        <v>45443</v>
      </c>
      <c r="B3" s="393"/>
      <c r="C3" s="393"/>
      <c r="D3" s="393"/>
      <c r="E3" s="393"/>
      <c r="F3" s="393"/>
      <c r="G3" s="393"/>
      <c r="H3" s="393"/>
      <c r="I3" s="393"/>
      <c r="J3" s="393"/>
      <c r="K3" s="393"/>
      <c r="L3" s="393"/>
      <c r="M3" s="393"/>
      <c r="N3" s="393"/>
      <c r="O3" s="393"/>
      <c r="P3" s="393"/>
      <c r="Q3" s="393"/>
      <c r="R3" s="393"/>
      <c r="S3" s="393"/>
      <c r="T3" s="393"/>
    </row>
    <row r="4" spans="1:20" ht="6" customHeight="1">
      <c r="A4" s="447"/>
      <c r="B4" s="447"/>
      <c r="C4" s="447"/>
      <c r="D4" s="447"/>
      <c r="E4" s="447"/>
      <c r="F4" s="447"/>
      <c r="G4" s="447"/>
      <c r="H4" s="447"/>
      <c r="I4" s="447"/>
      <c r="J4" s="447"/>
      <c r="K4" s="447"/>
      <c r="L4" s="447"/>
      <c r="M4" s="447"/>
      <c r="N4" s="447"/>
      <c r="O4" s="447"/>
      <c r="P4" s="447"/>
      <c r="Q4" s="447"/>
      <c r="R4" s="447"/>
      <c r="S4" s="447"/>
      <c r="T4" s="447"/>
    </row>
    <row r="5" spans="1:20" ht="15.75" customHeight="1" thickBot="1">
      <c r="A5" s="448"/>
      <c r="B5" s="394"/>
      <c r="C5" s="394"/>
      <c r="D5" s="394"/>
      <c r="E5" s="394"/>
      <c r="F5" s="7"/>
    </row>
    <row r="6" spans="1:20" ht="36.75" customHeight="1">
      <c r="A6" s="449"/>
      <c r="B6" s="450" t="s">
        <v>481</v>
      </c>
      <c r="C6" s="450"/>
      <c r="D6" s="450"/>
      <c r="E6" s="451"/>
      <c r="F6" s="450" t="s">
        <v>482</v>
      </c>
      <c r="G6" s="450"/>
      <c r="H6" s="450"/>
      <c r="I6" s="451"/>
      <c r="J6" s="450" t="s">
        <v>483</v>
      </c>
      <c r="K6" s="450"/>
      <c r="L6" s="450"/>
      <c r="M6" s="451"/>
      <c r="N6" s="450" t="s">
        <v>484</v>
      </c>
      <c r="O6" s="450"/>
      <c r="P6" s="450"/>
      <c r="Q6" s="451"/>
      <c r="R6" s="450" t="s">
        <v>485</v>
      </c>
      <c r="S6" s="450"/>
      <c r="T6" s="450"/>
    </row>
    <row r="7" spans="1:20" ht="67.5" customHeight="1">
      <c r="A7" s="452" t="s">
        <v>1</v>
      </c>
      <c r="B7" s="412" t="s">
        <v>486</v>
      </c>
      <c r="C7" s="412" t="s">
        <v>487</v>
      </c>
      <c r="D7" s="412" t="s">
        <v>488</v>
      </c>
      <c r="E7" s="412"/>
      <c r="F7" s="412" t="s">
        <v>486</v>
      </c>
      <c r="G7" s="412" t="s">
        <v>487</v>
      </c>
      <c r="H7" s="412" t="s">
        <v>488</v>
      </c>
      <c r="I7" s="412"/>
      <c r="J7" s="412" t="s">
        <v>486</v>
      </c>
      <c r="K7" s="412" t="s">
        <v>487</v>
      </c>
      <c r="L7" s="412" t="s">
        <v>488</v>
      </c>
      <c r="M7" s="412"/>
      <c r="N7" s="412" t="s">
        <v>486</v>
      </c>
      <c r="O7" s="412" t="s">
        <v>487</v>
      </c>
      <c r="P7" s="412" t="s">
        <v>488</v>
      </c>
      <c r="Q7" s="412"/>
      <c r="R7" s="412" t="s">
        <v>486</v>
      </c>
      <c r="S7" s="412" t="s">
        <v>487</v>
      </c>
      <c r="T7" s="412" t="s">
        <v>488</v>
      </c>
    </row>
    <row r="8" spans="1:20" ht="20.100000000000001" customHeight="1">
      <c r="A8" s="384" t="s">
        <v>29</v>
      </c>
      <c r="B8" s="453">
        <v>223</v>
      </c>
      <c r="C8" s="453">
        <v>70624.616999999998</v>
      </c>
      <c r="D8" s="453">
        <v>54172.822999999997</v>
      </c>
      <c r="E8" s="453">
        <v>0</v>
      </c>
      <c r="F8" s="453">
        <v>68</v>
      </c>
      <c r="G8" s="453">
        <v>11356.145</v>
      </c>
      <c r="H8" s="453">
        <v>30177.392</v>
      </c>
      <c r="I8" s="18">
        <v>30560071</v>
      </c>
      <c r="J8" s="453">
        <v>1955</v>
      </c>
      <c r="K8" s="453">
        <v>979334.90800000005</v>
      </c>
      <c r="L8" s="453">
        <v>205674.139</v>
      </c>
      <c r="M8" s="18">
        <v>0</v>
      </c>
      <c r="N8" s="453">
        <v>641</v>
      </c>
      <c r="O8" s="453">
        <v>77002.103000000003</v>
      </c>
      <c r="P8" s="453">
        <v>23025.662</v>
      </c>
      <c r="R8" s="453">
        <v>6366</v>
      </c>
      <c r="S8" s="453">
        <v>1517839.882</v>
      </c>
      <c r="T8" s="453">
        <v>283701.8</v>
      </c>
    </row>
    <row r="9" spans="1:20" ht="20.100000000000001" customHeight="1">
      <c r="A9" s="384" t="s">
        <v>30</v>
      </c>
      <c r="B9" s="453">
        <v>5</v>
      </c>
      <c r="C9" s="453">
        <v>0</v>
      </c>
      <c r="D9" s="453">
        <v>1550</v>
      </c>
      <c r="E9" s="453">
        <v>0</v>
      </c>
      <c r="F9" s="453">
        <v>0</v>
      </c>
      <c r="G9" s="453">
        <v>0</v>
      </c>
      <c r="H9" s="453">
        <v>0</v>
      </c>
      <c r="I9" s="18">
        <v>0</v>
      </c>
      <c r="J9" s="453">
        <v>12</v>
      </c>
      <c r="K9" s="453">
        <v>2569.7530000000002</v>
      </c>
      <c r="L9" s="453">
        <v>771.21199999999999</v>
      </c>
      <c r="M9" s="18">
        <v>0</v>
      </c>
      <c r="N9" s="453">
        <v>6</v>
      </c>
      <c r="O9" s="453">
        <v>718.40899999999999</v>
      </c>
      <c r="P9" s="453">
        <v>0</v>
      </c>
      <c r="R9" s="453">
        <v>19</v>
      </c>
      <c r="S9" s="453">
        <v>5896.2460000000001</v>
      </c>
      <c r="T9" s="453">
        <v>745.74800000000005</v>
      </c>
    </row>
    <row r="10" spans="1:20" ht="20.100000000000001" customHeight="1">
      <c r="A10" s="384" t="s">
        <v>31</v>
      </c>
      <c r="B10" s="453">
        <v>1730</v>
      </c>
      <c r="C10" s="453">
        <v>514041.81800000003</v>
      </c>
      <c r="D10" s="453">
        <v>113800.515</v>
      </c>
      <c r="E10" s="453">
        <v>0</v>
      </c>
      <c r="F10" s="453">
        <v>1051</v>
      </c>
      <c r="G10" s="453">
        <v>35096.879000000001</v>
      </c>
      <c r="H10" s="453">
        <v>725678.94400000002</v>
      </c>
      <c r="I10" s="18">
        <v>0</v>
      </c>
      <c r="J10" s="453">
        <v>37598</v>
      </c>
      <c r="K10" s="453">
        <v>4091449.3250000002</v>
      </c>
      <c r="L10" s="453">
        <v>1378344.132</v>
      </c>
      <c r="M10" s="18">
        <v>0</v>
      </c>
      <c r="N10" s="453">
        <v>4969</v>
      </c>
      <c r="O10" s="453">
        <v>173790.27499999999</v>
      </c>
      <c r="P10" s="453">
        <v>39096.523000000001</v>
      </c>
      <c r="R10" s="453">
        <v>69869</v>
      </c>
      <c r="S10" s="453">
        <v>1509755.105</v>
      </c>
      <c r="T10" s="453">
        <v>812810.31799999997</v>
      </c>
    </row>
    <row r="11" spans="1:20" ht="20.100000000000001" customHeight="1">
      <c r="A11" s="384" t="s">
        <v>32</v>
      </c>
      <c r="B11" s="453">
        <v>17</v>
      </c>
      <c r="C11" s="453">
        <v>7100</v>
      </c>
      <c r="D11" s="453">
        <v>2125</v>
      </c>
      <c r="E11" s="453">
        <v>0</v>
      </c>
      <c r="F11" s="453">
        <v>6</v>
      </c>
      <c r="G11" s="453">
        <v>0</v>
      </c>
      <c r="H11" s="453">
        <v>4528.0690000000004</v>
      </c>
      <c r="I11" s="18">
        <v>0</v>
      </c>
      <c r="J11" s="453">
        <v>115</v>
      </c>
      <c r="K11" s="453">
        <v>20165.41</v>
      </c>
      <c r="L11" s="453">
        <v>32235.773000000001</v>
      </c>
      <c r="M11" s="18">
        <v>0</v>
      </c>
      <c r="N11" s="453">
        <v>23</v>
      </c>
      <c r="O11" s="453">
        <v>9063.6980000000003</v>
      </c>
      <c r="P11" s="453">
        <v>3700.6689999999999</v>
      </c>
      <c r="R11" s="453">
        <v>249</v>
      </c>
      <c r="S11" s="453">
        <v>44543.745000000003</v>
      </c>
      <c r="T11" s="453">
        <v>33693.338000000003</v>
      </c>
    </row>
    <row r="12" spans="1:20" ht="20.100000000000001" customHeight="1">
      <c r="A12" s="384" t="s">
        <v>33</v>
      </c>
      <c r="B12" s="453">
        <v>70</v>
      </c>
      <c r="C12" s="453">
        <v>10199.449000000001</v>
      </c>
      <c r="D12" s="453">
        <v>25982.644</v>
      </c>
      <c r="E12" s="453">
        <v>0</v>
      </c>
      <c r="F12" s="453">
        <v>17</v>
      </c>
      <c r="G12" s="453">
        <v>2280.308</v>
      </c>
      <c r="H12" s="453">
        <v>16584.081999999999</v>
      </c>
      <c r="I12" s="18">
        <v>0</v>
      </c>
      <c r="J12" s="453">
        <v>424</v>
      </c>
      <c r="K12" s="453">
        <v>52835.567999999999</v>
      </c>
      <c r="L12" s="453">
        <v>91943.69</v>
      </c>
      <c r="M12" s="18">
        <v>0</v>
      </c>
      <c r="N12" s="453">
        <v>76</v>
      </c>
      <c r="O12" s="453">
        <v>10165.802</v>
      </c>
      <c r="P12" s="453">
        <v>1195.579</v>
      </c>
      <c r="R12" s="453">
        <v>752</v>
      </c>
      <c r="S12" s="453">
        <v>151976.52499999999</v>
      </c>
      <c r="T12" s="453">
        <v>53939.6</v>
      </c>
    </row>
    <row r="13" spans="1:20" ht="20.100000000000001" customHeight="1">
      <c r="A13" s="384" t="s">
        <v>114</v>
      </c>
      <c r="B13" s="453">
        <v>83</v>
      </c>
      <c r="C13" s="453">
        <v>27944.687999999998</v>
      </c>
      <c r="D13" s="453">
        <v>37636.749000000003</v>
      </c>
      <c r="E13" s="453">
        <v>0</v>
      </c>
      <c r="F13" s="453">
        <v>21</v>
      </c>
      <c r="G13" s="453">
        <v>13048.648999999999</v>
      </c>
      <c r="H13" s="453">
        <v>6387.22</v>
      </c>
      <c r="I13" s="18">
        <v>0</v>
      </c>
      <c r="J13" s="453">
        <v>584</v>
      </c>
      <c r="K13" s="453">
        <v>356280.73200000002</v>
      </c>
      <c r="L13" s="453">
        <v>159097.351</v>
      </c>
      <c r="M13" s="18">
        <v>0</v>
      </c>
      <c r="N13" s="453">
        <v>38</v>
      </c>
      <c r="O13" s="453">
        <v>7054.0460000000003</v>
      </c>
      <c r="P13" s="453">
        <v>1565.8140000000001</v>
      </c>
      <c r="R13" s="453">
        <v>1520</v>
      </c>
      <c r="S13" s="453">
        <v>493495.18099999998</v>
      </c>
      <c r="T13" s="453">
        <v>133402.568</v>
      </c>
    </row>
    <row r="14" spans="1:20" ht="20.100000000000001" customHeight="1">
      <c r="A14" s="384" t="s">
        <v>35</v>
      </c>
      <c r="B14" s="453">
        <v>0</v>
      </c>
      <c r="C14" s="453">
        <v>0</v>
      </c>
      <c r="D14" s="453">
        <v>0</v>
      </c>
      <c r="E14" s="453">
        <v>0</v>
      </c>
      <c r="F14" s="453">
        <v>206</v>
      </c>
      <c r="G14" s="453">
        <v>22529.659</v>
      </c>
      <c r="H14" s="453">
        <v>22001.184000000001</v>
      </c>
      <c r="I14" s="18">
        <v>0</v>
      </c>
      <c r="J14" s="453">
        <v>2766</v>
      </c>
      <c r="K14" s="453">
        <v>57798.434000000001</v>
      </c>
      <c r="L14" s="453">
        <v>45413.733999999997</v>
      </c>
      <c r="M14" s="18">
        <v>0</v>
      </c>
      <c r="N14" s="453">
        <v>28</v>
      </c>
      <c r="O14" s="453">
        <v>2271.9520000000002</v>
      </c>
      <c r="P14" s="453">
        <v>20.422999999999998</v>
      </c>
      <c r="R14" s="453">
        <v>667</v>
      </c>
      <c r="S14" s="453">
        <v>116100.86500000001</v>
      </c>
      <c r="T14" s="453">
        <v>5278.6180000000004</v>
      </c>
    </row>
    <row r="15" spans="1:20" ht="20.100000000000001" customHeight="1">
      <c r="A15" s="384" t="s">
        <v>36</v>
      </c>
      <c r="B15" s="453">
        <v>100</v>
      </c>
      <c r="C15" s="453">
        <v>114029.428</v>
      </c>
      <c r="D15" s="453">
        <v>16935.683000000001</v>
      </c>
      <c r="E15" s="453">
        <v>0</v>
      </c>
      <c r="F15" s="453">
        <v>16</v>
      </c>
      <c r="G15" s="453">
        <v>32226.278999999999</v>
      </c>
      <c r="H15" s="453">
        <v>9348.3410000000003</v>
      </c>
      <c r="I15" s="18">
        <v>0</v>
      </c>
      <c r="J15" s="453">
        <v>895</v>
      </c>
      <c r="K15" s="453">
        <v>455977.87599999999</v>
      </c>
      <c r="L15" s="453">
        <v>193139.68900000001</v>
      </c>
      <c r="M15" s="18">
        <v>0</v>
      </c>
      <c r="N15" s="453">
        <v>22</v>
      </c>
      <c r="O15" s="453">
        <v>8498.6839999999993</v>
      </c>
      <c r="P15" s="453">
        <v>2205.4369999999999</v>
      </c>
      <c r="R15" s="453">
        <v>1448</v>
      </c>
      <c r="S15" s="453">
        <v>394700.45299999998</v>
      </c>
      <c r="T15" s="453">
        <v>74203.392000000007</v>
      </c>
    </row>
    <row r="16" spans="1:20" ht="20.100000000000001" customHeight="1">
      <c r="A16" s="384" t="s">
        <v>37</v>
      </c>
      <c r="B16" s="453">
        <v>3232</v>
      </c>
      <c r="C16" s="453">
        <v>38239.953000000001</v>
      </c>
      <c r="D16" s="453">
        <v>0</v>
      </c>
      <c r="E16" s="453">
        <v>0</v>
      </c>
      <c r="F16" s="453">
        <v>23</v>
      </c>
      <c r="G16" s="453">
        <v>461.59899999999999</v>
      </c>
      <c r="H16" s="453">
        <v>0</v>
      </c>
      <c r="I16" s="18">
        <v>0</v>
      </c>
      <c r="J16" s="453">
        <v>8447</v>
      </c>
      <c r="K16" s="453">
        <v>88114.569000000003</v>
      </c>
      <c r="L16" s="453">
        <v>0</v>
      </c>
      <c r="M16" s="18">
        <v>0</v>
      </c>
      <c r="N16" s="453">
        <v>6175</v>
      </c>
      <c r="O16" s="453">
        <v>44088.171000000002</v>
      </c>
      <c r="P16" s="453">
        <v>0</v>
      </c>
      <c r="R16" s="453">
        <v>54173</v>
      </c>
      <c r="S16" s="453">
        <v>589073.43500000006</v>
      </c>
      <c r="T16" s="453">
        <v>0</v>
      </c>
    </row>
    <row r="17" spans="1:24" ht="20.100000000000001" customHeight="1">
      <c r="A17" s="384" t="s">
        <v>38</v>
      </c>
      <c r="B17" s="453">
        <v>9</v>
      </c>
      <c r="C17" s="453">
        <v>0</v>
      </c>
      <c r="D17" s="453">
        <v>3100</v>
      </c>
      <c r="E17" s="453">
        <v>0</v>
      </c>
      <c r="F17" s="453">
        <v>1</v>
      </c>
      <c r="G17" s="453">
        <v>0</v>
      </c>
      <c r="H17" s="453">
        <v>350</v>
      </c>
      <c r="I17" s="18">
        <v>0</v>
      </c>
      <c r="J17" s="453">
        <v>29</v>
      </c>
      <c r="K17" s="453">
        <v>9853.8860000000004</v>
      </c>
      <c r="L17" s="453">
        <v>14518.226000000001</v>
      </c>
      <c r="M17" s="18">
        <v>0</v>
      </c>
      <c r="N17" s="453">
        <v>0</v>
      </c>
      <c r="O17" s="453">
        <v>0</v>
      </c>
      <c r="P17" s="453">
        <v>0</v>
      </c>
      <c r="R17" s="453">
        <v>97</v>
      </c>
      <c r="S17" s="453">
        <v>48063.54</v>
      </c>
      <c r="T17" s="453">
        <v>4369.1760000000004</v>
      </c>
    </row>
    <row r="18" spans="1:24" ht="20.100000000000001" customHeight="1">
      <c r="A18" s="384" t="s">
        <v>96</v>
      </c>
      <c r="B18" s="453">
        <v>0</v>
      </c>
      <c r="C18" s="453">
        <v>0</v>
      </c>
      <c r="D18" s="453">
        <v>0</v>
      </c>
      <c r="E18" s="453">
        <v>0</v>
      </c>
      <c r="F18" s="453">
        <v>0</v>
      </c>
      <c r="G18" s="453">
        <v>0</v>
      </c>
      <c r="H18" s="453">
        <v>0</v>
      </c>
      <c r="I18" s="18">
        <v>0</v>
      </c>
      <c r="J18" s="453">
        <v>1</v>
      </c>
      <c r="K18" s="453">
        <v>71.488</v>
      </c>
      <c r="L18" s="453">
        <v>0</v>
      </c>
      <c r="M18" s="18">
        <v>0</v>
      </c>
      <c r="N18" s="453">
        <v>0</v>
      </c>
      <c r="O18" s="453">
        <v>0</v>
      </c>
      <c r="P18" s="453">
        <v>0</v>
      </c>
      <c r="R18" s="453">
        <v>1</v>
      </c>
      <c r="S18" s="453">
        <v>15.545999999999999</v>
      </c>
      <c r="T18" s="453">
        <v>0</v>
      </c>
    </row>
    <row r="19" spans="1:24" ht="20.100000000000001" customHeight="1">
      <c r="A19" s="384" t="s">
        <v>115</v>
      </c>
      <c r="B19" s="453">
        <v>1665</v>
      </c>
      <c r="C19" s="453">
        <v>10263.151</v>
      </c>
      <c r="D19" s="453">
        <v>50500.228999999999</v>
      </c>
      <c r="E19" s="453">
        <v>0</v>
      </c>
      <c r="F19" s="453">
        <v>56</v>
      </c>
      <c r="G19" s="453">
        <v>2688.2820000000002</v>
      </c>
      <c r="H19" s="453">
        <v>99506.35</v>
      </c>
      <c r="I19" s="18">
        <v>0</v>
      </c>
      <c r="J19" s="453">
        <v>2947</v>
      </c>
      <c r="K19" s="453">
        <v>104535.4</v>
      </c>
      <c r="L19" s="453">
        <v>86415.316000000006</v>
      </c>
      <c r="M19" s="18">
        <v>0</v>
      </c>
      <c r="N19" s="453">
        <v>98</v>
      </c>
      <c r="O19" s="453">
        <v>10174.725</v>
      </c>
      <c r="P19" s="453">
        <v>62.822000000000003</v>
      </c>
      <c r="R19" s="453">
        <v>10574</v>
      </c>
      <c r="S19" s="453">
        <v>36396.25</v>
      </c>
      <c r="T19" s="453">
        <v>374872.859</v>
      </c>
    </row>
    <row r="20" spans="1:24" ht="20.100000000000001" customHeight="1">
      <c r="A20" s="384" t="s">
        <v>41</v>
      </c>
      <c r="B20" s="453">
        <v>0</v>
      </c>
      <c r="C20" s="453">
        <v>0</v>
      </c>
      <c r="D20" s="453">
        <v>0</v>
      </c>
      <c r="E20" s="453">
        <v>0</v>
      </c>
      <c r="F20" s="453">
        <v>0</v>
      </c>
      <c r="G20" s="453">
        <v>0</v>
      </c>
      <c r="H20" s="453">
        <v>0</v>
      </c>
      <c r="I20" s="18">
        <v>0</v>
      </c>
      <c r="J20" s="453">
        <v>0</v>
      </c>
      <c r="K20" s="453">
        <v>0</v>
      </c>
      <c r="L20" s="453">
        <v>0</v>
      </c>
      <c r="M20" s="18">
        <v>0</v>
      </c>
      <c r="N20" s="453">
        <v>0</v>
      </c>
      <c r="O20" s="453">
        <v>0</v>
      </c>
      <c r="P20" s="453">
        <v>0</v>
      </c>
      <c r="R20" s="453">
        <v>0</v>
      </c>
      <c r="S20" s="453">
        <v>0</v>
      </c>
      <c r="T20" s="453">
        <v>0</v>
      </c>
    </row>
    <row r="21" spans="1:24" ht="20.100000000000001" customHeight="1">
      <c r="A21" s="27" t="s">
        <v>42</v>
      </c>
      <c r="B21" s="453">
        <v>0</v>
      </c>
      <c r="C21" s="453">
        <v>0</v>
      </c>
      <c r="D21" s="453">
        <v>0</v>
      </c>
      <c r="E21" s="453">
        <v>0</v>
      </c>
      <c r="F21" s="453">
        <v>0</v>
      </c>
      <c r="G21" s="453">
        <v>0</v>
      </c>
      <c r="H21" s="453">
        <v>0</v>
      </c>
      <c r="I21" s="18">
        <v>0</v>
      </c>
      <c r="J21" s="453">
        <v>0</v>
      </c>
      <c r="K21" s="453">
        <v>0</v>
      </c>
      <c r="L21" s="453">
        <v>0</v>
      </c>
      <c r="M21" s="18">
        <v>0</v>
      </c>
      <c r="N21" s="453">
        <v>0</v>
      </c>
      <c r="O21" s="453">
        <v>0</v>
      </c>
      <c r="P21" s="453">
        <v>0</v>
      </c>
      <c r="R21" s="453">
        <v>1</v>
      </c>
      <c r="S21" s="453">
        <v>90</v>
      </c>
      <c r="T21" s="453">
        <v>0</v>
      </c>
    </row>
    <row r="22" spans="1:24" ht="20.100000000000001" customHeight="1">
      <c r="A22" s="384" t="s">
        <v>43</v>
      </c>
      <c r="B22" s="453">
        <v>3</v>
      </c>
      <c r="C22" s="453">
        <v>2900</v>
      </c>
      <c r="D22" s="453">
        <v>3000</v>
      </c>
      <c r="E22" s="453">
        <v>0</v>
      </c>
      <c r="F22" s="453">
        <v>3</v>
      </c>
      <c r="G22" s="453">
        <v>0</v>
      </c>
      <c r="H22" s="453">
        <v>1503.2</v>
      </c>
      <c r="I22" s="18">
        <v>0</v>
      </c>
      <c r="J22" s="453">
        <v>20</v>
      </c>
      <c r="K22" s="453">
        <v>677.20600000000002</v>
      </c>
      <c r="L22" s="453">
        <v>9961.89</v>
      </c>
      <c r="M22" s="18">
        <v>0</v>
      </c>
      <c r="N22" s="453">
        <v>0</v>
      </c>
      <c r="O22" s="453">
        <v>0</v>
      </c>
      <c r="P22" s="453">
        <v>0</v>
      </c>
      <c r="R22" s="453">
        <v>7</v>
      </c>
      <c r="S22" s="453">
        <v>17198.392</v>
      </c>
      <c r="T22" s="453">
        <v>4429.6360000000004</v>
      </c>
    </row>
    <row r="23" spans="1:24" ht="20.100000000000001" customHeight="1">
      <c r="A23" s="384" t="s">
        <v>44</v>
      </c>
      <c r="B23" s="453">
        <v>0</v>
      </c>
      <c r="C23" s="453">
        <v>0</v>
      </c>
      <c r="D23" s="453">
        <v>0</v>
      </c>
      <c r="E23" s="453">
        <v>0</v>
      </c>
      <c r="F23" s="453">
        <v>0</v>
      </c>
      <c r="G23" s="453">
        <v>0</v>
      </c>
      <c r="H23" s="453">
        <v>0</v>
      </c>
      <c r="I23" s="18">
        <v>0</v>
      </c>
      <c r="J23" s="453">
        <v>0</v>
      </c>
      <c r="K23" s="453">
        <v>0</v>
      </c>
      <c r="L23" s="453">
        <v>0</v>
      </c>
      <c r="M23" s="18">
        <v>0</v>
      </c>
      <c r="N23" s="453">
        <v>0</v>
      </c>
      <c r="O23" s="453">
        <v>0</v>
      </c>
      <c r="P23" s="453">
        <v>0</v>
      </c>
      <c r="R23" s="453">
        <v>2</v>
      </c>
      <c r="S23" s="453">
        <v>20000</v>
      </c>
      <c r="T23" s="453">
        <v>6000</v>
      </c>
    </row>
    <row r="24" spans="1:24" ht="20.100000000000001" customHeight="1">
      <c r="A24" s="384" t="s">
        <v>45</v>
      </c>
      <c r="B24" s="453">
        <v>8</v>
      </c>
      <c r="C24" s="453">
        <v>0</v>
      </c>
      <c r="D24" s="453">
        <v>32900</v>
      </c>
      <c r="E24" s="453">
        <v>0</v>
      </c>
      <c r="F24" s="453">
        <v>2</v>
      </c>
      <c r="G24" s="453">
        <v>0</v>
      </c>
      <c r="H24" s="453">
        <v>6000</v>
      </c>
      <c r="I24" s="18">
        <v>0</v>
      </c>
      <c r="J24" s="453">
        <v>4</v>
      </c>
      <c r="K24" s="453">
        <v>51000</v>
      </c>
      <c r="L24" s="453">
        <v>3000</v>
      </c>
      <c r="M24" s="18">
        <v>0</v>
      </c>
      <c r="N24" s="453">
        <v>0</v>
      </c>
      <c r="O24" s="453">
        <v>0</v>
      </c>
      <c r="P24" s="453">
        <v>0</v>
      </c>
      <c r="R24" s="453">
        <v>9</v>
      </c>
      <c r="S24" s="453">
        <v>62500</v>
      </c>
      <c r="T24" s="453">
        <v>9600</v>
      </c>
    </row>
    <row r="25" spans="1:24" ht="20.25" customHeight="1" thickBot="1">
      <c r="A25" s="399" t="s">
        <v>46</v>
      </c>
      <c r="B25" s="454">
        <v>7145</v>
      </c>
      <c r="C25" s="454">
        <v>795343.10399999993</v>
      </c>
      <c r="D25" s="454">
        <v>341703.64299999998</v>
      </c>
      <c r="E25" s="454">
        <v>0</v>
      </c>
      <c r="F25" s="454">
        <v>1470</v>
      </c>
      <c r="G25" s="454">
        <v>119687.8</v>
      </c>
      <c r="H25" s="454">
        <v>922064.78200000001</v>
      </c>
      <c r="I25" s="454">
        <v>30560071</v>
      </c>
      <c r="J25" s="454">
        <v>55797</v>
      </c>
      <c r="K25" s="454">
        <v>6270664.5550000016</v>
      </c>
      <c r="L25" s="454">
        <v>2220515.1519999998</v>
      </c>
      <c r="M25" s="454">
        <v>0</v>
      </c>
      <c r="N25" s="454">
        <v>12076</v>
      </c>
      <c r="O25" s="454">
        <v>342827.86499999999</v>
      </c>
      <c r="P25" s="454">
        <v>70872.928999999989</v>
      </c>
      <c r="Q25" s="454"/>
      <c r="R25" s="454">
        <v>145754</v>
      </c>
      <c r="S25" s="454">
        <v>5007645.165000001</v>
      </c>
      <c r="T25" s="454">
        <v>1797047.0529999998</v>
      </c>
    </row>
    <row r="26" spans="1:24" ht="17.25" customHeight="1">
      <c r="A26" s="24" t="s">
        <v>468</v>
      </c>
    </row>
    <row r="27" spans="1:24" ht="12" customHeight="1">
      <c r="A27" s="446"/>
      <c r="B27" s="446"/>
      <c r="C27" s="446"/>
      <c r="D27" s="446"/>
      <c r="E27" s="446"/>
      <c r="F27" s="446"/>
      <c r="G27" s="446"/>
      <c r="H27" s="446"/>
      <c r="I27" s="446"/>
      <c r="J27" s="446"/>
      <c r="K27" s="446"/>
      <c r="L27" s="446"/>
    </row>
    <row r="28" spans="1:24">
      <c r="B28" s="24"/>
      <c r="C28" s="24"/>
      <c r="D28" s="24"/>
      <c r="E28" s="24"/>
      <c r="F28" s="35"/>
      <c r="G28" s="35"/>
      <c r="H28" s="35"/>
      <c r="I28" s="35"/>
      <c r="J28" s="35"/>
      <c r="K28" s="35"/>
      <c r="L28" s="35"/>
      <c r="M28" s="35"/>
      <c r="N28" s="35"/>
      <c r="O28" s="35"/>
      <c r="P28" s="35"/>
      <c r="Q28" s="35"/>
      <c r="R28" s="35"/>
      <c r="S28" s="35"/>
      <c r="T28" s="35"/>
      <c r="U28" s="35"/>
      <c r="V28" s="35"/>
      <c r="W28" s="35"/>
      <c r="X28" s="35"/>
    </row>
    <row r="29" spans="1:24">
      <c r="B29" s="455"/>
      <c r="C29" s="455"/>
      <c r="D29" s="455"/>
      <c r="E29" s="455"/>
      <c r="F29" s="455"/>
      <c r="G29" s="455"/>
      <c r="H29" s="455"/>
      <c r="I29" s="455"/>
      <c r="J29" s="455"/>
      <c r="K29" s="455"/>
      <c r="L29" s="455"/>
      <c r="M29" s="455"/>
      <c r="N29" s="455"/>
      <c r="O29" s="455"/>
      <c r="P29" s="455"/>
      <c r="Q29" s="455"/>
      <c r="R29" s="455"/>
      <c r="S29" s="455"/>
      <c r="T29" s="455"/>
    </row>
    <row r="201" spans="3:3">
      <c r="C201" s="18" t="s">
        <v>155</v>
      </c>
    </row>
    <row r="202" spans="3:3">
      <c r="C202" s="18" t="s">
        <v>155</v>
      </c>
    </row>
  </sheetData>
  <mergeCells count="9">
    <mergeCell ref="A27:L27"/>
    <mergeCell ref="A2:T2"/>
    <mergeCell ref="A3:T3"/>
    <mergeCell ref="A4:T4"/>
    <mergeCell ref="B6:D6"/>
    <mergeCell ref="F6:H6"/>
    <mergeCell ref="J6:L6"/>
    <mergeCell ref="N6:P6"/>
    <mergeCell ref="R6:T6"/>
  </mergeCells>
  <hyperlinks>
    <hyperlink ref="A1" location="Índice!A1" display="Volver al Índice" xr:uid="{1F474416-6559-41A7-ABED-30E359BB7EF9}"/>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62</vt:i4>
      </vt:variant>
      <vt:variant>
        <vt:lpstr>Rangos con nombre</vt:lpstr>
      </vt:variant>
      <vt:variant>
        <vt:i4>11</vt:i4>
      </vt:variant>
    </vt:vector>
  </HeadingPairs>
  <TitlesOfParts>
    <vt:vector size="73" baseType="lpstr">
      <vt:lpstr>Carátula_BM</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'10'!Área_de_impresión</vt:lpstr>
      <vt:lpstr>'27'!Área_de_impresión</vt:lpstr>
      <vt:lpstr>'9'!Área_de_impresión</vt:lpstr>
      <vt:lpstr>Carátula_BM!Área_de_impresión</vt:lpstr>
      <vt:lpstr>Índice!Área_de_impresión</vt:lpstr>
      <vt:lpstr>'1'!Periodo</vt:lpstr>
      <vt:lpstr>'1'!Print_Area</vt:lpstr>
      <vt:lpstr>'2'!Print_Area</vt:lpstr>
      <vt:lpstr>'3'!Print_Area</vt:lpstr>
      <vt:lpstr>'1'!TipoCambioMes</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2024-09-05T13:34:52Z</dcterms:created>
  <dcterms:modified xsi:type="dcterms:W3CDTF">2024-09-05T13:35:15Z</dcterms:modified>
</cp:coreProperties>
</file>