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E7462ADC-A840-4287-9908-FDFF11A8BD89}" xr6:coauthVersionLast="36" xr6:coauthVersionMax="36" xr10:uidLastSave="{00000000-0000-0000-0000-000000000000}"/>
  <bookViews>
    <workbookView xWindow="0" yWindow="0" windowWidth="28800" windowHeight="12225" xr2:uid="{E0795683-7FB1-40CA-9DF5-2B0695786FE5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'[11]Posicion ME'!$C$1</definedName>
    <definedName name="Fecha">[7]Datos!$D$4</definedName>
    <definedName name="FWD">'[11]Posicion ME'!$B$34:$I$49</definedName>
    <definedName name="INDICE">[2]!INDICE</definedName>
    <definedName name="Inicio" localSheetId="12">'[15]02-T_DEP'!#REF!</definedName>
    <definedName name="Inicio" localSheetId="15">'[12]02-T_DEP'!#REF!</definedName>
    <definedName name="Inicio" localSheetId="18">'[12]02-T_DEP'!#REF!</definedName>
    <definedName name="Inicio">'[8]02-T_DEP'!#REF!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[13]BD_Datos!$B$3</definedName>
    <definedName name="periodo" localSheetId="18">[13]BD_Datos!$B$3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>[13]BD_Datos!$D$3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'[11]Posicion ME'!$B$56:$I$71</definedName>
    <definedName name="TipoCambioMes" localSheetId="12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<sst xmlns="http://schemas.openxmlformats.org/spreadsheetml/2006/main" count="2100" uniqueCount="1164">
  <si>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</si>
  <si>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</si>
  <si>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</si>
  <si>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</si>
  <si>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</si>
  <si>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</si>
  <si>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</si>
  <si>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</si>
  <si>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</si>
  <si>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</si>
  <si>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</si>
  <si>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</si>
  <si>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</si>
  <si>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</si>
  <si>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</si>
  <si>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</si>
  <si>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</si>
  <si>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</si>
  <si>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</si>
  <si>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</si>
  <si>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</si>
  <si>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</si>
  <si>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</si>
  <si>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</si>
  <si>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</si>
  <si>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</si>
  <si>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</si>
  <si>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</si>
  <si>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</si>
  <si>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</si>
  <si>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</si>
  <si>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</si>
  <si>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</si>
  <si>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</si>
  <si>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</si>
  <si>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</si>
  <si>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</si>
  <si>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</si>
  <si>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</si>
  <si>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</si>
  <si>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</si>
  <si>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</si>
  <si>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</si>
  <si>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</si>
  <si>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</si>
  <si>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</si>
  <si>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</si>
  <si>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3.738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</si>
  <si>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</si>
  <si>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</si>
  <si>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</si>
  <si>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</si>
  <si>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</si>
  <si>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</si>
  <si>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</si>
  <si>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</si>
  <si>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</si>
  <si>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</si>
  <si>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</si>
  <si>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</si>
  <si>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</si>
  <si>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</si>
  <si>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</si>
  <si>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</si>
  <si>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</si>
  <si>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</si>
  <si>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</si>
  <si>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</si>
  <si>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</si>
  <si>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</si>
  <si>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</si>
  <si>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</si>
  <si>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</si>
  <si>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</si>
  <si>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</si>
  <si>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</si>
  <si>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</si>
  <si>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</si>
  <si>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</si>
  <si>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</si>
  <si>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</si>
  <si>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</si>
  <si>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</si>
  <si>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</si>
  <si>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</si>
  <si>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</si>
  <si>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</si>
  <si>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</si>
  <si>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</si>
  <si>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</si>
  <si>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</si>
  <si>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</si>
  <si>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</si>
  <si>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</si>
  <si>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</si>
  <si>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</si>
  <si>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</si>
  <si>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</si>
  <si>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</si>
  <si>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</si>
  <si>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</si>
  <si>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</si>
  <si>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</si>
  <si>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</si>
  <si>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</si>
  <si>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</si>
  <si>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</si>
  <si>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</si>
  <si>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</si>
  <si>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</si>
  <si>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</si>
  <si>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</si>
  <si>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</si>
  <si>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</si>
  <si>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</si>
  <si>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</si>
  <si>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</si>
  <si>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</si>
  <si>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</si>
  <si>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</si>
  <si>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</si>
  <si>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</si>
  <si>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</si>
  <si>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</si>
  <si>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</si>
  <si>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</si>
  <si>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</si>
  <si>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</si>
  <si>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</si>
  <si>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</si>
  <si>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</si>
  <si>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</si>
  <si>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</si>
  <si>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</si>
  <si>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</si>
  <si>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</si>
  <si>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</si>
  <si>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</si>
  <si>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</si>
  <si>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</si>
  <si>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</si>
  <si>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</si>
  <si>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</si>
  <si>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</si>
  <si>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</si>
  <si>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</si>
  <si>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</si>
  <si>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</si>
  <si>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</si>
  <si>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</si>
  <si>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</si>
  <si>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</si>
  <si>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</si>
  <si>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</si>
  <si>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</si>
  <si>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</si>
  <si>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</si>
  <si>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</si>
  <si>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</si>
  <si>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</si>
  <si>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</si>
  <si>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30/04/2024)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</si>
  <si>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</si>
  <si>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</si>
  <si>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</si>
  <si>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</si>
  <si>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</si>
  <si>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</si>
  <si>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</si>
  <si>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</si>
  <si>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</si>
  <si>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</si>
  <si>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</si>
  <si>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</si>
  <si>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</si>
  <si>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</si>
  <si>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</si>
  <si>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</si>
  <si>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</si>
  <si>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</si>
  <si>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</si>
  <si>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</si>
  <si>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</si>
  <si>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</si>
  <si>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</si>
  <si>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</si>
  <si>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</si>
  <si>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</si>
  <si>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</si>
  <si>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</si>
  <si>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</si>
  <si>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</si>
  <si>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</si>
  <si>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</si>
  <si>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</si>
  <si>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</si>
  <si>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</si>
  <si>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</si>
  <si>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</si>
  <si>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</si>
  <si>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</si>
  <si>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</si>
  <si>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</si>
  <si>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</si>
  <si>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</si>
  <si>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</si>
  <si>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</si>
  <si>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</si>
  <si>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</si>
  <si>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</si>
  <si>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</si>
  <si>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</si>
  <si>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</si>
  <si>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</si>
  <si>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</si>
  <si>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</si>
  <si>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</si>
  <si>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</si>
  <si>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</si>
  <si>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</si>
  <si>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</si>
  <si>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</si>
  <si>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</si>
  <si>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</si>
  <si>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</si>
  <si>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</si>
  <si>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</si>
  <si>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</si>
  <si>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</si>
  <si>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</si>
  <si>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</si>
  <si>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</si>
  <si>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</si>
  <si>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</si>
  <si>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</si>
  <si>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</si>
  <si>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</si>
  <si>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</si>
  <si>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</si>
  <si>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</si>
  <si>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</si>
  <si>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</si>
  <si>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</si>
  <si>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</si>
  <si>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</si>
  <si>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</si>
  <si>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</si>
  <si>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</si>
  <si>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</si>
  <si>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</si>
  <si>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</si>
  <si>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</si>
  <si>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</si>
  <si>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</si>
  <si>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</si>
  <si>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</si>
  <si>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</si>
  <si>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</si>
  <si>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</si>
  <si>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</si>
  <si>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</si>
  <si>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</si>
  <si>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</si>
  <si>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</si>
  <si>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</si>
  <si>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</si>
  <si>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</si>
  <si>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</si>
  <si>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</si>
  <si>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</si>
  <si>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</si>
  <si>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</si>
  <si>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</si>
  <si>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</si>
  <si>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</si>
  <si>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</si>
  <si>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</si>
  <si>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</si>
  <si>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</si>
  <si>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</si>
  <si>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</si>
  <si>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</si>
  <si>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</si>
  <si>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</si>
  <si>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</si>
  <si>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</si>
  <si>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</si>
  <si>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</si>
  <si>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</si>
  <si>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</si>
  <si>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</si>
  <si>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</si>
  <si>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</si>
  <si>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</si>
  <si>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</si>
  <si>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</si>
  <si>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</si>
  <si>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</si>
  <si>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</si>
  <si>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</si>
  <si>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</si>
  <si>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</si>
  <si>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</si>
  <si>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</si>
  <si>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</si>
  <si>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</si>
  <si>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</si>
  <si>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</si>
  <si>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</si>
  <si>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</si>
  <si>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</si>
  <si>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</si>
  <si>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</si>
  <si>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</si>
  <si>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</si>
  <si>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</si>
  <si>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</si>
  <si>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</si>
  <si>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</si>
  <si>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</si>
  <si>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</si>
  <si>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</si>
  <si>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</si>
  <si>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</si>
  <si>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</si>
  <si>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</si>
  <si>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</si>
  <si>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</si>
  <si>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</si>
  <si>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</si>
  <si>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</si>
  <si>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</si>
  <si>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</si>
  <si>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</si>
  <si>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</si>
  <si>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</si>
  <si>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</si>
  <si>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</si>
  <si>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</si>
  <si>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</si>
  <si>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</si>
  <si>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</si>
  <si>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</si>
  <si>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</si>
  <si>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</si>
  <si>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</si>
  <si>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</si>
  <si>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</si>
  <si>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</si>
  <si>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</si>
  <si>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</si>
  <si>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</si>
  <si>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</si>
  <si>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</si>
  <si>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</si>
  <si>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Samugari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</si>
  <si>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</si>
  <si>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</si>
  <si>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</si>
  <si>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</si>
  <si>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</si>
  <si>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</si>
  <si>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</si>
  <si>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</si>
  <si>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</si>
  <si>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</si>
  <si>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</si>
  <si>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</si>
  <si>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</si>
  <si>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</si>
  <si>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</si>
  <si>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</si>
  <si>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</si>
  <si>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</si>
  <si>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</si>
  <si>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</si>
  <si>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</si>
  <si>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</si>
  <si>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</si>
  <si>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</si>
  <si>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</si>
  <si>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</si>
  <si>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</si>
  <si>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</si>
  <si>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</si>
  <si>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</si>
  <si>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</si>
  <si>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</si>
  <si>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</si>
  <si>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</si>
  <si>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</si>
  <si>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</si>
  <si>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</si>
  <si>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</si>
  <si>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</si>
  <si>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</si>
  <si>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</si>
  <si>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</si>
  <si>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</si>
  <si>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</si>
  <si>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</si>
  <si>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</si>
  <si>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</si>
  <si>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</si>
  <si>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</si>
  <si>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</si>
  <si>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</si>
  <si>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</si>
  <si>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</si>
  <si>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</si>
  <si>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</si>
  <si>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</si>
  <si>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</si>
  <si>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</si>
  <si>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</si>
  <si>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</si>
  <si>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</si>
  <si>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</si>
  <si>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</si>
  <si>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</si>
  <si>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</si>
  <si>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</si>
  <si>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</si>
  <si>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</si>
  <si>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</si>
  <si>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</si>
  <si>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</si>
  <si>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</si>
  <si>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</si>
  <si>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</si>
  <si>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</si>
  <si>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</si>
  <si>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</si>
  <si>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</si>
  <si>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</si>
  <si>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</si>
  <si>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</si>
  <si>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</si>
  <si>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</si>
  <si>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</si>
  <si>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</si>
  <si>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</si>
  <si>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</si>
  <si>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</si>
  <si>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</si>
  <si>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</si>
  <si>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</si>
  <si>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</si>
  <si>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</si>
  <si>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</si>
  <si>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</si>
  <si>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</si>
  <si>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</si>
  <si>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</si>
  <si>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</si>
  <si>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</si>
  <si>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</si>
  <si>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</si>
  <si>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</si>
  <si>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</si>
  <si>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</si>
  <si>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</si>
  <si>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</si>
  <si>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</si>
  <si>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</si>
  <si>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</si>
  <si>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</si>
  <si>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</si>
  <si>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</si>
  <si>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</si>
  <si>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</si>
  <si>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</si>
  <si>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</si>
  <si>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</si>
  <si>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</si>
  <si>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</si>
  <si>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</si>
  <si>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</si>
  <si>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</si>
  <si>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</si>
  <si>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</si>
  <si>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</si>
  <si>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</si>
  <si>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</si>
  <si>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</si>
  <si>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</si>
  <si>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</si>
  <si>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</si>
  <si>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</si>
  <si>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</si>
  <si>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</si>
  <si>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</si>
  <si>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</si>
  <si>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</si>
  <si>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</si>
  <si>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</si>
  <si>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</si>
  <si>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</si>
  <si>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</si>
  <si>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</si>
  <si>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</si>
  <si>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</si>
  <si>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</si>
  <si>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</si>
  <si>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</si>
  <si>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</si>
  <si>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</si>
  <si>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</si>
  <si>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</si>
  <si>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</si>
  <si>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</si>
  <si>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</si>
  <si>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</si>
  <si>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</si>
  <si>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</si>
  <si>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</si>
  <si>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</si>
  <si>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</si>
  <si>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</si>
  <si>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</si>
  <si>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</si>
  <si>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</si>
  <si>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</si>
  <si>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</si>
  <si>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</si>
  <si>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</si>
  <si>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</si>
  <si>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</si>
  <si>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</si>
  <si>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</si>
  <si>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</si>
  <si>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</si>
  <si>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</si>
  <si>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</si>
  <si>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</si>
  <si>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</si>
  <si>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</si>
  <si>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</si>
  <si>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</si>
  <si>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</si>
  <si>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</si>
  <si>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</si>
  <si>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</si>
  <si>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</si>
  <si>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</si>
  <si>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</si>
  <si>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</si>
  <si>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</si>
  <si>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</si>
  <si>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</si>
  <si>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</si>
  <si>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</si>
  <si>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</si>
  <si>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</si>
  <si>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</si>
  <si>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</si>
  <si>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</si>
  <si>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</si>
  <si>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</si>
  <si>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</si>
  <si>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</si>
  <si>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</si>
  <si>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</si>
  <si>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</si>
  <si>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</si>
  <si>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</si>
  <si>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</si>
  <si>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</si>
  <si>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</si>
  <si>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</si>
  <si>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</si>
  <si>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</si>
  <si>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</si>
  <si>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</si>
  <si>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</si>
  <si>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</si>
  <si>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</si>
  <si>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</si>
  <si>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</si>
  <si>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</si>
  <si>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</si>
  <si>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</si>
  <si>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</si>
  <si>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</si>
  <si>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</si>
  <si>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</si>
  <si>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</si>
  <si>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</si>
  <si>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</si>
  <si>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</si>
  <si>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</si>
  <si>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</si>
  <si>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</si>
  <si>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</si>
  <si>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</si>
  <si>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</si>
  <si>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</si>
  <si>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</si>
  <si>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</si>
  <si>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</si>
  <si>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</si>
  <si>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</si>
  <si>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</si>
  <si>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</si>
  <si>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</si>
  <si>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</si>
  <si>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</si>
  <si>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</si>
  <si>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</si>
  <si>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</si>
  <si>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</si>
  <si>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</si>
  <si>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</si>
  <si>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</si>
  <si>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</si>
  <si>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</si>
  <si>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</si>
  <si>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</si>
  <si>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</si>
  <si>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</si>
  <si>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</si>
  <si>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</si>
  <si>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</si>
  <si>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</si>
  <si>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</si>
  <si>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</si>
  <si>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</si>
  <si>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</si>
  <si>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</si>
  <si>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Inambari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</si>
  <si>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</si>
  <si>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</si>
  <si>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</si>
  <si>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</si>
  <si>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</si>
  <si>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</si>
  <si>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</si>
  <si>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</si>
  <si>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</si>
  <si>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</si>
  <si>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</si>
  <si>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</si>
  <si>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</si>
  <si>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</si>
  <si>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</si>
  <si>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</si>
  <si>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</si>
  <si>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</si>
  <si>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</si>
  <si>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</si>
  <si>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</si>
  <si>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</si>
  <si>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</si>
  <si>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</si>
  <si>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</si>
  <si>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</si>
  <si>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</si>
  <si>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</si>
  <si>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</si>
  <si>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</si>
  <si>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</si>
  <si>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</si>
  <si>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</si>
  <si>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</si>
  <si>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</si>
  <si>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</si>
  <si>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</si>
  <si>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</si>
  <si>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</si>
  <si>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</si>
  <si>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</si>
  <si>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</si>
  <si>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</si>
  <si>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</si>
  <si>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</si>
  <si>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</si>
  <si>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</si>
  <si>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</si>
  <si>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</si>
  <si>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</si>
  <si>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</si>
  <si>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</si>
  <si>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</si>
  <si>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</si>
  <si>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</si>
  <si>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</si>
  <si>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</si>
  <si>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</si>
  <si>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</si>
  <si>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</si>
  <si>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</si>
  <si>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</si>
  <si>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</si>
  <si>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</si>
  <si>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</si>
  <si>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</si>
  <si>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</si>
  <si>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</si>
  <si>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</si>
  <si>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</si>
  <si>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</si>
  <si>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</si>
  <si>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</si>
  <si>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</si>
  <si>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</si>
  <si>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</si>
  <si>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</si>
  <si>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</si>
  <si>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</si>
  <si>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</si>
  <si>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</si>
  <si>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</si>
  <si>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</si>
  <si>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</si>
  <si>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</si>
  <si>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</si>
  <si>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</si>
  <si>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</si>
  <si>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</si>
  <si>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</si>
  <si>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</si>
  <si>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</si>
  <si>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</si>
  <si>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</si>
  <si>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</si>
  <si>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</si>
  <si>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</si>
  <si>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</si>
  <si>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</si>
  <si>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</si>
  <si>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</si>
  <si>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</si>
  <si>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</si>
  <si>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</si>
  <si>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</si>
  <si>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</si>
  <si>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</si>
  <si>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</si>
  <si>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</si>
  <si>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</si>
  <si>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</si>
  <si>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</si>
  <si>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</si>
  <si>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</si>
  <si>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</si>
  <si>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</si>
  <si>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</si>
  <si>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</si>
  <si>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</si>
  <si>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</si>
  <si>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</si>
  <si>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</si>
  <si>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</si>
  <si>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</si>
  <si>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</si>
  <si>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</si>
  <si>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</si>
  <si>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</si>
  <si>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</si>
  <si>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</si>
  <si>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</si>
  <si>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</si>
  <si>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</si>
  <si>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</si>
  <si>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</si>
  <si>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</si>
  <si>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</si>
  <si>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</si>
  <si>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</si>
  <si>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</si>
  <si>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</si>
  <si>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</si>
  <si>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</si>
  <si>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</si>
  <si>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</si>
  <si>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</si>
  <si>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</si>
  <si>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</si>
  <si>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</si>
  <si>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</si>
  <si>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</si>
  <si>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</si>
  <si>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</si>
  <si>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</si>
  <si>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</si>
  <si>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</si>
  <si>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</si>
  <si>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</si>
  <si>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</si>
  <si>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</si>
  <si>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</si>
  <si>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</si>
  <si>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</si>
  <si>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</si>
  <si>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</si>
  <si>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</si>
  <si>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</si>
  <si>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</si>
  <si>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global, cuyo cronograma de adecuación se encuentra en la nota 5/.</t>
  </si>
  <si>
    <t>2/ Los activos ponderados por riesgo de mercado y riesgo operacional se calcula multiplicando el requerimiento de patrimonio efectivo de cada uno de estos riesgos por la inversa del límite global y por un factor de ajuste. El factor de ajuste es 1.00, vigente desde marzo 2025, con el siguiente cronograma de adecuación: i) 0.85 hasta marzo 2023; ii) 0.90 desde abril 2023 hasta agosto 2024; iii) 0.95 desde setiembre 2024 hasta febrero 2025 (Resolución SBS N° 525-2024).</t>
  </si>
  <si>
    <t xml:space="preserve">3/ El Ratio de Capital Ordinario de Nivel 1 se refiere al Capital Ordinario de Nivel 1 como porcentaje de los activos y contingentes ponderados por riesgos totales. El requerimiento mínimo de este ratio es 4.5%, vigente desde marzo 2025, con el siguiente cronograma de adecuación: i) 3.825% hasta marzo 2023; ii) 4.05% desde abril 2023 hasta agosto 2024; iii) 4.275% desde setiembre 2024 hasta febrero 2025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</si>
  <si>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6.0%, vigente desde marzo 2025, con el siguiente cronograma de adecuación: i) 5.1% hasta marzo 2023; ii) 5.4% desde abril 2023 hasta agosto 2024; iii) 5.7% desde setiembre 2024 hasta febrero 2025 (Resolución SBS N° 274-2024). </t>
  </si>
  <si>
    <t xml:space="preserve">5/ El Ratio de Capital Global es el Patrimonio Efectivo de Nivel 1 y Nivel 2 como porcentaje de los activos y contingentes ponderados por riesgos totales. El límite global es 10%, vigente desde marzo 2025, con el siguiente cronograma de adecuación: i) 8.5% hasta marzo 2023; ii) 9% desde abril 2023 hasta agosto 2024; iii) 9.5% desde setiembre 2024 hasta febrero 2025 (Resolución SBS N° 274-2024). 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</si>
  <si>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</si>
  <si>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</si>
  <si>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</si>
  <si>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</si>
  <si>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</si>
  <si>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</si>
  <si>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</si>
  <si>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</si>
  <si>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</si>
  <si>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</si>
  <si>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</si>
  <si>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</si>
  <si>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</si>
  <si>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</si>
  <si>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</si>
  <si>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</si>
  <si>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</si>
  <si>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</si>
  <si>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</si>
  <si>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</si>
  <si>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</si>
  <si>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</si>
  <si>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</si>
  <si>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</si>
  <si>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</si>
  <si>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</si>
  <si>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</si>
  <si>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</si>
  <si>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</si>
  <si>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</si>
  <si>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</si>
  <si>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</si>
  <si>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</si>
  <si>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</si>
  <si>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</si>
  <si>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</si>
  <si>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</si>
  <si>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</si>
  <si>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</si>
  <si>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</si>
  <si>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</si>
  <si>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</si>
  <si>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</si>
  <si>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</si>
  <si>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</si>
  <si>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</si>
  <si>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</si>
  <si>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</si>
  <si>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</si>
  <si>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</si>
  <si>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</si>
  <si>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</si>
  <si>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</si>
  <si>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</si>
  <si>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</si>
  <si>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</si>
  <si>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</si>
  <si>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</si>
  <si>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</si>
  <si>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</si>
  <si>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Calibri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</si>
  <si>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</si>
  <si>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</si>
  <si>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</si>
  <si>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</si>
  <si>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</si>
  <si>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</si>
  <si>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</si>
  <si>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</si>
  <si>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</si>
  <si>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</si>
  <si>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</si>
  <si>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</si>
  <si>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</si>
  <si>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</si>
  <si>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</si>
  <si>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</si>
  <si>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</si>
  <si>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</si>
  <si>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</si>
  <si>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</si>
  <si>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</si>
  <si>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</si>
  <si>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</si>
  <si>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</si>
  <si>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</si>
  <si>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</si>
  <si>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</si>
  <si>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</si>
  <si>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</si>
  <si>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</si>
  <si>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</si>
  <si>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</si>
  <si>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</si>
  <si>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</si>
  <si>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</si>
  <si>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</si>
  <si>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</si>
  <si>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</si>
  <si>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</si>
  <si>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</si>
  <si>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</si>
  <si>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</si>
  <si>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</si>
  <si>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</si>
  <si>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</si>
  <si>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</si>
  <si>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</si>
  <si>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</si>
  <si>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</si>
  <si>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</si>
  <si>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</si>
  <si>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</si>
  <si>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</si>
  <si>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</si>
  <si>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Calibri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</si>
  <si>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Calibri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</si>
  <si>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</si>
  <si>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</si>
  <si>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</si>
  <si>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</si>
  <si>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</si>
  <si>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Calibri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</si>
  <si>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</si>
  <si>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</si>
  <si>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</si>
  <si>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</si>
  <si>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</si>
  <si>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</si>
  <si>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</si>
  <si>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</si>
  <si>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</si>
  <si>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</si>
  <si>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</si>
  <si>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</si>
  <si>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</si>
  <si>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</si>
  <si>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</si>
  <si>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</si>
  <si>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</si>
  <si>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</si>
  <si>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</si>
  <si>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</si>
  <si>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</si>
  <si>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</si>
  <si>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</si>
  <si>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</si>
  <si>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</si>
  <si>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</si>
  <si>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</si>
  <si>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</si>
  <si>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</si>
  <si>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</si>
  <si>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</si>
  <si>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</si>
  <si>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</si>
  <si>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</si>
  <si>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</si>
  <si>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</si>
  <si>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</si>
  <si>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</si>
  <si>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</si>
  <si>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</si>
  <si>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</si>
  <si>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</si>
  <si>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</si>
  <si>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</si>
  <si>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</si>
  <si>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</si>
  <si>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</si>
  <si>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</si>
  <si>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</si>
  <si>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</si>
  <si>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</si>
  <si>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</si>
  <si>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</si>
  <si>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</si>
  <si>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</si>
  <si>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</si>
  <si>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</si>
  <si>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</si>
  <si>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</si>
  <si>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</si>
  <si>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</si>
  <si>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</si>
  <si>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</si>
  <si>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</si>
  <si>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</si>
  <si>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</si>
  <si>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Calibri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</si>
  <si>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Calibri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</si>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</sst>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Calibri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19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1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2" fillId="0" borderId="0"/>
    <xf numFmtId="0" fontId="3" fillId="0" borderId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34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Fill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9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center" wrapText="1"/>
    </xf>
    <xf numFmtId="0" fontId="10" fillId="0" borderId="0" xfId="2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/>
    </xf>
    <xf numFmtId="0" fontId="3" fillId="0" borderId="0" xfId="2" applyFont="1" applyFill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Fill="1" applyBorder="1" applyAlignment="1">
      <alignment vertical="center"/>
    </xf>
    <xf numFmtId="168" fontId="17" fillId="0" borderId="0" xfId="2" applyNumberFormat="1" applyFont="1" applyFill="1" applyAlignment="1">
      <alignment vertical="center"/>
    </xf>
    <xf numFmtId="0" fontId="17" fillId="0" borderId="0" xfId="2" applyFont="1" applyFill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6" fontId="14" fillId="0" borderId="0" xfId="3" applyNumberFormat="1" applyFont="1" applyFill="1" applyAlignment="1" applyProtection="1">
      <alignment horizontal="left" vertical="center"/>
    </xf>
    <xf numFmtId="0" fontId="16" fillId="0" borderId="6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68" fontId="16" fillId="0" borderId="0" xfId="1" applyNumberFormat="1" applyFont="1" applyFill="1" applyAlignment="1">
      <alignment vertical="center"/>
    </xf>
    <xf numFmtId="166" fontId="16" fillId="0" borderId="6" xfId="3" applyNumberFormat="1" applyFont="1" applyFill="1" applyBorder="1" applyAlignment="1" applyProtection="1">
      <alignment horizontal="left" vertical="center" wrapText="1"/>
    </xf>
    <xf numFmtId="166" fontId="16" fillId="0" borderId="0" xfId="3" applyNumberFormat="1" applyFont="1" applyFill="1" applyAlignment="1" applyProtection="1">
      <alignment horizontal="left" vertical="center"/>
    </xf>
    <xf numFmtId="166" fontId="16" fillId="0" borderId="6" xfId="3" applyNumberFormat="1" applyFont="1" applyFill="1" applyBorder="1" applyAlignment="1" applyProtection="1">
      <alignment horizontal="left" vertical="center"/>
    </xf>
    <xf numFmtId="0" fontId="19" fillId="0" borderId="8" xfId="1" applyFont="1" applyFill="1" applyBorder="1" applyAlignment="1">
      <alignment vertical="center"/>
    </xf>
    <xf numFmtId="167" fontId="19" fillId="0" borderId="8" xfId="1" applyNumberFormat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168" fontId="11" fillId="0" borderId="0" xfId="1" applyNumberFormat="1" applyFont="1" applyFill="1" applyAlignment="1">
      <alignment vertical="center"/>
    </xf>
    <xf numFmtId="168" fontId="3" fillId="0" borderId="0" xfId="2" applyNumberFormat="1" applyFill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 applyFill="1"/>
    <xf numFmtId="0" fontId="11" fillId="0" borderId="0" xfId="1" applyFont="1" applyFill="1"/>
    <xf numFmtId="0" fontId="3" fillId="0" borderId="0" xfId="2" applyFill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 wrapText="1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0" fontId="30" fillId="0" borderId="2" xfId="1" applyFont="1" applyFill="1" applyBorder="1" applyAlignment="1">
      <alignment horizontal="center"/>
    </xf>
    <xf numFmtId="168" fontId="23" fillId="0" borderId="0" xfId="1" applyNumberFormat="1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5" fillId="0" borderId="0" xfId="2" applyFont="1" applyAlignment="1">
      <alignment horizontal="center" wrapText="1"/>
    </xf>
    <xf numFmtId="0" fontId="3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6" fillId="0" borderId="0" xfId="2" applyFont="1" applyAlignment="1">
      <alignment horizontal="center" vertical="center" wrapText="1"/>
    </xf>
    <xf numFmtId="2" fontId="35" fillId="0" borderId="0" xfId="2" applyNumberFormat="1" applyFont="1" applyAlignment="1">
      <alignment horizontal="center" vertical="center" wrapText="1"/>
    </xf>
    <xf numFmtId="2" fontId="37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169" fontId="14" fillId="0" borderId="0" xfId="8" applyNumberFormat="1" applyFont="1" applyFill="1" applyBorder="1" applyAlignment="1">
      <alignment vertical="center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3" fontId="16" fillId="0" borderId="0" xfId="2" applyNumberFormat="1" applyFont="1" applyAlignment="1">
      <alignment horizontal="center" vertical="center"/>
    </xf>
    <xf numFmtId="2" fontId="3" fillId="0" borderId="0" xfId="2" applyNumberFormat="1"/>
    <xf numFmtId="0" fontId="11" fillId="0" borderId="0" xfId="2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9" applyNumberFormat="1" applyFont="1" applyFill="1" applyBorder="1" applyAlignment="1" applyProtection="1">
      <alignment horizontal="left" vertical="center"/>
      <protection locked="0"/>
    </xf>
    <xf numFmtId="177" fontId="16" fillId="0" borderId="0" xfId="9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9" applyNumberFormat="1" applyFont="1" applyFill="1" applyBorder="1" applyAlignment="1" applyProtection="1">
      <alignment horizontal="left" vertical="center"/>
      <protection locked="0"/>
    </xf>
    <xf numFmtId="177" fontId="16" fillId="0" borderId="3" xfId="9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8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40" fillId="0" borderId="0" xfId="2" applyFont="1" applyAlignment="1">
      <alignment vertical="center"/>
    </xf>
    <xf numFmtId="0" fontId="41" fillId="0" borderId="0" xfId="10"/>
    <xf numFmtId="0" fontId="42" fillId="0" borderId="0" xfId="2" applyFont="1" applyAlignment="1">
      <alignment horizontal="centerContinuous" vertical="center"/>
    </xf>
    <xf numFmtId="0" fontId="43" fillId="0" borderId="0" xfId="2" applyFont="1"/>
    <xf numFmtId="0" fontId="5" fillId="0" borderId="0" xfId="10" applyFont="1" applyAlignment="1">
      <alignment horizontal="center" vertical="top" wrapText="1"/>
    </xf>
    <xf numFmtId="0" fontId="44" fillId="0" borderId="0" xfId="10" applyFont="1"/>
    <xf numFmtId="164" fontId="7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13" fillId="0" borderId="12" xfId="10" applyFont="1" applyBorder="1" applyAlignment="1">
      <alignment horizontal="left" vertical="center" wrapText="1"/>
    </xf>
    <xf numFmtId="178" fontId="13" fillId="0" borderId="13" xfId="10" applyNumberFormat="1" applyFont="1" applyBorder="1" applyAlignment="1">
      <alignment horizontal="center"/>
    </xf>
    <xf numFmtId="178" fontId="13" fillId="0" borderId="4" xfId="10" applyNumberFormat="1" applyFont="1" applyBorder="1" applyAlignment="1">
      <alignment horizontal="center"/>
    </xf>
    <xf numFmtId="178" fontId="13" fillId="0" borderId="14" xfId="10" applyNumberFormat="1" applyFont="1" applyBorder="1" applyAlignment="1">
      <alignment horizontal="center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left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3" fillId="0" borderId="18" xfId="2" applyBorder="1"/>
    <xf numFmtId="0" fontId="3" fillId="0" borderId="18" xfId="2" applyBorder="1" applyAlignment="1">
      <alignment horizontal="center"/>
    </xf>
    <xf numFmtId="169" fontId="3" fillId="0" borderId="18" xfId="2" applyNumberFormat="1" applyBorder="1"/>
    <xf numFmtId="169" fontId="3" fillId="0" borderId="19" xfId="2" applyNumberFormat="1" applyBorder="1"/>
    <xf numFmtId="169" fontId="3" fillId="0" borderId="20" xfId="2" applyNumberFormat="1" applyBorder="1"/>
    <xf numFmtId="0" fontId="3" fillId="0" borderId="21" xfId="2" applyBorder="1"/>
    <xf numFmtId="0" fontId="3" fillId="0" borderId="22" xfId="2" applyBorder="1"/>
    <xf numFmtId="0" fontId="3" fillId="0" borderId="23" xfId="2" applyBorder="1" applyAlignment="1">
      <alignment horizontal="center"/>
    </xf>
    <xf numFmtId="169" fontId="3" fillId="0" borderId="23" xfId="2" applyNumberFormat="1" applyBorder="1"/>
    <xf numFmtId="169" fontId="3" fillId="0" borderId="0" xfId="2" applyNumberFormat="1"/>
    <xf numFmtId="169" fontId="3" fillId="0" borderId="24" xfId="2" applyNumberFormat="1" applyBorder="1"/>
    <xf numFmtId="0" fontId="3" fillId="0" borderId="25" xfId="2" applyBorder="1" applyAlignment="1">
      <alignment horizontal="center"/>
    </xf>
    <xf numFmtId="0" fontId="3" fillId="0" borderId="26" xfId="2" applyBorder="1" applyAlignment="1">
      <alignment horizontal="center"/>
    </xf>
    <xf numFmtId="169" fontId="3" fillId="0" borderId="25" xfId="2" applyNumberFormat="1" applyBorder="1"/>
    <xf numFmtId="169" fontId="3" fillId="0" borderId="27" xfId="2" applyNumberFormat="1" applyBorder="1"/>
    <xf numFmtId="169" fontId="3" fillId="0" borderId="28" xfId="2" applyNumberFormat="1" applyBorder="1"/>
    <xf numFmtId="0" fontId="45" fillId="0" borderId="0" xfId="2" applyFont="1" applyAlignment="1">
      <alignment horizontal="centerContinuous" vertical="center"/>
    </xf>
    <xf numFmtId="0" fontId="46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7" fillId="0" borderId="0" xfId="2" applyFont="1"/>
    <xf numFmtId="0" fontId="34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179" fontId="14" fillId="0" borderId="0" xfId="11" applyNumberFormat="1" applyFont="1" applyFill="1" applyBorder="1" applyAlignment="1">
      <alignment horizontal="center" vertical="center"/>
    </xf>
    <xf numFmtId="4" fontId="14" fillId="0" borderId="0" xfId="12" applyNumberFormat="1" applyFont="1" applyFill="1" applyBorder="1" applyAlignment="1">
      <alignment horizontal="center" vertical="center"/>
    </xf>
    <xf numFmtId="3" fontId="14" fillId="0" borderId="0" xfId="12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9" fillId="0" borderId="0" xfId="2" applyFont="1"/>
    <xf numFmtId="14" fontId="49" fillId="0" borderId="0" xfId="2" applyNumberFormat="1" applyFont="1"/>
    <xf numFmtId="0" fontId="3" fillId="0" borderId="0" xfId="2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8" fillId="0" borderId="0" xfId="2" applyFont="1"/>
    <xf numFmtId="180" fontId="50" fillId="0" borderId="0" xfId="2" applyNumberFormat="1" applyFont="1" applyAlignment="1">
      <alignment horizontal="left"/>
    </xf>
    <xf numFmtId="0" fontId="51" fillId="0" borderId="1" xfId="2" applyFont="1" applyBorder="1"/>
    <xf numFmtId="0" fontId="13" fillId="0" borderId="11" xfId="13" applyFont="1" applyBorder="1" applyAlignment="1">
      <alignment horizontal="center"/>
    </xf>
    <xf numFmtId="0" fontId="13" fillId="0" borderId="1" xfId="13" applyFont="1" applyBorder="1" applyAlignment="1">
      <alignment horizontal="center" vertical="center" wrapText="1"/>
    </xf>
    <xf numFmtId="0" fontId="48" fillId="0" borderId="0" xfId="2" applyFont="1"/>
    <xf numFmtId="0" fontId="51" fillId="0" borderId="0" xfId="2" applyFont="1"/>
    <xf numFmtId="0" fontId="13" fillId="0" borderId="0" xfId="13" applyFont="1" applyAlignment="1">
      <alignment horizontal="center" vertical="center" wrapText="1"/>
    </xf>
    <xf numFmtId="0" fontId="13" fillId="0" borderId="9" xfId="13" applyFont="1" applyBorder="1" applyAlignment="1">
      <alignment horizontal="center" vertical="center" wrapText="1"/>
    </xf>
    <xf numFmtId="0" fontId="13" fillId="3" borderId="9" xfId="13" applyFont="1" applyFill="1" applyBorder="1" applyAlignment="1">
      <alignment horizontal="center" vertical="center" wrapText="1"/>
    </xf>
    <xf numFmtId="0" fontId="51" fillId="0" borderId="0" xfId="2" applyFont="1" applyAlignment="1">
      <alignment horizontal="center"/>
    </xf>
    <xf numFmtId="0" fontId="13" fillId="3" borderId="0" xfId="13" applyFont="1" applyFill="1" applyAlignment="1">
      <alignment horizontal="center" vertical="center" wrapText="1"/>
    </xf>
    <xf numFmtId="0" fontId="51" fillId="0" borderId="3" xfId="2" applyFont="1" applyBorder="1"/>
    <xf numFmtId="37" fontId="51" fillId="0" borderId="3" xfId="2" quotePrefix="1" applyNumberFormat="1" applyFont="1" applyBorder="1" applyAlignment="1">
      <alignment horizontal="center" vertical="center"/>
    </xf>
    <xf numFmtId="37" fontId="51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3" fillId="0" borderId="5" xfId="2" applyFont="1" applyBorder="1"/>
    <xf numFmtId="37" fontId="53" fillId="0" borderId="5" xfId="2" applyNumberFormat="1" applyFont="1" applyBorder="1"/>
    <xf numFmtId="37" fontId="53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4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ont="1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4" applyFont="1" applyFill="1" applyAlignment="1">
      <alignment horizontal="center"/>
    </xf>
    <xf numFmtId="0" fontId="3" fillId="3" borderId="0" xfId="14" applyFill="1"/>
    <xf numFmtId="164" fontId="7" fillId="3" borderId="0" xfId="14" applyNumberFormat="1" applyFont="1" applyFill="1" applyAlignment="1">
      <alignment horizontal="center"/>
    </xf>
    <xf numFmtId="0" fontId="9" fillId="3" borderId="0" xfId="14" applyFont="1" applyFill="1" applyAlignment="1">
      <alignment horizontal="center"/>
    </xf>
    <xf numFmtId="0" fontId="55" fillId="3" borderId="0" xfId="14" applyFont="1" applyFill="1"/>
    <xf numFmtId="180" fontId="50" fillId="3" borderId="0" xfId="14" applyNumberFormat="1" applyFont="1" applyFill="1" applyAlignment="1">
      <alignment horizontal="left"/>
    </xf>
    <xf numFmtId="0" fontId="51" fillId="3" borderId="1" xfId="14" applyFont="1" applyFill="1" applyBorder="1"/>
    <xf numFmtId="0" fontId="13" fillId="3" borderId="1" xfId="13" applyFont="1" applyFill="1" applyBorder="1" applyAlignment="1">
      <alignment horizontal="center" vertical="center" wrapText="1"/>
    </xf>
    <xf numFmtId="0" fontId="51" fillId="3" borderId="0" xfId="14" applyFont="1" applyFill="1" applyAlignment="1">
      <alignment horizontal="center"/>
    </xf>
    <xf numFmtId="0" fontId="11" fillId="3" borderId="30" xfId="13" applyFont="1" applyFill="1" applyBorder="1" applyAlignment="1">
      <alignment horizontal="center" vertical="center" wrapText="1"/>
    </xf>
    <xf numFmtId="0" fontId="51" fillId="3" borderId="3" xfId="14" applyFont="1" applyFill="1" applyBorder="1"/>
    <xf numFmtId="37" fontId="56" fillId="3" borderId="3" xfId="14" quotePrefix="1" applyNumberFormat="1" applyFont="1" applyFill="1" applyBorder="1" applyAlignment="1">
      <alignment horizontal="center" vertical="center"/>
    </xf>
    <xf numFmtId="0" fontId="31" fillId="3" borderId="5" xfId="14" applyFont="1" applyFill="1" applyBorder="1"/>
    <xf numFmtId="37" fontId="31" fillId="3" borderId="0" xfId="14" applyNumberFormat="1" applyFont="1" applyFill="1"/>
    <xf numFmtId="0" fontId="11" fillId="3" borderId="0" xfId="14" applyFont="1" applyFill="1"/>
    <xf numFmtId="181" fontId="31" fillId="3" borderId="0" xfId="14" applyNumberFormat="1" applyFont="1" applyFill="1" applyAlignment="1">
      <alignment horizontal="left" vertical="center"/>
    </xf>
    <xf numFmtId="41" fontId="31" fillId="3" borderId="0" xfId="14" applyNumberFormat="1" applyFont="1" applyFill="1" applyAlignment="1">
      <alignment vertical="center"/>
    </xf>
    <xf numFmtId="41" fontId="57" fillId="3" borderId="0" xfId="14" applyNumberFormat="1" applyFont="1" applyFill="1" applyAlignment="1">
      <alignment vertical="center"/>
    </xf>
    <xf numFmtId="181" fontId="57" fillId="3" borderId="8" xfId="14" applyNumberFormat="1" applyFont="1" applyFill="1" applyBorder="1" applyAlignment="1">
      <alignment horizontal="left" vertical="center"/>
    </xf>
    <xf numFmtId="41" fontId="57" fillId="3" borderId="8" xfId="14" applyNumberFormat="1" applyFont="1" applyFill="1" applyBorder="1" applyAlignment="1">
      <alignment vertical="center"/>
    </xf>
    <xf numFmtId="181" fontId="14" fillId="3" borderId="0" xfId="14" applyNumberFormat="1" applyFont="1" applyFill="1"/>
    <xf numFmtId="0" fontId="14" fillId="3" borderId="0" xfId="14" applyFont="1" applyFill="1" applyAlignment="1">
      <alignment horizontal="left" vertical="top" wrapText="1"/>
    </xf>
    <xf numFmtId="0" fontId="31" fillId="3" borderId="0" xfId="14" applyFont="1" applyFill="1" applyAlignment="1">
      <alignment vertical="center"/>
    </xf>
    <xf numFmtId="0" fontId="4" fillId="0" borderId="0" xfId="2" applyFont="1"/>
    <xf numFmtId="0" fontId="58" fillId="0" borderId="0" xfId="2" applyFont="1"/>
    <xf numFmtId="0" fontId="5" fillId="0" borderId="0" xfId="2" applyFont="1" applyAlignment="1">
      <alignment horizontal="center" vertical="center" wrapText="1"/>
    </xf>
    <xf numFmtId="0" fontId="59" fillId="0" borderId="0" xfId="2" applyFont="1"/>
    <xf numFmtId="182" fontId="7" fillId="0" borderId="0" xfId="2" applyNumberFormat="1" applyFont="1" applyAlignment="1">
      <alignment horizontal="center"/>
    </xf>
    <xf numFmtId="0" fontId="7" fillId="0" borderId="0" xfId="2" applyFont="1"/>
    <xf numFmtId="0" fontId="60" fillId="0" borderId="0" xfId="2" applyFont="1"/>
    <xf numFmtId="0" fontId="26" fillId="0" borderId="0" xfId="2" applyFont="1"/>
    <xf numFmtId="0" fontId="12" fillId="0" borderId="11" xfId="2" applyFont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183" fontId="11" fillId="0" borderId="0" xfId="2" applyNumberFormat="1" applyFont="1"/>
    <xf numFmtId="0" fontId="62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3" fontId="11" fillId="0" borderId="0" xfId="2" applyNumberFormat="1" applyFont="1" applyAlignment="1">
      <alignment horizontal="center" vertical="center" shrinkToFit="1"/>
    </xf>
    <xf numFmtId="0" fontId="63" fillId="0" borderId="8" xfId="2" applyFont="1" applyBorder="1"/>
    <xf numFmtId="183" fontId="63" fillId="0" borderId="8" xfId="2" applyNumberFormat="1" applyFont="1" applyBorder="1"/>
    <xf numFmtId="0" fontId="23" fillId="0" borderId="0" xfId="2" applyFont="1"/>
    <xf numFmtId="0" fontId="64" fillId="0" borderId="0" xfId="2" applyFont="1"/>
    <xf numFmtId="0" fontId="65" fillId="0" borderId="0" xfId="2" applyFont="1"/>
    <xf numFmtId="183" fontId="22" fillId="0" borderId="0" xfId="2" applyNumberFormat="1" applyFont="1"/>
    <xf numFmtId="0" fontId="13" fillId="0" borderId="4" xfId="2" applyFont="1" applyBorder="1" applyAlignment="1">
      <alignment horizontal="left" vertical="center"/>
    </xf>
    <xf numFmtId="3" fontId="66" fillId="0" borderId="4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7" fillId="0" borderId="0" xfId="2" applyFont="1"/>
    <xf numFmtId="0" fontId="0" fillId="0" borderId="0" xfId="0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15" applyFont="1" applyFill="1" applyAlignment="1">
      <alignment horizontal="left" vertical="center"/>
    </xf>
    <xf numFmtId="0" fontId="70" fillId="0" borderId="0" xfId="15" applyFont="1" applyAlignment="1">
      <alignment horizontal="left" vertical="center"/>
    </xf>
    <xf numFmtId="0" fontId="69" fillId="0" borderId="0" xfId="15" applyAlignment="1">
      <alignment vertical="center"/>
    </xf>
    <xf numFmtId="0" fontId="70" fillId="0" borderId="0" xfId="15" applyFont="1" applyAlignment="1">
      <alignment horizontal="left" vertical="center"/>
    </xf>
    <xf numFmtId="0" fontId="70" fillId="3" borderId="0" xfId="15" applyFont="1" applyFill="1" applyAlignment="1">
      <alignment horizontal="left" vertical="center"/>
    </xf>
    <xf numFmtId="0" fontId="3" fillId="0" borderId="0" xfId="16" applyFont="1" applyAlignment="1">
      <alignment vertical="center"/>
    </xf>
    <xf numFmtId="0" fontId="71" fillId="0" borderId="0" xfId="16" applyFont="1" applyAlignment="1">
      <alignment vertical="center"/>
    </xf>
    <xf numFmtId="0" fontId="72" fillId="0" borderId="16" xfId="16" applyFont="1" applyBorder="1" applyAlignment="1">
      <alignment horizontal="left" vertical="center" wrapText="1"/>
    </xf>
    <xf numFmtId="0" fontId="72" fillId="0" borderId="17" xfId="16" applyFont="1" applyBorder="1" applyAlignment="1">
      <alignment horizontal="left" vertical="center" wrapText="1"/>
    </xf>
    <xf numFmtId="0" fontId="72" fillId="0" borderId="31" xfId="16" applyFont="1" applyBorder="1" applyAlignment="1">
      <alignment horizontal="left" vertical="center" wrapText="1"/>
    </xf>
    <xf numFmtId="0" fontId="72" fillId="0" borderId="32" xfId="16" applyFont="1" applyBorder="1" applyAlignment="1">
      <alignment horizontal="left" vertical="center" wrapText="1"/>
    </xf>
    <xf numFmtId="0" fontId="72" fillId="0" borderId="33" xfId="16" applyFont="1" applyBorder="1" applyAlignment="1">
      <alignment horizontal="left" vertical="center" wrapText="1"/>
    </xf>
    <xf numFmtId="0" fontId="72" fillId="0" borderId="34" xfId="16" applyFont="1" applyBorder="1" applyAlignment="1">
      <alignment horizontal="left" vertical="center" wrapText="1"/>
    </xf>
    <xf numFmtId="0" fontId="0" fillId="0" borderId="0" xfId="16" applyFont="1" applyAlignment="1">
      <alignment horizontal="left" vertical="center" wrapText="1"/>
    </xf>
    <xf numFmtId="0" fontId="3" fillId="0" borderId="5" xfId="16" applyFont="1" applyBorder="1" applyAlignment="1">
      <alignment vertical="center"/>
    </xf>
    <xf numFmtId="0" fontId="48" fillId="0" borderId="0" xfId="16" applyFont="1" applyAlignment="1">
      <alignment vertical="center"/>
    </xf>
    <xf numFmtId="0" fontId="3" fillId="3" borderId="8" xfId="16" applyFont="1" applyFill="1" applyBorder="1" applyAlignment="1">
      <alignment horizontal="center" vertical="center"/>
    </xf>
    <xf numFmtId="0" fontId="3" fillId="3" borderId="0" xfId="16" applyFont="1" applyFill="1" applyAlignment="1">
      <alignment vertical="center"/>
    </xf>
    <xf numFmtId="0" fontId="73" fillId="0" borderId="0" xfId="17" applyFont="1" applyAlignment="1">
      <alignment horizontal="center" vertical="center"/>
    </xf>
    <xf numFmtId="0" fontId="74" fillId="0" borderId="0" xfId="17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8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8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6" applyFont="1" applyAlignment="1">
      <alignment vertical="center" wrapText="1"/>
    </xf>
    <xf numFmtId="176" fontId="74" fillId="0" borderId="0" xfId="18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8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8" fillId="0" borderId="0" xfId="2" applyNumberFormat="1" applyFont="1" applyAlignment="1">
      <alignment horizontal="left" wrapText="1"/>
    </xf>
    <xf numFmtId="0" fontId="48" fillId="0" borderId="0" xfId="2" quotePrefix="1" applyFont="1" applyAlignment="1">
      <alignment wrapText="1"/>
    </xf>
    <xf numFmtId="1" fontId="48" fillId="0" borderId="0" xfId="2" applyNumberFormat="1" applyFont="1" applyAlignment="1">
      <alignment horizontal="left"/>
    </xf>
    <xf numFmtId="0" fontId="73" fillId="0" borderId="0" xfId="17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vertical="center" wrapText="1"/>
    </xf>
    <xf numFmtId="0" fontId="48" fillId="0" borderId="0" xfId="16" applyFont="1" applyAlignment="1">
      <alignment horizontal="left" vertical="center" indent="1"/>
    </xf>
    <xf numFmtId="0" fontId="48" fillId="0" borderId="0" xfId="2" applyFont="1" applyAlignment="1">
      <alignment vertical="center"/>
    </xf>
    <xf numFmtId="0" fontId="0" fillId="0" borderId="0" xfId="16" applyFont="1" applyAlignment="1">
      <alignment vertical="center"/>
    </xf>
    <xf numFmtId="0" fontId="48" fillId="0" borderId="0" xfId="16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6" applyFont="1" applyAlignment="1">
      <alignment horizontal="left" vertical="center" indent="2"/>
    </xf>
    <xf numFmtId="0" fontId="48" fillId="0" borderId="0" xfId="16" applyFont="1" applyAlignment="1">
      <alignment horizontal="left" vertical="center"/>
    </xf>
    <xf numFmtId="0" fontId="75" fillId="0" borderId="0" xfId="16" applyFont="1" applyAlignment="1">
      <alignment vertical="center"/>
    </xf>
    <xf numFmtId="0" fontId="76" fillId="0" borderId="0" xfId="17" applyFont="1"/>
    <xf numFmtId="0" fontId="76" fillId="0" borderId="0" xfId="17" applyFont="1" applyAlignment="1">
      <alignment horizontal="center" vertical="center"/>
    </xf>
    <xf numFmtId="0" fontId="75" fillId="0" borderId="0" xfId="17" applyFont="1" applyAlignment="1">
      <alignment horizontal="center" vertical="center"/>
    </xf>
    <xf numFmtId="0" fontId="74" fillId="0" borderId="0" xfId="17" applyFont="1"/>
    <xf numFmtId="0" fontId="75" fillId="0" borderId="0" xfId="17" applyFont="1" applyAlignment="1">
      <alignment horizontal="left"/>
    </xf>
    <xf numFmtId="0" fontId="73" fillId="0" borderId="0" xfId="17" quotePrefix="1" applyFont="1" applyAlignment="1">
      <alignment horizontal="center" vertical="center"/>
    </xf>
    <xf numFmtId="0" fontId="74" fillId="0" borderId="0" xfId="17" quotePrefix="1" applyFont="1" applyAlignment="1">
      <alignment horizontal="center" vertical="center"/>
    </xf>
    <xf numFmtId="0" fontId="76" fillId="4" borderId="0" xfId="17" applyFont="1" applyFill="1"/>
    <xf numFmtId="0" fontId="75" fillId="4" borderId="0" xfId="17" applyFont="1" applyFill="1" applyAlignment="1">
      <alignment horizontal="right"/>
    </xf>
    <xf numFmtId="0" fontId="2" fillId="0" borderId="0" xfId="0" applyFont="1" applyAlignment="1">
      <alignment vertical="center"/>
    </xf>
    <xf numFmtId="0" fontId="41" fillId="0" borderId="35" xfId="2" applyFont="1" applyBorder="1"/>
    <xf numFmtId="0" fontId="41" fillId="0" borderId="0" xfId="2" applyFont="1"/>
    <xf numFmtId="17" fontId="41" fillId="0" borderId="0" xfId="2" applyNumberFormat="1" applyFont="1"/>
    <xf numFmtId="0" fontId="77" fillId="0" borderId="0" xfId="2" applyFont="1"/>
    <xf numFmtId="0" fontId="78" fillId="0" borderId="0" xfId="2" applyFont="1"/>
    <xf numFmtId="0" fontId="79" fillId="0" borderId="0" xfId="2" applyFont="1" applyAlignment="1">
      <alignment horizontal="center"/>
    </xf>
    <xf numFmtId="0" fontId="79" fillId="0" borderId="0" xfId="2" applyFont="1" applyAlignment="1">
      <alignment horizontal="center"/>
    </xf>
    <xf numFmtId="0" fontId="61" fillId="0" borderId="0" xfId="2" applyFont="1" applyAlignment="1">
      <alignment horizontal="justify" vertical="justify" wrapText="1"/>
    </xf>
    <xf numFmtId="0" fontId="41" fillId="0" borderId="0" xfId="2" applyFont="1" applyAlignment="1">
      <alignment vertical="justify" wrapText="1"/>
    </xf>
    <xf numFmtId="0" fontId="61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41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8" fillId="0" borderId="0" xfId="2" applyFont="1" applyAlignment="1">
      <alignment horizontal="justify" vertical="center" wrapText="1"/>
    </xf>
    <xf numFmtId="0" fontId="41" fillId="0" borderId="36" xfId="2" applyFont="1" applyBorder="1"/>
  </cellXfs>
  <cellStyles count="19">
    <cellStyle name="Hipervínculo" xfId="15" builtinId="8"/>
    <cellStyle name="Millares [0]_1.2.4_36Estruct%-credIndirectXEmp04-01" xfId="12" xr:uid="{A07573E4-DB54-42DD-81A2-4909BAC16C07}"/>
    <cellStyle name="Millares 2" xfId="5" xr:uid="{738A087C-A5CC-4513-964C-EC88337AF177}"/>
    <cellStyle name="Millares 2 2" xfId="18" xr:uid="{E9F9412E-B8CB-47FC-B648-DE8D32EE18D3}"/>
    <cellStyle name="Millares 7" xfId="8" xr:uid="{7505EF16-0CA4-4F6A-B395-A8279EFB598E}"/>
    <cellStyle name="Millares_01-25 Bcos Ene-2002" xfId="9" xr:uid="{F03052D6-9B25-4535-BDF0-AE378D4B57F4}"/>
    <cellStyle name="Millares_14-Indicadores Bcos" xfId="7" xr:uid="{09B575BA-9329-4444-AF1D-900189F41487}"/>
    <cellStyle name="Millares_35-43 Bcos Ene-2002" xfId="11" xr:uid="{AF1CBC2F-587E-4AA8-BED6-2BBDE81752FA}"/>
    <cellStyle name="Normal" xfId="0" builtinId="0"/>
    <cellStyle name="Normal 2" xfId="2" xr:uid="{5F48595E-1CA4-45EF-97FF-B735F860CE11}"/>
    <cellStyle name="Normal 2 2" xfId="14" xr:uid="{7D4FF25F-8B74-4EE8-A413-5131311CB694}"/>
    <cellStyle name="Normal 2 2 2" xfId="16" xr:uid="{69C98CAE-6750-43B2-828D-EFCB88B1A1B6}"/>
    <cellStyle name="Normal 3" xfId="10" xr:uid="{D79AD538-3D32-4B23-A0F9-B3F98039EECA}"/>
    <cellStyle name="Normal 3 2" xfId="17" xr:uid="{76C54B46-1748-427E-BCA3-6AF0BE186A0B}"/>
    <cellStyle name="Normal 4" xfId="6" xr:uid="{EECDD6F6-5E13-4BF3-A8B8-F1B770630A80}"/>
    <cellStyle name="Normal_BG-bcos-Jul-2001" xfId="3" xr:uid="{B68E877C-1958-416A-B729-7D8FE4C0EADB}"/>
    <cellStyle name="Normal_BG-Nac y Cof 062001" xfId="1" xr:uid="{9A0DAC6C-7154-46D8-95AB-EEDDFFBCC720}"/>
    <cellStyle name="Normal_Palanca_06.99" xfId="13" xr:uid="{BAB2C42E-C384-4D21-A084-77100A3FE58E}"/>
    <cellStyle name="Porcentaje 2" xfId="4" xr:uid="{9365080A-B445-495B-840F-0C8AE05D8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30636A30-C487-4C50-B487-4D7F5005698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4525" y="1943101"/>
          <a:ext cx="26003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Agrobanco%20Ma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Pc-OBorda/Boletin-Bcos/BOLETIN%20PUBLIC%20WEB/2024/May/Estatales/Data/Plantilla%20BG%20y%20EGP%20Ent.%20Estatales%20e%20Indicadores%20May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FMV%20Ma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Indicadores%20Ma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Plantilla%20Palanca%20Estatales_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45443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45443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7818-0ADD-4594-AC9B-C8979823CD8B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2578125" defaultRowHeight="16.5"/>
  <cols>
    <col min="1" max="1" width="4.7109375" style="420" customWidth="1"/>
    <col min="2" max="9" width="12.28515625" style="420" customWidth="1"/>
    <col min="10" max="16384" width="11.42578125" style="420"/>
  </cols>
  <sheetData>
    <row r="1" spans="1:9" ht="17.25" thickTop="1">
      <c r="A1" s="419"/>
      <c r="B1" s="419"/>
      <c r="C1" s="419"/>
      <c r="D1" s="419"/>
      <c r="E1" s="419"/>
      <c r="F1" s="419"/>
      <c r="G1" s="419"/>
      <c r="H1" s="419"/>
    </row>
    <row r="2" spans="1:9">
      <c r="B2" s="421"/>
    </row>
    <row r="3" spans="1:9" ht="27">
      <c r="B3" s="422" t="s">
        <v>1163</v>
      </c>
    </row>
    <row r="4" spans="1:9" ht="22.5">
      <c r="B4" s="423"/>
    </row>
    <row r="6" spans="1:9">
      <c r="A6" s="424"/>
      <c r="B6" s="424"/>
      <c r="C6" s="424"/>
      <c r="D6" s="424"/>
      <c r="E6" s="424"/>
      <c r="F6" s="424"/>
      <c r="G6" s="424"/>
      <c r="H6" s="424"/>
      <c r="I6" s="424"/>
    </row>
    <row r="7" spans="1:9">
      <c r="A7" s="425"/>
      <c r="B7" s="425"/>
      <c r="C7" s="425"/>
      <c r="E7" s="425"/>
      <c r="F7" s="425"/>
      <c r="G7" s="425"/>
      <c r="H7" s="425"/>
      <c r="I7" s="425"/>
    </row>
    <row r="8" spans="1:9">
      <c r="A8" s="425"/>
      <c r="B8" s="425"/>
      <c r="C8" s="425"/>
      <c r="D8" s="425"/>
      <c r="E8" s="425"/>
      <c r="F8" s="425"/>
      <c r="G8" s="425"/>
      <c r="H8" s="425"/>
      <c r="I8" s="425"/>
    </row>
    <row r="9" spans="1:9" ht="15.75" customHeight="1">
      <c r="B9" s="426"/>
      <c r="C9" s="426"/>
      <c r="D9" s="426"/>
      <c r="E9" s="426"/>
      <c r="F9" s="426"/>
      <c r="G9" s="426"/>
      <c r="H9" s="426"/>
    </row>
    <row r="10" spans="1:9" ht="15.75" customHeight="1">
      <c r="B10" s="426"/>
      <c r="C10" s="426"/>
      <c r="D10" s="426"/>
      <c r="E10" s="426"/>
      <c r="F10" s="426"/>
      <c r="G10" s="426"/>
      <c r="H10" s="426"/>
      <c r="I10" s="427"/>
    </row>
    <row r="11" spans="1:9" ht="15.75" customHeight="1">
      <c r="B11" s="426"/>
      <c r="C11" s="426"/>
      <c r="D11" s="426"/>
      <c r="E11" s="426"/>
      <c r="F11" s="426"/>
      <c r="G11" s="426"/>
      <c r="H11" s="426"/>
      <c r="I11" s="427"/>
    </row>
    <row r="12" spans="1:9" ht="15.75" customHeight="1">
      <c r="B12" s="426"/>
      <c r="C12" s="426"/>
      <c r="D12" s="426"/>
      <c r="E12" s="426"/>
      <c r="F12" s="426"/>
      <c r="G12" s="426"/>
      <c r="H12" s="426"/>
      <c r="I12" s="427"/>
    </row>
    <row r="13" spans="1:9" ht="15.75" customHeight="1">
      <c r="B13" s="426"/>
      <c r="C13" s="426"/>
      <c r="D13" s="426"/>
      <c r="E13" s="426"/>
      <c r="F13" s="426"/>
      <c r="G13" s="426"/>
      <c r="H13" s="426"/>
      <c r="I13" s="427"/>
    </row>
    <row r="14" spans="1:9" ht="15.75" customHeight="1">
      <c r="B14" s="426"/>
      <c r="C14" s="426"/>
      <c r="D14" s="426"/>
      <c r="E14" s="426"/>
      <c r="F14" s="426"/>
      <c r="G14" s="426"/>
      <c r="H14" s="426"/>
      <c r="I14" s="427"/>
    </row>
    <row r="15" spans="1:9" ht="15.75" customHeight="1">
      <c r="B15" s="426"/>
      <c r="C15" s="426"/>
      <c r="D15" s="426"/>
      <c r="E15" s="426"/>
      <c r="F15" s="426"/>
      <c r="G15" s="426"/>
      <c r="H15" s="426"/>
    </row>
    <row r="16" spans="1:9" ht="15.75" customHeight="1">
      <c r="B16" s="426"/>
      <c r="C16" s="426"/>
      <c r="D16" s="426"/>
      <c r="E16" s="426"/>
      <c r="F16" s="426"/>
      <c r="G16" s="426"/>
      <c r="H16" s="426"/>
    </row>
    <row r="17" spans="1:9" ht="15.75" customHeight="1">
      <c r="B17" s="428"/>
      <c r="C17" s="428"/>
      <c r="D17" s="428"/>
      <c r="E17" s="428"/>
      <c r="F17" s="428"/>
      <c r="G17" s="428"/>
      <c r="H17" s="428"/>
    </row>
    <row r="18" spans="1:9" ht="15.75" customHeight="1">
      <c r="B18" s="428"/>
      <c r="C18" s="428"/>
      <c r="D18" s="428"/>
      <c r="E18" s="428"/>
      <c r="F18" s="428"/>
      <c r="G18" s="428"/>
      <c r="H18" s="428"/>
    </row>
    <row r="19" spans="1:9" ht="15.75" customHeight="1">
      <c r="B19" s="428"/>
      <c r="C19" s="428"/>
      <c r="D19" s="428"/>
      <c r="E19" s="428"/>
      <c r="F19" s="429"/>
      <c r="G19" s="429"/>
      <c r="H19" s="429"/>
      <c r="I19" s="429"/>
    </row>
    <row r="20" spans="1:9" ht="15.75" customHeight="1">
      <c r="B20" s="430"/>
      <c r="C20" s="430"/>
      <c r="D20" s="430"/>
      <c r="E20" s="430"/>
      <c r="F20" s="429"/>
      <c r="G20" s="429"/>
      <c r="H20" s="429"/>
      <c r="I20" s="429"/>
    </row>
    <row r="21" spans="1:9" ht="15.75" customHeight="1">
      <c r="B21" s="430"/>
      <c r="C21" s="430"/>
      <c r="D21" s="430"/>
      <c r="E21" s="430"/>
      <c r="F21" s="429"/>
      <c r="G21" s="429"/>
      <c r="H21" s="429"/>
      <c r="I21" s="429"/>
    </row>
    <row r="22" spans="1:9" ht="15.75" customHeight="1">
      <c r="B22" s="430"/>
      <c r="C22" s="430"/>
      <c r="D22" s="430"/>
      <c r="E22" s="430"/>
      <c r="F22" s="431"/>
      <c r="G22" s="431"/>
      <c r="H22" s="431"/>
      <c r="I22" s="432"/>
    </row>
    <row r="23" spans="1:9" ht="15.75" customHeight="1" thickBot="1">
      <c r="A23" s="433"/>
      <c r="B23" s="433"/>
      <c r="C23" s="433"/>
      <c r="D23" s="433"/>
      <c r="E23" s="433"/>
      <c r="F23" s="433"/>
      <c r="G23" s="433"/>
      <c r="H23" s="433"/>
      <c r="I23" s="433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4D4F-E194-44AF-99AA-9827B3200D5D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5"/>
  <cols>
    <col min="1" max="1" width="4.28515625" style="358" customWidth="1"/>
    <col min="2" max="2" width="89" style="358" customWidth="1"/>
    <col min="3" max="3" width="12.5703125" style="358" customWidth="1"/>
    <col min="4" max="16384" width="11.42578125" style="358"/>
  </cols>
  <sheetData>
    <row r="4" spans="1:3" ht="18.75">
      <c r="A4" s="359" t="s">
        <v>822</v>
      </c>
      <c r="B4" s="359"/>
      <c r="C4" s="359"/>
    </row>
    <row r="6" spans="1:3">
      <c r="B6" s="362" t="s">
        <v>1150</v>
      </c>
      <c r="C6" s="418" t="s">
        <v>1151</v>
      </c>
    </row>
    <row r="7" spans="1:3">
      <c r="B7" s="362" t="s">
        <v>187</v>
      </c>
      <c r="C7" s="358">
        <v>1</v>
      </c>
    </row>
    <row r="8" spans="1:3">
      <c r="B8" s="362" t="s">
        <v>188</v>
      </c>
      <c r="C8" s="358">
        <v>2</v>
      </c>
    </row>
    <row r="9" spans="1:3">
      <c r="B9" s="362" t="s">
        <v>1152</v>
      </c>
      <c r="C9" s="358">
        <v>3</v>
      </c>
    </row>
    <row r="10" spans="1:3">
      <c r="B10" s="362" t="s">
        <v>1153</v>
      </c>
      <c r="C10" s="358">
        <v>4</v>
      </c>
    </row>
    <row r="11" spans="1:3">
      <c r="B11" s="362" t="s">
        <v>1154</v>
      </c>
      <c r="C11" s="358">
        <v>5</v>
      </c>
    </row>
    <row r="12" spans="1:3">
      <c r="B12" s="362" t="s">
        <v>1155</v>
      </c>
      <c r="C12" s="358">
        <v>6</v>
      </c>
    </row>
    <row r="13" spans="1:3">
      <c r="B13" s="362" t="s">
        <v>1156</v>
      </c>
      <c r="C13" s="358">
        <v>7</v>
      </c>
    </row>
    <row r="14" spans="1:3">
      <c r="B14" s="362" t="s">
        <v>1157</v>
      </c>
      <c r="C14" s="358">
        <v>8</v>
      </c>
    </row>
    <row r="15" spans="1:3">
      <c r="B15" s="362" t="s">
        <v>1158</v>
      </c>
      <c r="C15" s="358">
        <v>9</v>
      </c>
    </row>
    <row r="16" spans="1:3">
      <c r="B16" s="362" t="s">
        <v>1159</v>
      </c>
      <c r="C16" s="358">
        <v>10</v>
      </c>
    </row>
    <row r="17" spans="2:3">
      <c r="B17" s="362" t="s">
        <v>1160</v>
      </c>
      <c r="C17" s="358">
        <v>11</v>
      </c>
    </row>
    <row r="18" spans="2:3">
      <c r="B18" s="362" t="s">
        <v>1161</v>
      </c>
      <c r="C18" s="358">
        <v>12</v>
      </c>
    </row>
    <row r="19" spans="2:3">
      <c r="B19" s="362" t="s">
        <v>770</v>
      </c>
      <c r="C19" s="358">
        <v>13</v>
      </c>
    </row>
    <row r="20" spans="2:3">
      <c r="B20" s="362" t="s">
        <v>203</v>
      </c>
      <c r="C20" s="358">
        <v>14</v>
      </c>
    </row>
    <row r="21" spans="2:3">
      <c r="B21" s="362" t="s">
        <v>191</v>
      </c>
      <c r="C21" s="358">
        <v>15</v>
      </c>
    </row>
    <row r="22" spans="2:3">
      <c r="B22" s="362" t="s">
        <v>1162</v>
      </c>
      <c r="C22" s="358">
        <v>16</v>
      </c>
    </row>
  </sheetData>
  <mergeCells count="1">
    <mergeCell ref="A4:C4"/>
  </mergeCells>
  <hyperlinks>
    <hyperlink ref="B6" location="Agregación_EEFF!A5" display="Nota sobre la agregación de los E.E.F.F." xr:uid="{BFAE449C-6854-4460-88E8-3141473853EB}"/>
    <hyperlink ref="B7" location="1!A5" display="Balance General del Banco de la Nación" xr:uid="{58D1ADF4-08BB-4524-993A-13F39C0C2030}"/>
    <hyperlink ref="B8" location="2!A5" display="Estado de Ganancias y Pérdidas del Banco de la Nación" xr:uid="{2DAC2775-A61E-4666-B04F-59AF63A00789}"/>
    <hyperlink ref="B9" location="3!A5" display="Balance General de Cofide" xr:uid="{D93673A0-9830-46BA-9B21-3D4A7D92E968}"/>
    <hyperlink ref="B10" location="4!A5" display="Estado de Ganancias y Pérdidas de Cofide" xr:uid="{9C9DA1DF-4BDC-44BF-841D-D6ACFD5C66A3}"/>
    <hyperlink ref="B11" location="5!A5" display="Balance General de Agrobanco" xr:uid="{2A6D5969-46C9-4483-8A51-51A63EFD4EEE}"/>
    <hyperlink ref="B12" location="6!A5" display="Estado de Ganancias y Pérdidas de Agrobanco" xr:uid="{B1DF7E15-B976-4401-A07C-FAC4D8426D24}"/>
    <hyperlink ref="B13" location="7!A5" display="Balance General de Fondo MiVivienda" xr:uid="{60339946-74A9-4F99-9DF8-8720F2F32AF7}"/>
    <hyperlink ref="B14" location="8!A5" display="Estado de Ganancias y Pérdidas de Fondo MiVivienda" xr:uid="{431E76FF-929B-45A3-BD9C-4D437A1F2903}"/>
    <hyperlink ref="B15" location="9!A5" display="Indicadores Financieros de las Entidades Estatales" xr:uid="{30A625D3-7351-46A4-AB9B-709DE7192A5A}"/>
    <hyperlink ref="B16" location="10!A5" display="Créditos de Consumo según Situación  " xr:uid="{FA48F3A2-7DF4-40D9-A949-49BB2EE4AF22}"/>
    <hyperlink ref="B17" location="11!A5" display="Estructura de Fideicomisos y Comisiones de Confianza  " xr:uid="{8B8665C1-1F4A-46E0-8216-4402D2BC17A8}"/>
    <hyperlink ref="B18" location="12!A5" display="Créditos Directos y Depósitos por Oficinas  " xr:uid="{B6D49948-3750-4FC4-828A-7814CFD47802}"/>
    <hyperlink ref="B19" location="13!A5" display="Requerimiento de Patrimonio Efectivo y Ratio de Capital Global " xr:uid="{D5DFB559-A3F4-41D4-9BC7-91D64E328D0A}"/>
    <hyperlink ref="B20" location="14!A5" display="Créditos Directos según Tipo de Crédito y Situación" xr:uid="{489A3EC6-09F5-4F9C-B961-6EF6DFFAC5D4}"/>
    <hyperlink ref="B21" location="15!A5" display="Estructura de Créditos Directos e Indirectos según Categoría de Riesgo " xr:uid="{D3350DF3-FD21-4E58-AE52-AEA643AD7631}"/>
    <hyperlink ref="B22" location="16!A5" display="Estructura del Patrimonio Efectivo" xr:uid="{3989182F-3860-4E0F-9A8D-E0634D162943}"/>
  </hyperlink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6CFA-CE96-4F68-A092-F4D107625175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7109375" defaultRowHeight="12.75"/>
  <cols>
    <col min="1" max="1" width="7.28515625" style="365" bestFit="1" customWidth="1"/>
    <col min="2" max="2" width="69.42578125" style="365" bestFit="1" customWidth="1"/>
    <col min="3" max="3" width="99.7109375" style="365" customWidth="1"/>
    <col min="4" max="16384" width="12.7109375" style="365"/>
  </cols>
  <sheetData>
    <row r="1" spans="1:3">
      <c r="A1" s="363" t="s">
        <v>823</v>
      </c>
    </row>
    <row r="2" spans="1:3" ht="15">
      <c r="B2" s="366" t="s">
        <v>824</v>
      </c>
    </row>
    <row r="3" spans="1:3" ht="6.6" customHeight="1"/>
    <row r="4" spans="1:3" ht="12.75" customHeight="1">
      <c r="B4" s="367" t="s">
        <v>825</v>
      </c>
      <c r="C4" s="368"/>
    </row>
    <row r="5" spans="1:3">
      <c r="B5" s="369"/>
      <c r="C5" s="370"/>
    </row>
    <row r="6" spans="1:3">
      <c r="B6" s="369"/>
      <c r="C6" s="370"/>
    </row>
    <row r="7" spans="1:3" ht="30.75" customHeight="1">
      <c r="B7" s="371"/>
      <c r="C7" s="372"/>
    </row>
    <row r="8" spans="1:3" ht="15">
      <c r="B8" s="373"/>
      <c r="C8" s="373"/>
    </row>
    <row r="9" spans="1:3">
      <c r="A9" s="374"/>
      <c r="B9" s="374"/>
      <c r="C9" s="374"/>
    </row>
    <row r="10" spans="1:3">
      <c r="A10" s="375"/>
      <c r="B10" s="375" t="s">
        <v>826</v>
      </c>
      <c r="C10" s="375"/>
    </row>
    <row r="11" spans="1:3" ht="13.5" thickBot="1">
      <c r="A11" s="376"/>
      <c r="B11" s="376"/>
      <c r="C11" s="376"/>
    </row>
    <row r="12" spans="1:3" ht="24" customHeight="1">
      <c r="B12" s="284" t="s">
        <v>827</v>
      </c>
      <c r="C12" s="377"/>
    </row>
    <row r="13" spans="1:3" ht="11.45" customHeight="1">
      <c r="B13" s="284"/>
      <c r="C13" s="377"/>
    </row>
    <row r="14" spans="1:3">
      <c r="A14" s="378" t="s">
        <v>828</v>
      </c>
      <c r="B14" s="284" t="s">
        <v>7</v>
      </c>
      <c r="C14" s="375" t="str">
        <f>A15&amp;"+"&amp;A16&amp;"+"&amp;A17&amp;"+"&amp;A18</f>
        <v>(A.1)+(A.2)+(A.3)+(A.4)</v>
      </c>
    </row>
    <row r="15" spans="1:3">
      <c r="A15" s="379" t="s">
        <v>829</v>
      </c>
      <c r="B15" s="380" t="s">
        <v>830</v>
      </c>
      <c r="C15" s="381">
        <v>1101</v>
      </c>
    </row>
    <row r="16" spans="1:3">
      <c r="A16" s="379" t="s">
        <v>831</v>
      </c>
      <c r="B16" s="380" t="s">
        <v>832</v>
      </c>
      <c r="C16" s="3" t="s">
        <v>833</v>
      </c>
    </row>
    <row r="17" spans="1:3">
      <c r="A17" s="379" t="s">
        <v>834</v>
      </c>
      <c r="B17" s="380" t="s">
        <v>835</v>
      </c>
      <c r="C17" s="3" t="s">
        <v>836</v>
      </c>
    </row>
    <row r="18" spans="1:3">
      <c r="A18" s="379" t="s">
        <v>837</v>
      </c>
      <c r="B18" s="380" t="s">
        <v>838</v>
      </c>
      <c r="C18" s="381">
        <v>1105</v>
      </c>
    </row>
    <row r="19" spans="1:3">
      <c r="A19" s="378" t="s">
        <v>839</v>
      </c>
      <c r="B19" s="284" t="s">
        <v>12</v>
      </c>
      <c r="C19" s="382">
        <v>1201</v>
      </c>
    </row>
    <row r="20" spans="1:3" ht="18.75" customHeight="1">
      <c r="A20" s="378" t="s">
        <v>840</v>
      </c>
      <c r="B20" s="284" t="s">
        <v>841</v>
      </c>
      <c r="C20" s="375" t="str">
        <f>A21&amp;"+"&amp;A22&amp;"+"&amp;A23&amp;"+"&amp;A24&amp;"+"&amp;A25&amp;"+"&amp;A26</f>
        <v>(C.1)+(C.2)+(C.3)+(C.4)+(C.5)+(C.6)</v>
      </c>
    </row>
    <row r="21" spans="1:3">
      <c r="A21" s="379" t="s">
        <v>842</v>
      </c>
      <c r="B21" s="380" t="s">
        <v>843</v>
      </c>
      <c r="C21" s="3" t="s">
        <v>844</v>
      </c>
    </row>
    <row r="22" spans="1:3">
      <c r="A22" s="379" t="s">
        <v>845</v>
      </c>
      <c r="B22" s="380" t="s">
        <v>846</v>
      </c>
      <c r="C22" s="3" t="s">
        <v>847</v>
      </c>
    </row>
    <row r="23" spans="1:3">
      <c r="A23" s="379" t="s">
        <v>848</v>
      </c>
      <c r="B23" s="380" t="s">
        <v>849</v>
      </c>
      <c r="C23" s="381">
        <v>1305</v>
      </c>
    </row>
    <row r="24" spans="1:3">
      <c r="A24" s="379" t="s">
        <v>850</v>
      </c>
      <c r="B24" s="380" t="s">
        <v>851</v>
      </c>
      <c r="C24" s="381">
        <v>1306</v>
      </c>
    </row>
    <row r="25" spans="1:3">
      <c r="A25" s="379" t="s">
        <v>852</v>
      </c>
      <c r="B25" s="380" t="s">
        <v>853</v>
      </c>
      <c r="C25" s="381" t="s">
        <v>854</v>
      </c>
    </row>
    <row r="26" spans="1:3">
      <c r="A26" s="379" t="s">
        <v>855</v>
      </c>
      <c r="B26" s="380" t="s">
        <v>856</v>
      </c>
      <c r="C26" s="383" t="s">
        <v>857</v>
      </c>
    </row>
    <row r="27" spans="1:3" ht="19.149999999999999" customHeight="1">
      <c r="A27" s="378" t="s">
        <v>858</v>
      </c>
      <c r="B27" s="284" t="s">
        <v>859</v>
      </c>
      <c r="C27" s="375" t="str">
        <f>A28&amp;"+"&amp;A39&amp;"+"&amp;A40&amp;"+"&amp;A43&amp;"+"&amp;A44</f>
        <v>(D.1)+(D.12)+(D.13)+(D.16)+(D.17)</v>
      </c>
    </row>
    <row r="28" spans="1:3">
      <c r="A28" s="379" t="s">
        <v>860</v>
      </c>
      <c r="B28" s="384" t="s">
        <v>215</v>
      </c>
      <c r="C28" s="375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75">
      <c r="A29" s="379" t="s">
        <v>861</v>
      </c>
      <c r="B29" s="385" t="s">
        <v>862</v>
      </c>
      <c r="C29" s="386" t="s">
        <v>863</v>
      </c>
    </row>
    <row r="30" spans="1:3" ht="25.5">
      <c r="A30" s="379" t="s">
        <v>864</v>
      </c>
      <c r="B30" s="385" t="s">
        <v>865</v>
      </c>
      <c r="C30" s="387" t="s">
        <v>866</v>
      </c>
    </row>
    <row r="31" spans="1:3">
      <c r="A31" s="379" t="s">
        <v>867</v>
      </c>
      <c r="B31" s="385" t="s">
        <v>868</v>
      </c>
      <c r="C31" s="388" t="s">
        <v>869</v>
      </c>
    </row>
    <row r="32" spans="1:3">
      <c r="A32" s="379" t="s">
        <v>870</v>
      </c>
      <c r="B32" s="385" t="s">
        <v>871</v>
      </c>
      <c r="C32" s="388" t="s">
        <v>872</v>
      </c>
    </row>
    <row r="33" spans="1:3" ht="25.5">
      <c r="A33" s="379" t="s">
        <v>873</v>
      </c>
      <c r="B33" s="385" t="s">
        <v>874</v>
      </c>
      <c r="C33" s="387" t="s">
        <v>875</v>
      </c>
    </row>
    <row r="34" spans="1:3" ht="25.5">
      <c r="A34" s="379" t="s">
        <v>876</v>
      </c>
      <c r="B34" s="385" t="s">
        <v>877</v>
      </c>
      <c r="C34" s="387" t="s">
        <v>878</v>
      </c>
    </row>
    <row r="35" spans="1:3">
      <c r="A35" s="379" t="s">
        <v>879</v>
      </c>
      <c r="B35" s="385" t="s">
        <v>211</v>
      </c>
      <c r="C35" s="389">
        <v>1401.04</v>
      </c>
    </row>
    <row r="36" spans="1:3" ht="15">
      <c r="A36" s="379" t="s">
        <v>880</v>
      </c>
      <c r="B36" s="385" t="s">
        <v>881</v>
      </c>
      <c r="C36" s="390" t="s">
        <v>882</v>
      </c>
    </row>
    <row r="37" spans="1:3">
      <c r="A37" s="391" t="s">
        <v>883</v>
      </c>
      <c r="B37" s="385" t="s">
        <v>884</v>
      </c>
      <c r="C37" s="387" t="s">
        <v>885</v>
      </c>
    </row>
    <row r="38" spans="1:3" ht="63.75">
      <c r="A38" s="391" t="s">
        <v>886</v>
      </c>
      <c r="B38" s="385" t="s">
        <v>835</v>
      </c>
      <c r="C38" s="392" t="s">
        <v>887</v>
      </c>
    </row>
    <row r="39" spans="1:3">
      <c r="A39" s="391" t="s">
        <v>888</v>
      </c>
      <c r="B39" s="384" t="s">
        <v>889</v>
      </c>
      <c r="C39" s="393" t="s">
        <v>890</v>
      </c>
    </row>
    <row r="40" spans="1:3">
      <c r="A40" s="379" t="s">
        <v>891</v>
      </c>
      <c r="B40" s="384" t="s">
        <v>217</v>
      </c>
      <c r="C40" s="284" t="str">
        <f>A41&amp;"+"&amp;A42</f>
        <v>(D.14)+(D.15)</v>
      </c>
    </row>
    <row r="41" spans="1:3">
      <c r="A41" s="379" t="s">
        <v>892</v>
      </c>
      <c r="B41" s="394" t="s">
        <v>815</v>
      </c>
      <c r="C41" s="383">
        <v>1405</v>
      </c>
    </row>
    <row r="42" spans="1:3">
      <c r="A42" s="379" t="s">
        <v>893</v>
      </c>
      <c r="B42" s="394" t="s">
        <v>816</v>
      </c>
      <c r="C42" s="383">
        <v>1406</v>
      </c>
    </row>
    <row r="43" spans="1:3">
      <c r="A43" s="379" t="s">
        <v>894</v>
      </c>
      <c r="B43" s="384" t="s">
        <v>856</v>
      </c>
      <c r="C43" s="395" t="s">
        <v>895</v>
      </c>
    </row>
    <row r="44" spans="1:3" ht="24" customHeight="1">
      <c r="A44" s="379" t="s">
        <v>896</v>
      </c>
      <c r="B44" s="384" t="s">
        <v>897</v>
      </c>
      <c r="C44" s="396" t="s">
        <v>898</v>
      </c>
    </row>
    <row r="45" spans="1:3" ht="19.5" customHeight="1">
      <c r="A45" s="378" t="s">
        <v>899</v>
      </c>
      <c r="B45" s="284" t="s">
        <v>36</v>
      </c>
      <c r="C45" s="396" t="s">
        <v>900</v>
      </c>
    </row>
    <row r="46" spans="1:3">
      <c r="A46" s="378" t="s">
        <v>901</v>
      </c>
      <c r="B46" s="284" t="s">
        <v>902</v>
      </c>
      <c r="C46" s="284" t="str">
        <f>A47&amp;"+"&amp;A48&amp;"+"&amp;A49&amp;"+"&amp;A50&amp;"+"&amp;A51</f>
        <v>(F.1)+(F.2)+(F.3)+(F.4)+(F.5)</v>
      </c>
    </row>
    <row r="47" spans="1:3">
      <c r="A47" s="379" t="s">
        <v>903</v>
      </c>
      <c r="B47" s="380" t="s">
        <v>38</v>
      </c>
      <c r="C47" s="381">
        <v>1108</v>
      </c>
    </row>
    <row r="48" spans="1:3">
      <c r="A48" s="379" t="s">
        <v>904</v>
      </c>
      <c r="B48" s="380" t="s">
        <v>905</v>
      </c>
      <c r="C48" s="381">
        <v>1208</v>
      </c>
    </row>
    <row r="49" spans="1:3">
      <c r="A49" s="379" t="s">
        <v>906</v>
      </c>
      <c r="B49" s="380" t="s">
        <v>907</v>
      </c>
      <c r="C49" s="381">
        <v>1308</v>
      </c>
    </row>
    <row r="50" spans="1:3">
      <c r="A50" s="379" t="s">
        <v>908</v>
      </c>
      <c r="B50" s="380" t="s">
        <v>909</v>
      </c>
      <c r="C50" s="381">
        <v>1408</v>
      </c>
    </row>
    <row r="51" spans="1:3">
      <c r="A51" s="379" t="s">
        <v>910</v>
      </c>
      <c r="B51" s="380" t="s">
        <v>911</v>
      </c>
      <c r="C51" s="381">
        <v>1508</v>
      </c>
    </row>
    <row r="52" spans="1:3" ht="18.75" customHeight="1">
      <c r="A52" s="378" t="s">
        <v>912</v>
      </c>
      <c r="B52" s="393" t="s">
        <v>43</v>
      </c>
      <c r="C52" s="397" t="s">
        <v>913</v>
      </c>
    </row>
    <row r="53" spans="1:3" ht="21" customHeight="1">
      <c r="A53" s="378" t="s">
        <v>914</v>
      </c>
      <c r="B53" s="284" t="s">
        <v>915</v>
      </c>
      <c r="C53" s="382">
        <v>18</v>
      </c>
    </row>
    <row r="54" spans="1:3" ht="42.75">
      <c r="A54" s="398" t="s">
        <v>916</v>
      </c>
      <c r="B54" s="399" t="s">
        <v>917</v>
      </c>
      <c r="C54" s="400" t="s">
        <v>918</v>
      </c>
    </row>
    <row r="55" spans="1:3" ht="42.75">
      <c r="A55" s="398"/>
      <c r="B55" s="399"/>
      <c r="C55" s="400" t="s">
        <v>919</v>
      </c>
    </row>
    <row r="56" spans="1:3" ht="18.600000000000001" customHeight="1">
      <c r="A56" s="378" t="s">
        <v>920</v>
      </c>
      <c r="B56" s="284" t="s">
        <v>921</v>
      </c>
      <c r="C56" s="375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401"/>
    </row>
    <row r="58" spans="1:3">
      <c r="B58" s="401"/>
    </row>
    <row r="59" spans="1:3">
      <c r="B59" s="402" t="s">
        <v>922</v>
      </c>
    </row>
    <row r="60" spans="1:3">
      <c r="B60" s="402"/>
    </row>
    <row r="61" spans="1:3">
      <c r="A61" s="378" t="s">
        <v>923</v>
      </c>
      <c r="B61" s="402" t="s">
        <v>49</v>
      </c>
      <c r="C61" s="375" t="str">
        <f>A62&amp;"+"&amp;A63&amp;"+"&amp;A64&amp;"+"&amp;A69&amp;"+"&amp;A70</f>
        <v>(K.1)+(K.2)+(K.3)+(K.8)+(K.9)</v>
      </c>
    </row>
    <row r="62" spans="1:3" ht="15">
      <c r="A62" s="379" t="s">
        <v>924</v>
      </c>
      <c r="B62" s="380" t="s">
        <v>227</v>
      </c>
      <c r="C62" s="403" t="s">
        <v>925</v>
      </c>
    </row>
    <row r="63" spans="1:3">
      <c r="A63" s="379" t="s">
        <v>926</v>
      </c>
      <c r="B63" s="380" t="s">
        <v>927</v>
      </c>
      <c r="C63" s="381">
        <v>2102</v>
      </c>
    </row>
    <row r="64" spans="1:3">
      <c r="A64" s="379" t="s">
        <v>928</v>
      </c>
      <c r="B64" s="380" t="s">
        <v>229</v>
      </c>
      <c r="C64" s="404" t="str">
        <f>A65&amp;"+"&amp;A66&amp;"+"&amp;A67&amp;"+"&amp;A68</f>
        <v>(K.4)+(K.5)+(K.6)+(K.7)</v>
      </c>
    </row>
    <row r="65" spans="1:3">
      <c r="A65" s="379" t="s">
        <v>929</v>
      </c>
      <c r="B65" s="380" t="s">
        <v>930</v>
      </c>
      <c r="C65" s="405" t="s">
        <v>931</v>
      </c>
    </row>
    <row r="66" spans="1:3">
      <c r="A66" s="379" t="s">
        <v>932</v>
      </c>
      <c r="B66" s="380" t="s">
        <v>933</v>
      </c>
      <c r="C66" s="405">
        <v>2103.0300000000002</v>
      </c>
    </row>
    <row r="67" spans="1:3">
      <c r="A67" s="379" t="s">
        <v>934</v>
      </c>
      <c r="B67" s="380" t="s">
        <v>935</v>
      </c>
      <c r="C67" s="405">
        <v>2103.0500000000002</v>
      </c>
    </row>
    <row r="68" spans="1:3">
      <c r="A68" s="379" t="s">
        <v>936</v>
      </c>
      <c r="B68" s="380" t="s">
        <v>937</v>
      </c>
      <c r="C68" s="3" t="s">
        <v>938</v>
      </c>
    </row>
    <row r="69" spans="1:3">
      <c r="A69" s="379" t="s">
        <v>939</v>
      </c>
      <c r="B69" s="380" t="s">
        <v>940</v>
      </c>
      <c r="C69" s="405">
        <v>2107</v>
      </c>
    </row>
    <row r="70" spans="1:3">
      <c r="A70" s="379" t="s">
        <v>941</v>
      </c>
      <c r="B70" s="380" t="s">
        <v>942</v>
      </c>
      <c r="C70" s="404" t="str">
        <f>A71&amp;"+"&amp;A72</f>
        <v>(K.10)+(K.11)</v>
      </c>
    </row>
    <row r="71" spans="1:3" ht="30">
      <c r="A71" s="391" t="s">
        <v>943</v>
      </c>
      <c r="B71" s="406" t="s">
        <v>944</v>
      </c>
      <c r="C71" s="390" t="s">
        <v>945</v>
      </c>
    </row>
    <row r="72" spans="1:3">
      <c r="A72" s="391" t="s">
        <v>946</v>
      </c>
      <c r="B72" s="406" t="s">
        <v>947</v>
      </c>
      <c r="C72" s="405">
        <v>2105</v>
      </c>
    </row>
    <row r="73" spans="1:3">
      <c r="A73" s="378" t="s">
        <v>948</v>
      </c>
      <c r="B73" s="402" t="s">
        <v>949</v>
      </c>
      <c r="C73" s="404" t="str">
        <f>A74&amp;"+"&amp;A75&amp;"+"&amp;A76</f>
        <v>(L.1)+(L.2)+(L.3)</v>
      </c>
    </row>
    <row r="74" spans="1:3">
      <c r="A74" s="379" t="s">
        <v>950</v>
      </c>
      <c r="B74" s="380" t="s">
        <v>227</v>
      </c>
      <c r="C74" s="381">
        <v>2301</v>
      </c>
    </row>
    <row r="75" spans="1:3">
      <c r="A75" s="379" t="s">
        <v>951</v>
      </c>
      <c r="B75" s="380" t="s">
        <v>927</v>
      </c>
      <c r="C75" s="381">
        <v>2302</v>
      </c>
    </row>
    <row r="76" spans="1:3">
      <c r="A76" s="379" t="s">
        <v>952</v>
      </c>
      <c r="B76" s="380" t="s">
        <v>229</v>
      </c>
      <c r="C76" s="381">
        <v>2303</v>
      </c>
    </row>
    <row r="77" spans="1:3">
      <c r="A77" s="378" t="s">
        <v>953</v>
      </c>
      <c r="B77" s="402" t="s">
        <v>12</v>
      </c>
      <c r="C77" s="3" t="s">
        <v>954</v>
      </c>
    </row>
    <row r="78" spans="1:3">
      <c r="A78" s="378" t="s">
        <v>955</v>
      </c>
      <c r="B78" s="402" t="s">
        <v>956</v>
      </c>
      <c r="C78" s="404" t="str">
        <f>A79&amp;"+"&amp;A80</f>
        <v>(N.1)+(N.2)</v>
      </c>
    </row>
    <row r="79" spans="1:3">
      <c r="A79" s="379" t="s">
        <v>957</v>
      </c>
      <c r="B79" s="381" t="s">
        <v>958</v>
      </c>
      <c r="C79" s="3" t="s">
        <v>959</v>
      </c>
    </row>
    <row r="80" spans="1:3">
      <c r="A80" s="379" t="s">
        <v>960</v>
      </c>
      <c r="B80" s="381" t="s">
        <v>961</v>
      </c>
      <c r="C80" s="3" t="s">
        <v>962</v>
      </c>
    </row>
    <row r="81" spans="1:3">
      <c r="A81" s="378" t="s">
        <v>963</v>
      </c>
      <c r="B81" s="402" t="s">
        <v>964</v>
      </c>
      <c r="C81" s="404" t="str">
        <f>A82&amp;"+"&amp;A83&amp;"+"&amp;A84</f>
        <v>(Ñ.1)+(Ñ.2)+(Ñ.3)</v>
      </c>
    </row>
    <row r="82" spans="1:3">
      <c r="A82" s="379" t="s">
        <v>965</v>
      </c>
      <c r="B82" s="365" t="s">
        <v>966</v>
      </c>
      <c r="C82" s="381">
        <v>2804</v>
      </c>
    </row>
    <row r="83" spans="1:3" ht="12.75" customHeight="1">
      <c r="A83" s="379" t="s">
        <v>967</v>
      </c>
      <c r="B83" s="365" t="s">
        <v>968</v>
      </c>
      <c r="C83" s="381">
        <v>2805</v>
      </c>
    </row>
    <row r="84" spans="1:3">
      <c r="A84" s="379" t="s">
        <v>969</v>
      </c>
      <c r="B84" s="381" t="s">
        <v>970</v>
      </c>
      <c r="C84" s="3" t="s">
        <v>971</v>
      </c>
    </row>
    <row r="85" spans="1:3">
      <c r="A85" s="378" t="s">
        <v>972</v>
      </c>
      <c r="B85" s="402" t="s">
        <v>973</v>
      </c>
      <c r="C85" s="3" t="s">
        <v>974</v>
      </c>
    </row>
    <row r="86" spans="1:3">
      <c r="A86" s="378" t="s">
        <v>975</v>
      </c>
      <c r="B86" s="402" t="s">
        <v>976</v>
      </c>
      <c r="C86" s="375" t="str">
        <f>A87&amp;"+"&amp;A88&amp;"+"&amp;A89&amp;"+"&amp;A90&amp;"+"&amp;A91&amp;"+"&amp;A92</f>
        <v>(P.1)+(P.2)+(P.3)+(P.4)+(P.5)+(P.6)</v>
      </c>
    </row>
    <row r="87" spans="1:3">
      <c r="A87" s="379" t="s">
        <v>977</v>
      </c>
      <c r="B87" s="381" t="s">
        <v>978</v>
      </c>
      <c r="C87" s="3" t="s">
        <v>979</v>
      </c>
    </row>
    <row r="88" spans="1:3">
      <c r="A88" s="379" t="s">
        <v>980</v>
      </c>
      <c r="B88" s="381" t="s">
        <v>981</v>
      </c>
      <c r="C88" s="381">
        <v>2308</v>
      </c>
    </row>
    <row r="89" spans="1:3">
      <c r="A89" s="379" t="s">
        <v>982</v>
      </c>
      <c r="B89" s="381" t="s">
        <v>39</v>
      </c>
      <c r="C89" s="381">
        <v>2208</v>
      </c>
    </row>
    <row r="90" spans="1:3">
      <c r="A90" s="379" t="s">
        <v>983</v>
      </c>
      <c r="B90" s="381" t="s">
        <v>984</v>
      </c>
      <c r="C90" s="3" t="s">
        <v>985</v>
      </c>
    </row>
    <row r="91" spans="1:3">
      <c r="A91" s="379" t="s">
        <v>986</v>
      </c>
      <c r="B91" s="381" t="s">
        <v>987</v>
      </c>
      <c r="C91" s="3" t="s">
        <v>988</v>
      </c>
    </row>
    <row r="92" spans="1:3">
      <c r="A92" s="379" t="s">
        <v>989</v>
      </c>
      <c r="B92" s="381" t="s">
        <v>990</v>
      </c>
      <c r="C92" s="381">
        <v>2508</v>
      </c>
    </row>
    <row r="93" spans="1:3" ht="75">
      <c r="A93" s="398" t="s">
        <v>991</v>
      </c>
      <c r="B93" s="399" t="s">
        <v>80</v>
      </c>
      <c r="C93" s="388" t="s">
        <v>992</v>
      </c>
    </row>
    <row r="94" spans="1:3" ht="45">
      <c r="A94" s="398"/>
      <c r="B94" s="399"/>
      <c r="C94" s="388" t="s">
        <v>993</v>
      </c>
    </row>
    <row r="95" spans="1:3" ht="8.4499999999999993" customHeight="1">
      <c r="A95" s="378"/>
      <c r="B95" s="402"/>
      <c r="C95" s="388"/>
    </row>
    <row r="96" spans="1:3">
      <c r="A96" s="378" t="s">
        <v>994</v>
      </c>
      <c r="B96" s="402" t="s">
        <v>995</v>
      </c>
      <c r="C96" s="404" t="str">
        <f>A97&amp;"+"&amp;A98</f>
        <v>(R.1)+(R.2)</v>
      </c>
    </row>
    <row r="97" spans="1:3">
      <c r="A97" s="379" t="s">
        <v>996</v>
      </c>
      <c r="B97" s="380" t="s">
        <v>997</v>
      </c>
      <c r="C97" s="381">
        <v>2701</v>
      </c>
    </row>
    <row r="98" spans="1:3">
      <c r="A98" s="379" t="s">
        <v>998</v>
      </c>
      <c r="B98" s="380" t="s">
        <v>999</v>
      </c>
      <c r="C98" s="405" t="s">
        <v>1000</v>
      </c>
    </row>
    <row r="99" spans="1:3">
      <c r="A99" s="378" t="s">
        <v>1001</v>
      </c>
      <c r="B99" s="402" t="s">
        <v>1002</v>
      </c>
      <c r="C99" s="3" t="s">
        <v>1003</v>
      </c>
    </row>
    <row r="100" spans="1:3" ht="6.6" customHeight="1">
      <c r="A100" s="378"/>
      <c r="B100" s="402"/>
      <c r="C100" s="3"/>
    </row>
    <row r="101" spans="1:3">
      <c r="A101" s="378" t="s">
        <v>1004</v>
      </c>
      <c r="B101" s="402" t="s">
        <v>85</v>
      </c>
      <c r="C101" s="284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78"/>
      <c r="B102" s="402"/>
      <c r="C102" s="284"/>
    </row>
    <row r="103" spans="1:3">
      <c r="A103" s="378" t="s">
        <v>1005</v>
      </c>
      <c r="B103" s="402" t="s">
        <v>86</v>
      </c>
      <c r="C103" s="375" t="str">
        <f>A104&amp;"+"&amp;A105&amp;"+"&amp;A106&amp;"+"&amp;A107&amp;"+"&amp;A108&amp;"+"&amp;A109</f>
        <v>(U.1)+(U.2)+(U.3)+(U.4)+(U.5)+(U.6)</v>
      </c>
    </row>
    <row r="104" spans="1:3">
      <c r="A104" s="379" t="s">
        <v>1006</v>
      </c>
      <c r="B104" s="380" t="s">
        <v>1007</v>
      </c>
      <c r="C104" s="3" t="s">
        <v>1008</v>
      </c>
    </row>
    <row r="105" spans="1:3">
      <c r="A105" s="379" t="s">
        <v>1009</v>
      </c>
      <c r="B105" s="380" t="s">
        <v>1010</v>
      </c>
      <c r="C105" s="405" t="s">
        <v>1011</v>
      </c>
    </row>
    <row r="106" spans="1:3">
      <c r="A106" s="379" t="s">
        <v>1012</v>
      </c>
      <c r="B106" s="380" t="s">
        <v>1013</v>
      </c>
      <c r="C106" s="3" t="s">
        <v>1014</v>
      </c>
    </row>
    <row r="107" spans="1:3">
      <c r="A107" s="379" t="s">
        <v>1015</v>
      </c>
      <c r="B107" s="380" t="s">
        <v>1016</v>
      </c>
      <c r="C107" s="3" t="s">
        <v>1017</v>
      </c>
    </row>
    <row r="108" spans="1:3">
      <c r="A108" s="379" t="s">
        <v>1018</v>
      </c>
      <c r="B108" s="380" t="s">
        <v>1019</v>
      </c>
      <c r="C108" s="3" t="s">
        <v>1020</v>
      </c>
    </row>
    <row r="109" spans="1:3">
      <c r="A109" s="379" t="s">
        <v>1021</v>
      </c>
      <c r="B109" s="380" t="s">
        <v>1022</v>
      </c>
      <c r="C109" s="3" t="s">
        <v>1023</v>
      </c>
    </row>
    <row r="110" spans="1:3">
      <c r="A110" s="378" t="s">
        <v>1024</v>
      </c>
      <c r="B110" s="402" t="s">
        <v>93</v>
      </c>
      <c r="C110" s="284" t="str">
        <f>A101&amp;"+"&amp;A103</f>
        <v>(T)+(U)</v>
      </c>
    </row>
    <row r="111" spans="1:3" ht="9.6" customHeight="1">
      <c r="A111" s="378"/>
      <c r="B111" s="402"/>
      <c r="C111" s="284"/>
    </row>
    <row r="112" spans="1:3">
      <c r="A112" s="378" t="s">
        <v>1025</v>
      </c>
      <c r="B112" s="402" t="s">
        <v>1026</v>
      </c>
      <c r="C112" s="404" t="str">
        <f>A113&amp;"+"&amp;A114&amp;"+"&amp;A115&amp;"+"&amp;A116</f>
        <v>(W.1)+(W.2)+(W.3)+(W.4)</v>
      </c>
    </row>
    <row r="113" spans="1:4">
      <c r="A113" s="379" t="s">
        <v>1027</v>
      </c>
      <c r="B113" s="380" t="s">
        <v>997</v>
      </c>
      <c r="C113" s="3" t="s">
        <v>1028</v>
      </c>
    </row>
    <row r="114" spans="1:4">
      <c r="A114" s="379" t="s">
        <v>1029</v>
      </c>
      <c r="B114" s="380" t="s">
        <v>1030</v>
      </c>
      <c r="C114" s="381">
        <v>7205</v>
      </c>
    </row>
    <row r="115" spans="1:4">
      <c r="A115" s="379" t="s">
        <v>1031</v>
      </c>
      <c r="B115" s="380" t="s">
        <v>1032</v>
      </c>
      <c r="C115" s="381">
        <v>7206</v>
      </c>
    </row>
    <row r="116" spans="1:4">
      <c r="A116" s="379" t="s">
        <v>1033</v>
      </c>
      <c r="B116" s="380" t="s">
        <v>1034</v>
      </c>
      <c r="C116" s="405" t="s">
        <v>1035</v>
      </c>
    </row>
    <row r="117" spans="1:4">
      <c r="B117" s="380"/>
      <c r="C117" s="405"/>
    </row>
    <row r="119" spans="1:4">
      <c r="A119" s="374"/>
      <c r="B119" s="374"/>
      <c r="C119" s="374"/>
      <c r="D119" s="374"/>
    </row>
    <row r="120" spans="1:4">
      <c r="A120" s="404"/>
      <c r="B120" s="407" t="s">
        <v>1036</v>
      </c>
      <c r="C120" s="407"/>
      <c r="D120" s="408"/>
    </row>
    <row r="121" spans="1:4" ht="13.5" thickBot="1">
      <c r="A121" s="376"/>
      <c r="B121" s="376"/>
      <c r="C121" s="376"/>
      <c r="D121" s="376"/>
    </row>
    <row r="122" spans="1:4">
      <c r="B122" s="409"/>
      <c r="C122" s="410"/>
      <c r="D122" s="411"/>
    </row>
    <row r="123" spans="1:4">
      <c r="A123" s="378" t="s">
        <v>828</v>
      </c>
      <c r="B123" s="402" t="s">
        <v>1037</v>
      </c>
      <c r="C123" s="382" t="s">
        <v>1038</v>
      </c>
    </row>
    <row r="124" spans="1:4">
      <c r="A124" s="379" t="s">
        <v>829</v>
      </c>
      <c r="B124" s="380" t="s">
        <v>38</v>
      </c>
      <c r="C124" s="381">
        <v>5101</v>
      </c>
    </row>
    <row r="125" spans="1:4">
      <c r="A125" s="379" t="s">
        <v>831</v>
      </c>
      <c r="B125" s="380" t="s">
        <v>905</v>
      </c>
      <c r="C125" s="381">
        <v>5102</v>
      </c>
    </row>
    <row r="126" spans="1:4">
      <c r="A126" s="379" t="s">
        <v>834</v>
      </c>
      <c r="B126" s="380" t="s">
        <v>907</v>
      </c>
      <c r="C126" s="381">
        <v>5103</v>
      </c>
    </row>
    <row r="127" spans="1:4" ht="15">
      <c r="A127" s="379" t="s">
        <v>837</v>
      </c>
      <c r="B127" s="380" t="s">
        <v>1039</v>
      </c>
      <c r="C127" s="381" t="s">
        <v>1040</v>
      </c>
    </row>
    <row r="128" spans="1:4" ht="15">
      <c r="A128" s="379" t="s">
        <v>1041</v>
      </c>
      <c r="B128" s="380" t="s">
        <v>1042</v>
      </c>
      <c r="C128" s="381" t="s">
        <v>1043</v>
      </c>
    </row>
    <row r="129" spans="1:3">
      <c r="A129" s="379" t="s">
        <v>1044</v>
      </c>
      <c r="B129" s="380" t="s">
        <v>1045</v>
      </c>
      <c r="C129" s="381" t="s">
        <v>1046</v>
      </c>
    </row>
    <row r="130" spans="1:3" ht="15">
      <c r="A130" s="379" t="s">
        <v>1047</v>
      </c>
      <c r="B130" s="380" t="s">
        <v>1048</v>
      </c>
      <c r="C130" s="381" t="s">
        <v>1049</v>
      </c>
    </row>
    <row r="131" spans="1:3" ht="15">
      <c r="A131" s="379" t="s">
        <v>1050</v>
      </c>
      <c r="B131" s="380" t="s">
        <v>1051</v>
      </c>
      <c r="C131" s="381" t="s">
        <v>1052</v>
      </c>
    </row>
    <row r="132" spans="1:3">
      <c r="A132" s="379" t="s">
        <v>1053</v>
      </c>
      <c r="B132" s="380" t="s">
        <v>835</v>
      </c>
      <c r="C132" s="381" t="s">
        <v>1054</v>
      </c>
    </row>
    <row r="133" spans="1:3" ht="9" customHeight="1">
      <c r="A133" s="412"/>
      <c r="B133" s="413"/>
      <c r="C133" s="381"/>
    </row>
    <row r="134" spans="1:3">
      <c r="A134" s="378" t="s">
        <v>839</v>
      </c>
      <c r="B134" s="402" t="s">
        <v>1055</v>
      </c>
      <c r="C134" s="382" t="s">
        <v>1056</v>
      </c>
    </row>
    <row r="135" spans="1:3">
      <c r="A135" s="379" t="s">
        <v>1057</v>
      </c>
      <c r="B135" s="380" t="s">
        <v>1058</v>
      </c>
      <c r="C135" s="381">
        <v>4101</v>
      </c>
    </row>
    <row r="136" spans="1:3">
      <c r="A136" s="379" t="s">
        <v>1059</v>
      </c>
      <c r="B136" s="380" t="s">
        <v>905</v>
      </c>
      <c r="C136" s="381">
        <v>4102</v>
      </c>
    </row>
    <row r="137" spans="1:3">
      <c r="A137" s="379" t="s">
        <v>1060</v>
      </c>
      <c r="B137" s="380" t="s">
        <v>1061</v>
      </c>
      <c r="C137" s="381">
        <v>4103</v>
      </c>
    </row>
    <row r="138" spans="1:3">
      <c r="A138" s="379" t="s">
        <v>1062</v>
      </c>
      <c r="B138" s="380" t="s">
        <v>1063</v>
      </c>
      <c r="C138" s="381" t="s">
        <v>1064</v>
      </c>
    </row>
    <row r="139" spans="1:3">
      <c r="A139" s="379" t="s">
        <v>1065</v>
      </c>
      <c r="B139" s="380" t="s">
        <v>1066</v>
      </c>
      <c r="C139" s="381" t="s">
        <v>1067</v>
      </c>
    </row>
    <row r="140" spans="1:3">
      <c r="A140" s="379" t="s">
        <v>1068</v>
      </c>
      <c r="B140" s="380" t="s">
        <v>1069</v>
      </c>
      <c r="C140" s="381" t="s">
        <v>1070</v>
      </c>
    </row>
    <row r="141" spans="1:3" ht="15">
      <c r="A141" s="379" t="s">
        <v>1071</v>
      </c>
      <c r="B141" s="380" t="s">
        <v>1072</v>
      </c>
      <c r="C141" s="381" t="s">
        <v>1073</v>
      </c>
    </row>
    <row r="142" spans="1:3" ht="15">
      <c r="A142" s="379" t="s">
        <v>1074</v>
      </c>
      <c r="B142" s="380" t="s">
        <v>1075</v>
      </c>
      <c r="C142" s="381" t="s">
        <v>1076</v>
      </c>
    </row>
    <row r="143" spans="1:3">
      <c r="A143" s="379" t="s">
        <v>1077</v>
      </c>
      <c r="B143" s="380" t="s">
        <v>1078</v>
      </c>
      <c r="C143" s="381">
        <v>4109.05</v>
      </c>
    </row>
    <row r="144" spans="1:3" ht="15">
      <c r="A144" s="391" t="s">
        <v>1079</v>
      </c>
      <c r="B144" s="380" t="s">
        <v>1080</v>
      </c>
      <c r="C144" s="381" t="s">
        <v>1081</v>
      </c>
    </row>
    <row r="145" spans="1:3" ht="15">
      <c r="A145" s="391" t="s">
        <v>1082</v>
      </c>
      <c r="B145" s="380" t="s">
        <v>1083</v>
      </c>
      <c r="C145" s="381" t="s">
        <v>1084</v>
      </c>
    </row>
    <row r="146" spans="1:3" ht="15">
      <c r="A146" s="391" t="s">
        <v>1085</v>
      </c>
      <c r="B146" s="380" t="s">
        <v>835</v>
      </c>
      <c r="C146" s="381" t="s">
        <v>1086</v>
      </c>
    </row>
    <row r="147" spans="1:3" ht="9" customHeight="1">
      <c r="A147" s="412"/>
      <c r="B147" s="409"/>
      <c r="C147" s="381"/>
    </row>
    <row r="148" spans="1:3">
      <c r="A148" s="414" t="s">
        <v>840</v>
      </c>
      <c r="B148" s="402" t="s">
        <v>120</v>
      </c>
      <c r="C148" s="382" t="s">
        <v>1087</v>
      </c>
    </row>
    <row r="149" spans="1:3">
      <c r="A149" s="378" t="s">
        <v>858</v>
      </c>
      <c r="B149" s="380" t="s">
        <v>1088</v>
      </c>
      <c r="C149" s="381" t="s">
        <v>1089</v>
      </c>
    </row>
    <row r="150" spans="1:3" ht="9" customHeight="1">
      <c r="A150" s="379"/>
      <c r="B150" s="380"/>
      <c r="C150" s="381"/>
    </row>
    <row r="151" spans="1:3">
      <c r="A151" s="414" t="s">
        <v>899</v>
      </c>
      <c r="B151" s="402" t="s">
        <v>122</v>
      </c>
      <c r="C151" s="382" t="s">
        <v>1090</v>
      </c>
    </row>
    <row r="152" spans="1:3" ht="9" customHeight="1">
      <c r="A152" s="415"/>
      <c r="B152" s="402"/>
      <c r="C152" s="381"/>
    </row>
    <row r="153" spans="1:3">
      <c r="A153" s="378" t="s">
        <v>901</v>
      </c>
      <c r="B153" s="402" t="s">
        <v>123</v>
      </c>
      <c r="C153" s="382" t="s">
        <v>1091</v>
      </c>
    </row>
    <row r="154" spans="1:3">
      <c r="A154" s="379" t="s">
        <v>903</v>
      </c>
      <c r="B154" s="380" t="s">
        <v>1092</v>
      </c>
      <c r="C154" s="381">
        <v>5105</v>
      </c>
    </row>
    <row r="155" spans="1:3">
      <c r="A155" s="379" t="s">
        <v>904</v>
      </c>
      <c r="B155" s="380" t="s">
        <v>997</v>
      </c>
      <c r="C155" s="381">
        <v>5201</v>
      </c>
    </row>
    <row r="156" spans="1:3">
      <c r="A156" s="379" t="s">
        <v>906</v>
      </c>
      <c r="B156" s="380" t="s">
        <v>1093</v>
      </c>
      <c r="C156" s="381" t="s">
        <v>1094</v>
      </c>
    </row>
    <row r="157" spans="1:3">
      <c r="A157" s="379" t="s">
        <v>908</v>
      </c>
      <c r="B157" s="380" t="s">
        <v>1095</v>
      </c>
      <c r="C157" s="381" t="s">
        <v>1096</v>
      </c>
    </row>
    <row r="158" spans="1:3" ht="9" customHeight="1">
      <c r="A158" s="379"/>
      <c r="B158" s="380"/>
      <c r="C158" s="381"/>
    </row>
    <row r="159" spans="1:3">
      <c r="A159" s="378" t="s">
        <v>912</v>
      </c>
      <c r="B159" s="402" t="s">
        <v>128</v>
      </c>
      <c r="C159" s="382" t="s">
        <v>1097</v>
      </c>
    </row>
    <row r="160" spans="1:3">
      <c r="A160" s="379" t="s">
        <v>1098</v>
      </c>
      <c r="B160" s="380" t="s">
        <v>1099</v>
      </c>
      <c r="C160" s="381">
        <v>4105</v>
      </c>
    </row>
    <row r="161" spans="1:3">
      <c r="A161" s="379" t="s">
        <v>1100</v>
      </c>
      <c r="B161" s="380" t="s">
        <v>1101</v>
      </c>
      <c r="C161" s="381" t="s">
        <v>1102</v>
      </c>
    </row>
    <row r="162" spans="1:3">
      <c r="A162" s="379" t="s">
        <v>1103</v>
      </c>
      <c r="B162" s="380" t="s">
        <v>1093</v>
      </c>
      <c r="C162" s="381" t="s">
        <v>1104</v>
      </c>
    </row>
    <row r="163" spans="1:3">
      <c r="A163" s="379" t="s">
        <v>1105</v>
      </c>
      <c r="B163" s="380" t="s">
        <v>1106</v>
      </c>
      <c r="C163" s="381" t="s">
        <v>1107</v>
      </c>
    </row>
    <row r="164" spans="1:3" ht="9" customHeight="1">
      <c r="A164" s="379"/>
      <c r="B164" s="380"/>
      <c r="C164" s="381"/>
    </row>
    <row r="165" spans="1:3">
      <c r="A165" s="378" t="s">
        <v>916</v>
      </c>
      <c r="B165" s="402" t="s">
        <v>1108</v>
      </c>
      <c r="C165" s="381" t="s">
        <v>1109</v>
      </c>
    </row>
    <row r="166" spans="1:3" ht="9" customHeight="1">
      <c r="A166" s="378"/>
      <c r="B166" s="402"/>
      <c r="C166" s="381"/>
    </row>
    <row r="167" spans="1:3">
      <c r="A167" s="378" t="s">
        <v>920</v>
      </c>
      <c r="B167" s="402" t="s">
        <v>132</v>
      </c>
      <c r="C167" s="382" t="s">
        <v>1110</v>
      </c>
    </row>
    <row r="168" spans="1:3" ht="9" customHeight="1">
      <c r="A168" s="378"/>
      <c r="B168" s="402"/>
      <c r="C168" s="381"/>
    </row>
    <row r="169" spans="1:3">
      <c r="A169" s="378" t="s">
        <v>923</v>
      </c>
      <c r="B169" s="402" t="s">
        <v>1111</v>
      </c>
      <c r="C169" s="382" t="s">
        <v>1112</v>
      </c>
    </row>
    <row r="170" spans="1:3">
      <c r="A170" s="379" t="s">
        <v>924</v>
      </c>
      <c r="B170" s="380" t="s">
        <v>1113</v>
      </c>
      <c r="C170" s="381">
        <v>4501</v>
      </c>
    </row>
    <row r="171" spans="1:3">
      <c r="A171" s="379" t="s">
        <v>926</v>
      </c>
      <c r="B171" s="380" t="s">
        <v>1114</v>
      </c>
      <c r="C171" s="381">
        <v>4502</v>
      </c>
    </row>
    <row r="172" spans="1:3">
      <c r="A172" s="379" t="s">
        <v>928</v>
      </c>
      <c r="B172" s="380" t="s">
        <v>1115</v>
      </c>
      <c r="C172" s="381">
        <v>4503</v>
      </c>
    </row>
    <row r="173" spans="1:3">
      <c r="A173" s="379" t="s">
        <v>929</v>
      </c>
      <c r="B173" s="380" t="s">
        <v>1116</v>
      </c>
      <c r="C173" s="381">
        <v>4504</v>
      </c>
    </row>
    <row r="174" spans="1:3" ht="9" customHeight="1">
      <c r="A174" s="379"/>
      <c r="B174" s="380"/>
      <c r="C174" s="381"/>
    </row>
    <row r="175" spans="1:3">
      <c r="A175" s="378" t="s">
        <v>948</v>
      </c>
      <c r="B175" s="402" t="s">
        <v>138</v>
      </c>
      <c r="C175" s="382" t="s">
        <v>1117</v>
      </c>
    </row>
    <row r="176" spans="1:3" ht="9" customHeight="1">
      <c r="A176" s="378"/>
      <c r="B176" s="402"/>
      <c r="C176" s="381"/>
    </row>
    <row r="177" spans="1:3">
      <c r="A177" s="378" t="s">
        <v>953</v>
      </c>
      <c r="B177" s="402" t="s">
        <v>1118</v>
      </c>
      <c r="C177" s="382" t="s">
        <v>1119</v>
      </c>
    </row>
    <row r="178" spans="1:3">
      <c r="A178" s="379" t="s">
        <v>1120</v>
      </c>
      <c r="B178" s="380" t="s">
        <v>1121</v>
      </c>
      <c r="C178" s="381" t="s">
        <v>1122</v>
      </c>
    </row>
    <row r="179" spans="1:3">
      <c r="A179" s="379" t="s">
        <v>1123</v>
      </c>
      <c r="B179" s="380" t="s">
        <v>1124</v>
      </c>
      <c r="C179" s="381" t="s">
        <v>1125</v>
      </c>
    </row>
    <row r="180" spans="1:3">
      <c r="A180" s="379" t="s">
        <v>1126</v>
      </c>
      <c r="B180" s="380" t="s">
        <v>1127</v>
      </c>
      <c r="C180" s="381" t="s">
        <v>1128</v>
      </c>
    </row>
    <row r="181" spans="1:3">
      <c r="A181" s="379" t="s">
        <v>1129</v>
      </c>
      <c r="B181" s="380" t="s">
        <v>1130</v>
      </c>
      <c r="C181" s="381" t="s">
        <v>1131</v>
      </c>
    </row>
    <row r="182" spans="1:3">
      <c r="A182" s="379" t="s">
        <v>1132</v>
      </c>
      <c r="B182" s="380" t="s">
        <v>999</v>
      </c>
      <c r="C182" s="381" t="s">
        <v>1133</v>
      </c>
    </row>
    <row r="183" spans="1:3">
      <c r="A183" s="379" t="s">
        <v>1134</v>
      </c>
      <c r="B183" s="380" t="s">
        <v>1135</v>
      </c>
      <c r="C183" s="381" t="s">
        <v>1136</v>
      </c>
    </row>
    <row r="184" spans="1:3">
      <c r="A184" s="379" t="s">
        <v>1137</v>
      </c>
      <c r="B184" s="380" t="s">
        <v>1138</v>
      </c>
      <c r="C184" s="381" t="s">
        <v>1139</v>
      </c>
    </row>
    <row r="185" spans="1:3" ht="9" customHeight="1">
      <c r="A185" s="379"/>
      <c r="B185" s="380"/>
      <c r="C185" s="381"/>
    </row>
    <row r="186" spans="1:3">
      <c r="A186" s="378" t="s">
        <v>955</v>
      </c>
      <c r="B186" s="402" t="s">
        <v>1140</v>
      </c>
      <c r="C186" s="382" t="s">
        <v>1141</v>
      </c>
    </row>
    <row r="187" spans="1:3" ht="9" customHeight="1">
      <c r="A187" s="378"/>
      <c r="B187" s="402"/>
      <c r="C187" s="381"/>
    </row>
    <row r="188" spans="1:3">
      <c r="A188" s="378" t="s">
        <v>972</v>
      </c>
      <c r="B188" s="402" t="s">
        <v>1142</v>
      </c>
      <c r="C188" s="382" t="s">
        <v>1143</v>
      </c>
    </row>
    <row r="189" spans="1:3" ht="9" customHeight="1">
      <c r="A189" s="378"/>
      <c r="B189" s="402"/>
      <c r="C189" s="381"/>
    </row>
    <row r="190" spans="1:3">
      <c r="A190" s="414" t="s">
        <v>975</v>
      </c>
      <c r="B190" s="402" t="s">
        <v>149</v>
      </c>
      <c r="C190" s="382">
        <v>6801</v>
      </c>
    </row>
    <row r="191" spans="1:3" ht="9" customHeight="1">
      <c r="A191" s="414"/>
      <c r="B191" s="402"/>
      <c r="C191" s="381"/>
    </row>
    <row r="192" spans="1:3">
      <c r="A192" s="378" t="s">
        <v>991</v>
      </c>
      <c r="B192" s="402" t="s">
        <v>150</v>
      </c>
      <c r="C192" s="382" t="s">
        <v>1144</v>
      </c>
    </row>
    <row r="193" spans="1:4">
      <c r="A193" s="412"/>
      <c r="B193" s="409"/>
      <c r="C193" s="409"/>
      <c r="D193" s="409"/>
    </row>
    <row r="194" spans="1:4">
      <c r="A194" s="412" t="s">
        <v>1145</v>
      </c>
      <c r="B194" s="409"/>
      <c r="C194" s="409"/>
      <c r="D194" s="409"/>
    </row>
    <row r="195" spans="1:4">
      <c r="A195" s="412"/>
      <c r="B195" s="409" t="s">
        <v>1146</v>
      </c>
      <c r="C195" s="409"/>
      <c r="D195" s="409"/>
    </row>
    <row r="196" spans="1:4">
      <c r="A196" s="412"/>
      <c r="B196" s="409" t="s">
        <v>1147</v>
      </c>
      <c r="D196" s="409"/>
    </row>
    <row r="197" spans="1:4">
      <c r="B197" s="409" t="s">
        <v>1148</v>
      </c>
      <c r="D197" s="409"/>
    </row>
    <row r="198" spans="1:4">
      <c r="B198" s="409" t="s">
        <v>1149</v>
      </c>
      <c r="C198" s="416"/>
    </row>
    <row r="199" spans="1:4">
      <c r="B199" s="417"/>
      <c r="C199" s="416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D12D18A8-7C72-4C4F-B81F-9B2E573F0AEE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E044-D86C-49ED-B522-A099BB3FF117}">
  <dimension ref="A1:G200"/>
  <sheetViews>
    <sheetView showGridLines="0" topLeftCell="A115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3" bestFit="1" customWidth="1"/>
    <col min="6" max="6" width="11.42578125" style="3"/>
    <col min="7" max="7" width="21.5703125" style="3" bestFit="1" customWidth="1"/>
    <col min="8" max="16384" width="11.425781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45443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5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15275912.768999999</v>
      </c>
      <c r="C9" s="22">
        <v>3107172.6129999999</v>
      </c>
      <c r="D9" s="22">
        <v>18383085.381999999</v>
      </c>
    </row>
    <row r="10" spans="1:7" s="25" customFormat="1" ht="9.75" customHeight="1">
      <c r="A10" s="26" t="s">
        <v>8</v>
      </c>
      <c r="B10" s="27">
        <v>1727708.0819999999</v>
      </c>
      <c r="C10" s="27">
        <v>138512.19200000001</v>
      </c>
      <c r="D10" s="27">
        <v>1866220.2749999999</v>
      </c>
      <c r="G10" s="24"/>
    </row>
    <row r="11" spans="1:7" s="25" customFormat="1" ht="9.75" customHeight="1">
      <c r="A11" s="26" t="s">
        <v>9</v>
      </c>
      <c r="B11" s="27">
        <v>13526256.583000001</v>
      </c>
      <c r="C11" s="27">
        <v>2967515.8429999999</v>
      </c>
      <c r="D11" s="27">
        <v>16493772.426999999</v>
      </c>
    </row>
    <row r="12" spans="1:7" s="25" customFormat="1" ht="9.75" customHeight="1">
      <c r="A12" s="26" t="s">
        <v>10</v>
      </c>
      <c r="B12" s="27">
        <v>20697.502</v>
      </c>
      <c r="C12" s="27">
        <v>905.08600000000001</v>
      </c>
      <c r="D12" s="27">
        <v>21602.588</v>
      </c>
    </row>
    <row r="13" spans="1:7" s="25" customFormat="1" ht="9.75" customHeight="1">
      <c r="A13" s="26" t="s">
        <v>11</v>
      </c>
      <c r="B13" s="27">
        <v>1250.5999999999999</v>
      </c>
      <c r="C13" s="27">
        <v>239.49</v>
      </c>
      <c r="D13" s="27">
        <v>1490.09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10031593.16</v>
      </c>
      <c r="C17" s="22">
        <v>50094.495000000003</v>
      </c>
      <c r="D17" s="22">
        <v>10081687.655999999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4626733.9239999996</v>
      </c>
      <c r="C19" s="27">
        <v>50094.495000000003</v>
      </c>
      <c r="D19" s="27">
        <v>4676828.42</v>
      </c>
    </row>
    <row r="20" spans="1:7" s="25" customFormat="1" ht="9.75" customHeight="1">
      <c r="A20" s="31" t="s">
        <v>16</v>
      </c>
      <c r="B20" s="27">
        <v>5404859.2350000003</v>
      </c>
      <c r="C20" s="27">
        <v>0</v>
      </c>
      <c r="D20" s="27">
        <v>5404859.2350000003</v>
      </c>
      <c r="G20" s="141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42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15741975.026000001</v>
      </c>
      <c r="C24" s="22">
        <v>0</v>
      </c>
      <c r="D24" s="22">
        <v>15741975.026000001</v>
      </c>
      <c r="E24" s="105"/>
    </row>
    <row r="25" spans="1:7" s="25" customFormat="1" ht="9.75" customHeight="1">
      <c r="A25" s="32" t="s">
        <v>20</v>
      </c>
      <c r="B25" s="29">
        <v>16181488.976</v>
      </c>
      <c r="C25" s="29">
        <v>0</v>
      </c>
      <c r="D25" s="29">
        <v>16181488.976</v>
      </c>
      <c r="E25" s="24"/>
    </row>
    <row r="26" spans="1:7" s="25" customFormat="1" ht="9.75" customHeight="1">
      <c r="A26" s="26" t="s">
        <v>21</v>
      </c>
      <c r="B26" s="27">
        <v>41189.93</v>
      </c>
      <c r="C26" s="27">
        <v>0</v>
      </c>
      <c r="D26" s="27">
        <v>41189.93</v>
      </c>
      <c r="E26" s="24"/>
    </row>
    <row r="27" spans="1:7" s="25" customFormat="1" ht="9.75" customHeight="1">
      <c r="A27" s="26" t="s">
        <v>22</v>
      </c>
      <c r="B27" s="27">
        <v>381216.728</v>
      </c>
      <c r="C27" s="27">
        <v>0</v>
      </c>
      <c r="D27" s="27">
        <v>381216.728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12831915.59</v>
      </c>
      <c r="C30" s="27">
        <v>0</v>
      </c>
      <c r="D30" s="27">
        <v>12831915.59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660450.30099999998</v>
      </c>
      <c r="C32" s="27">
        <v>0</v>
      </c>
      <c r="D32" s="27">
        <v>660450.30099999998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2266716.4270000001</v>
      </c>
      <c r="C34" s="27">
        <v>0</v>
      </c>
      <c r="D34" s="27">
        <v>2266716.4270000001</v>
      </c>
    </row>
    <row r="35" spans="1:4" s="25" customFormat="1" ht="9.75" customHeight="1">
      <c r="A35" s="32" t="s">
        <v>30</v>
      </c>
      <c r="B35" s="29">
        <v>13545.253000000001</v>
      </c>
      <c r="C35" s="29">
        <v>0</v>
      </c>
      <c r="D35" s="29">
        <v>13545.253000000001</v>
      </c>
    </row>
    <row r="36" spans="1:4" s="25" customFormat="1" ht="9.75" customHeight="1">
      <c r="A36" s="32" t="s">
        <v>31</v>
      </c>
      <c r="B36" s="29">
        <v>332933.91800000001</v>
      </c>
      <c r="C36" s="29">
        <v>2598.8589999999999</v>
      </c>
      <c r="D36" s="29">
        <v>335532.777</v>
      </c>
    </row>
    <row r="37" spans="1:4" s="25" customFormat="1" ht="9.75" customHeight="1">
      <c r="A37" s="26" t="s">
        <v>32</v>
      </c>
      <c r="B37" s="27">
        <v>110396.711</v>
      </c>
      <c r="C37" s="27">
        <v>649.82000000000005</v>
      </c>
      <c r="D37" s="27">
        <v>111046.53200000001</v>
      </c>
    </row>
    <row r="38" spans="1:4" s="25" customFormat="1" ht="9.75" customHeight="1">
      <c r="A38" s="26" t="s">
        <v>33</v>
      </c>
      <c r="B38" s="27">
        <v>222537.20600000001</v>
      </c>
      <c r="C38" s="27">
        <v>1949.038</v>
      </c>
      <c r="D38" s="27">
        <v>224486.245</v>
      </c>
    </row>
    <row r="39" spans="1:4" s="25" customFormat="1" ht="9.75" customHeight="1">
      <c r="A39" s="28" t="s">
        <v>34</v>
      </c>
      <c r="B39" s="29">
        <v>-762427.51599999995</v>
      </c>
      <c r="C39" s="29">
        <v>-2598.8589999999999</v>
      </c>
      <c r="D39" s="29">
        <v>-765026.37600000005</v>
      </c>
    </row>
    <row r="40" spans="1:4" s="25" customFormat="1" ht="9.75" customHeight="1">
      <c r="A40" s="28" t="s">
        <v>35</v>
      </c>
      <c r="B40" s="29">
        <v>-23565.605</v>
      </c>
      <c r="C40" s="29">
        <v>0</v>
      </c>
      <c r="D40" s="29">
        <v>-23565.605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322739.109</v>
      </c>
      <c r="C42" s="29">
        <v>855.64099999999996</v>
      </c>
      <c r="D42" s="29">
        <v>323594.75099999999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571409.11399999994</v>
      </c>
      <c r="C44" s="22">
        <v>373.75400000000002</v>
      </c>
      <c r="D44" s="22">
        <v>571782.86899999995</v>
      </c>
    </row>
    <row r="45" spans="1:4" s="25" customFormat="1" ht="9.75" customHeight="1">
      <c r="A45" s="34" t="s">
        <v>38</v>
      </c>
      <c r="B45" s="27">
        <v>471007.94500000001</v>
      </c>
      <c r="C45" s="27">
        <v>373.75400000000002</v>
      </c>
      <c r="D45" s="27">
        <v>471381.69900000002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100401.16899999999</v>
      </c>
      <c r="C48" s="27">
        <v>0</v>
      </c>
      <c r="D48" s="27">
        <v>100401.16899999999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585042.08700000006</v>
      </c>
      <c r="C53" s="29">
        <v>0</v>
      </c>
      <c r="D53" s="29">
        <v>585042.08700000006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650385.79299999995</v>
      </c>
      <c r="C55" s="29">
        <v>113533.323</v>
      </c>
      <c r="D55" s="29">
        <v>763919.11699999997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43179057.061999999</v>
      </c>
      <c r="C57" s="22">
        <v>3272029.8289999999</v>
      </c>
      <c r="D57" s="22">
        <v>46451086.891000003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45443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5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499999999999993" customHeight="1">
      <c r="A70" s="52" t="s">
        <v>49</v>
      </c>
      <c r="B70" s="22">
        <v>36833312.101999998</v>
      </c>
      <c r="C70" s="22">
        <v>3079227.6609999998</v>
      </c>
      <c r="D70" s="22">
        <v>39912539.762999997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499999999999993" customHeight="1">
      <c r="A72" s="53" t="s">
        <v>50</v>
      </c>
      <c r="B72" s="29">
        <v>17910222.118999999</v>
      </c>
      <c r="C72" s="29">
        <v>1587459.1370000001</v>
      </c>
      <c r="D72" s="29">
        <v>19497681.256999999</v>
      </c>
    </row>
    <row r="73" spans="1:5" s="25" customFormat="1" ht="9.9499999999999993" customHeight="1">
      <c r="A73" s="53" t="s">
        <v>51</v>
      </c>
      <c r="B73" s="29">
        <v>15223507.795</v>
      </c>
      <c r="C73" s="29">
        <v>177706.14600000001</v>
      </c>
      <c r="D73" s="29">
        <v>15401213.942</v>
      </c>
    </row>
    <row r="74" spans="1:5" s="25" customFormat="1" ht="9.9499999999999993" customHeight="1">
      <c r="A74" s="53" t="s">
        <v>52</v>
      </c>
      <c r="B74" s="29">
        <v>100030.874</v>
      </c>
      <c r="C74" s="29">
        <v>21510.440999999999</v>
      </c>
      <c r="D74" s="29">
        <v>121541.31600000001</v>
      </c>
    </row>
    <row r="75" spans="1:5" s="25" customFormat="1" ht="9.9499999999999993" customHeight="1">
      <c r="A75" s="54" t="s">
        <v>53</v>
      </c>
      <c r="B75" s="27">
        <v>0</v>
      </c>
      <c r="C75" s="27">
        <v>4843.5320000000002</v>
      </c>
      <c r="D75" s="27">
        <v>4843.5320000000002</v>
      </c>
    </row>
    <row r="76" spans="1:5" s="25" customFormat="1" ht="9.9499999999999993" customHeight="1">
      <c r="A76" s="54" t="s">
        <v>54</v>
      </c>
      <c r="B76" s="27">
        <v>34691.663</v>
      </c>
      <c r="C76" s="27">
        <v>1978.817</v>
      </c>
      <c r="D76" s="27">
        <v>36670.480000000003</v>
      </c>
    </row>
    <row r="77" spans="1:5" s="25" customFormat="1" ht="9.9499999999999993" customHeight="1">
      <c r="A77" s="54" t="s">
        <v>55</v>
      </c>
      <c r="B77" s="27">
        <v>65339.211000000003</v>
      </c>
      <c r="C77" s="27">
        <v>14688.091</v>
      </c>
      <c r="D77" s="27">
        <v>80027.301999999996</v>
      </c>
    </row>
    <row r="78" spans="1:5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499999999999993" customHeight="1">
      <c r="A79" s="53" t="s">
        <v>57</v>
      </c>
      <c r="B79" s="29">
        <v>3317085.406</v>
      </c>
      <c r="C79" s="29">
        <v>1271513.8689999999</v>
      </c>
      <c r="D79" s="29">
        <v>4588599.2750000004</v>
      </c>
    </row>
    <row r="80" spans="1:5" s="25" customFormat="1" ht="9.9499999999999993" customHeight="1">
      <c r="A80" s="53" t="s">
        <v>58</v>
      </c>
      <c r="B80" s="29">
        <v>282465.90500000003</v>
      </c>
      <c r="C80" s="29">
        <v>21038.064999999999</v>
      </c>
      <c r="D80" s="29">
        <v>303503.97100000002</v>
      </c>
    </row>
    <row r="81" spans="1:4" s="25" customFormat="1" ht="9.9499999999999993" customHeight="1">
      <c r="A81" s="54" t="s">
        <v>59</v>
      </c>
      <c r="B81" s="27">
        <v>282465.90500000003</v>
      </c>
      <c r="C81" s="27">
        <v>21038.064999999999</v>
      </c>
      <c r="D81" s="27">
        <v>303503.97100000002</v>
      </c>
    </row>
    <row r="82" spans="1:4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499999999999993" customHeight="1">
      <c r="A84" s="55" t="s">
        <v>61</v>
      </c>
      <c r="B84" s="22">
        <v>521471.364</v>
      </c>
      <c r="C84" s="22">
        <v>7827.3249999999998</v>
      </c>
      <c r="D84" s="22">
        <v>529298.68900000001</v>
      </c>
    </row>
    <row r="85" spans="1:4" s="25" customFormat="1" ht="9.9499999999999993" customHeight="1">
      <c r="A85" s="54" t="s">
        <v>62</v>
      </c>
      <c r="B85" s="27">
        <v>519570.19500000001</v>
      </c>
      <c r="C85" s="27">
        <v>7827.3249999999998</v>
      </c>
      <c r="D85" s="27">
        <v>527397.52</v>
      </c>
    </row>
    <row r="86" spans="1:4" s="25" customFormat="1" ht="9.9499999999999993" customHeight="1">
      <c r="A86" s="54" t="s">
        <v>63</v>
      </c>
      <c r="B86" s="27">
        <v>1901.1679999999999</v>
      </c>
      <c r="C86" s="27">
        <v>0</v>
      </c>
      <c r="D86" s="27">
        <v>1901.1679999999999</v>
      </c>
    </row>
    <row r="87" spans="1:4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499999999999993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499999999999993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499999999999993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499999999999993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499999999999993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499999999999993" customHeight="1">
      <c r="A100" s="53" t="s">
        <v>72</v>
      </c>
      <c r="B100" s="29">
        <v>461988.19</v>
      </c>
      <c r="C100" s="29">
        <v>2129.529</v>
      </c>
      <c r="D100" s="29">
        <v>464117.72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499999999999993" customHeight="1">
      <c r="A102" s="52" t="s">
        <v>73</v>
      </c>
      <c r="B102" s="22">
        <v>97882.554999999993</v>
      </c>
      <c r="C102" s="22">
        <v>11415.558000000001</v>
      </c>
      <c r="D102" s="22">
        <v>109298.114</v>
      </c>
    </row>
    <row r="103" spans="1:4" s="25" customFormat="1" ht="9.9499999999999993" customHeight="1">
      <c r="A103" s="54" t="s">
        <v>74</v>
      </c>
      <c r="B103" s="27">
        <v>97882.554999999993</v>
      </c>
      <c r="C103" s="27">
        <v>11258.375</v>
      </c>
      <c r="D103" s="27">
        <v>109140.931</v>
      </c>
    </row>
    <row r="104" spans="1:4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499999999999993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499999999999993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499999999999993" customHeight="1">
      <c r="A108" s="54" t="s">
        <v>79</v>
      </c>
      <c r="B108" s="27">
        <v>0</v>
      </c>
      <c r="C108" s="27">
        <v>157.18199999999999</v>
      </c>
      <c r="D108" s="27">
        <v>157.18199999999999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499999999999993" customHeight="1">
      <c r="A110" s="52" t="s">
        <v>80</v>
      </c>
      <c r="B110" s="22">
        <v>1535317.5830000001</v>
      </c>
      <c r="C110" s="22">
        <v>129652.571</v>
      </c>
      <c r="D110" s="22">
        <v>1664970.155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499999999999993" customHeight="1">
      <c r="A112" s="30" t="s">
        <v>81</v>
      </c>
      <c r="B112" s="22">
        <v>250941.68700000001</v>
      </c>
      <c r="C112" s="22">
        <v>41910.449999999997</v>
      </c>
      <c r="D112" s="22">
        <v>292852.13699999999</v>
      </c>
    </row>
    <row r="113" spans="1:4" s="25" customFormat="1" ht="9.9499999999999993" customHeight="1">
      <c r="A113" s="31" t="s">
        <v>82</v>
      </c>
      <c r="B113" s="29">
        <v>8968.8050000000003</v>
      </c>
      <c r="C113" s="29">
        <v>28526.988000000001</v>
      </c>
      <c r="D113" s="29">
        <v>37495.792999999998</v>
      </c>
    </row>
    <row r="114" spans="1:4" s="25" customFormat="1" ht="9.9499999999999993" customHeight="1">
      <c r="A114" s="31" t="s">
        <v>83</v>
      </c>
      <c r="B114" s="29">
        <v>241972.88200000001</v>
      </c>
      <c r="C114" s="29">
        <v>13383.462</v>
      </c>
      <c r="D114" s="29">
        <v>255356.34400000001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499999999999993" customHeight="1">
      <c r="A116" s="28" t="s">
        <v>84</v>
      </c>
      <c r="B116" s="29">
        <v>249992.557</v>
      </c>
      <c r="C116" s="29">
        <v>0</v>
      </c>
      <c r="D116" s="29">
        <v>249992.557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39950906.041000001</v>
      </c>
      <c r="C118" s="22">
        <v>3272163.0970000001</v>
      </c>
      <c r="D118" s="22">
        <v>43223069.137999997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3228017.7519999999</v>
      </c>
      <c r="C120" s="22">
        <v>0</v>
      </c>
      <c r="D120" s="22">
        <v>3228017.7519999999</v>
      </c>
    </row>
    <row r="121" spans="1:4" s="25" customFormat="1" ht="9.9499999999999993" customHeight="1">
      <c r="A121" s="54" t="s">
        <v>87</v>
      </c>
      <c r="B121" s="27">
        <v>2000000</v>
      </c>
      <c r="C121" s="27">
        <v>0</v>
      </c>
      <c r="D121" s="27">
        <v>2000000</v>
      </c>
    </row>
    <row r="122" spans="1:4" s="25" customFormat="1" ht="9.9499999999999993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499999999999993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499999999999993" customHeight="1">
      <c r="A124" s="54" t="s">
        <v>90</v>
      </c>
      <c r="B124" s="27">
        <v>-599952.49600000004</v>
      </c>
      <c r="C124" s="27">
        <v>0</v>
      </c>
      <c r="D124" s="27">
        <v>-599952.49600000004</v>
      </c>
    </row>
    <row r="125" spans="1:4" s="25" customFormat="1" ht="9.9499999999999993" customHeight="1">
      <c r="A125" s="54" t="s">
        <v>91</v>
      </c>
      <c r="B125" s="27">
        <v>595677.87800000003</v>
      </c>
      <c r="C125" s="27">
        <v>0</v>
      </c>
      <c r="D125" s="27">
        <v>595677.87800000003</v>
      </c>
    </row>
    <row r="126" spans="1:4" s="25" customFormat="1" ht="9.9499999999999993" customHeight="1">
      <c r="A126" s="54" t="s">
        <v>92</v>
      </c>
      <c r="B126" s="27">
        <v>670395.03500000003</v>
      </c>
      <c r="C126" s="27">
        <v>0</v>
      </c>
      <c r="D126" s="27">
        <v>670395.03500000003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43178923.794</v>
      </c>
      <c r="C128" s="22">
        <v>3272163.0970000001</v>
      </c>
      <c r="D128" s="22">
        <v>46451086.891000003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2275904.4330000002</v>
      </c>
      <c r="C130" s="22">
        <v>4649828.1540000001</v>
      </c>
      <c r="D130" s="22">
        <v>6925732.5870000003</v>
      </c>
    </row>
    <row r="131" spans="1:4" s="25" customFormat="1" ht="9.9499999999999993" customHeight="1">
      <c r="A131" s="31" t="s">
        <v>95</v>
      </c>
      <c r="B131" s="27">
        <v>13647.798000000001</v>
      </c>
      <c r="C131" s="27">
        <v>3131493.4279999998</v>
      </c>
      <c r="D131" s="27">
        <v>3145141.227</v>
      </c>
    </row>
    <row r="132" spans="1:4" s="25" customFormat="1" ht="9.9499999999999993" customHeight="1">
      <c r="A132" s="54" t="s">
        <v>96</v>
      </c>
      <c r="B132" s="27">
        <v>2262256.6340000001</v>
      </c>
      <c r="C132" s="27">
        <v>1518334.7250000001</v>
      </c>
      <c r="D132" s="27">
        <v>3780591.36</v>
      </c>
    </row>
    <row r="133" spans="1:4" s="25" customFormat="1" ht="9.9499999999999993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499999999999993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95C0-528C-4E48-8CC8-E25A905849B4}">
  <dimension ref="A1:F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18.85546875" style="104" bestFit="1" customWidth="1"/>
    <col min="6" max="6" width="13" style="104" bestFit="1" customWidth="1"/>
    <col min="7" max="16384" width="11.42578125" style="104"/>
  </cols>
  <sheetData>
    <row r="1" spans="1:6" s="64" customFormat="1" ht="15.95" customHeight="1">
      <c r="A1" s="360" t="s">
        <v>823</v>
      </c>
      <c r="B1" s="360"/>
      <c r="C1" s="360"/>
      <c r="D1" s="360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5" customHeight="1">
      <c r="A3" s="67">
        <v>45443</v>
      </c>
      <c r="B3" s="67"/>
      <c r="C3" s="67"/>
      <c r="D3" s="67"/>
    </row>
    <row r="4" spans="1:6" s="71" customFormat="1" ht="15" customHeight="1">
      <c r="A4" s="69" t="s">
        <v>1</v>
      </c>
      <c r="B4" s="70"/>
      <c r="C4" s="70"/>
      <c r="D4" s="70"/>
      <c r="F4" s="143"/>
    </row>
    <row r="5" spans="1:6" s="64" customFormat="1" ht="3.95" customHeight="1" thickBot="1">
      <c r="A5" s="72"/>
      <c r="B5" s="73"/>
      <c r="C5" s="73"/>
      <c r="D5" s="73"/>
    </row>
    <row r="6" spans="1:6" s="76" customFormat="1" ht="15.95" customHeight="1">
      <c r="A6" s="74"/>
      <c r="B6" s="110" t="s">
        <v>159</v>
      </c>
      <c r="C6" s="110"/>
      <c r="D6" s="110"/>
    </row>
    <row r="7" spans="1:6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6" s="64" customFormat="1" ht="3" customHeight="1">
      <c r="A8" s="79"/>
      <c r="B8" s="80"/>
      <c r="C8" s="80"/>
      <c r="D8" s="80"/>
    </row>
    <row r="9" spans="1:6" s="84" customFormat="1" ht="8.4499999999999993" customHeight="1">
      <c r="A9" s="81" t="s">
        <v>101</v>
      </c>
      <c r="B9" s="82">
        <v>1296055.9576300001</v>
      </c>
      <c r="C9" s="82">
        <v>96341.250230000005</v>
      </c>
      <c r="D9" s="82">
        <v>1392397.20786</v>
      </c>
      <c r="E9" s="83"/>
    </row>
    <row r="10" spans="1:6" s="84" customFormat="1" ht="8.4499999999999993" customHeight="1">
      <c r="A10" s="85" t="s">
        <v>102</v>
      </c>
      <c r="B10" s="86">
        <v>382304.71450999996</v>
      </c>
      <c r="C10" s="86">
        <v>57974.434460000004</v>
      </c>
      <c r="D10" s="86">
        <v>440279.14897000004</v>
      </c>
    </row>
    <row r="11" spans="1:6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6" s="84" customFormat="1" ht="8.4499999999999993" customHeight="1">
      <c r="A12" s="87" t="s">
        <v>104</v>
      </c>
      <c r="B12" s="86">
        <v>233346.79134999998</v>
      </c>
      <c r="C12" s="86">
        <v>1650.02442</v>
      </c>
      <c r="D12" s="86">
        <v>234996.81577000002</v>
      </c>
    </row>
    <row r="13" spans="1:6" s="84" customFormat="1" ht="8.4499999999999993" customHeight="1">
      <c r="A13" s="87" t="s">
        <v>105</v>
      </c>
      <c r="B13" s="86">
        <v>680404.45176999993</v>
      </c>
      <c r="C13" s="86">
        <v>81.182960000000008</v>
      </c>
      <c r="D13" s="86">
        <v>680485.63473000005</v>
      </c>
    </row>
    <row r="14" spans="1:6" s="84" customFormat="1" ht="8.4499999999999993" customHeight="1">
      <c r="A14" s="88" t="s">
        <v>106</v>
      </c>
      <c r="B14" s="86">
        <v>0</v>
      </c>
      <c r="C14" s="86">
        <v>0</v>
      </c>
      <c r="D14" s="86">
        <v>0</v>
      </c>
    </row>
    <row r="15" spans="1:6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6" s="84" customFormat="1" ht="8.4499999999999993" customHeight="1">
      <c r="A16" s="87" t="s">
        <v>108</v>
      </c>
      <c r="B16" s="86">
        <v>0</v>
      </c>
      <c r="C16" s="86">
        <v>35499.152999999998</v>
      </c>
      <c r="D16" s="86">
        <v>35499.152999999998</v>
      </c>
    </row>
    <row r="17" spans="1:4" s="84" customFormat="1" ht="8.4499999999999993" customHeight="1">
      <c r="A17" s="87" t="s">
        <v>109</v>
      </c>
      <c r="B17" s="86">
        <v>0</v>
      </c>
      <c r="C17" s="86">
        <v>0</v>
      </c>
      <c r="D17" s="86">
        <v>0</v>
      </c>
    </row>
    <row r="18" spans="1:4" s="84" customFormat="1" ht="8.4499999999999993" customHeight="1">
      <c r="A18" s="87" t="s">
        <v>29</v>
      </c>
      <c r="B18" s="86">
        <v>0</v>
      </c>
      <c r="C18" s="86">
        <v>1136.4553900000001</v>
      </c>
      <c r="D18" s="86">
        <v>1136.4553900000001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62057.221950000006</v>
      </c>
      <c r="C20" s="82">
        <v>1031.38257</v>
      </c>
      <c r="D20" s="82">
        <v>63088.604520000001</v>
      </c>
    </row>
    <row r="21" spans="1:4" s="84" customFormat="1" ht="8.4499999999999993" customHeight="1">
      <c r="A21" s="87" t="s">
        <v>111</v>
      </c>
      <c r="B21" s="86">
        <v>20097.654300000002</v>
      </c>
      <c r="C21" s="86">
        <v>1021.30558</v>
      </c>
      <c r="D21" s="86">
        <v>21118.959879999999</v>
      </c>
    </row>
    <row r="22" spans="1:4" s="84" customFormat="1" ht="8.4499999999999993" customHeight="1">
      <c r="A22" s="87" t="s">
        <v>112</v>
      </c>
      <c r="B22" s="86">
        <v>0.30160000000000003</v>
      </c>
      <c r="C22" s="86">
        <v>0</v>
      </c>
      <c r="D22" s="86">
        <v>0.30160000000000003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25</v>
      </c>
      <c r="C24" s="86">
        <v>0</v>
      </c>
      <c r="D24" s="86">
        <v>25</v>
      </c>
    </row>
    <row r="25" spans="1:4" s="84" customFormat="1" ht="8.4499999999999993" customHeight="1">
      <c r="A25" s="87" t="s">
        <v>114</v>
      </c>
      <c r="B25" s="86">
        <v>0</v>
      </c>
      <c r="C25" s="86">
        <v>0</v>
      </c>
      <c r="D25" s="86">
        <v>0</v>
      </c>
    </row>
    <row r="26" spans="1:4" s="84" customFormat="1" ht="8.4499999999999993" customHeight="1">
      <c r="A26" s="87" t="s">
        <v>115</v>
      </c>
      <c r="B26" s="86">
        <v>8350.4692099999993</v>
      </c>
      <c r="C26" s="86">
        <v>0</v>
      </c>
      <c r="D26" s="86">
        <v>8350.4692099999993</v>
      </c>
    </row>
    <row r="27" spans="1:4" s="84" customFormat="1" ht="8.4499999999999993" customHeight="1">
      <c r="A27" s="87" t="s">
        <v>116</v>
      </c>
      <c r="B27" s="86">
        <v>33583.796840000003</v>
      </c>
      <c r="C27" s="86">
        <v>10.07699</v>
      </c>
      <c r="D27" s="86">
        <v>33593.873829999997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119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29</v>
      </c>
      <c r="B32" s="86">
        <v>0</v>
      </c>
      <c r="C32" s="86">
        <v>0</v>
      </c>
      <c r="D32" s="86">
        <v>0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1233998.7356800002</v>
      </c>
      <c r="C34" s="82">
        <v>95309.867660000004</v>
      </c>
      <c r="D34" s="82">
        <v>1329308.6033399999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105458.51165999999</v>
      </c>
      <c r="C36" s="82">
        <v>-151.90861000000001</v>
      </c>
      <c r="D36" s="82">
        <v>105306.60304999999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1128540.2240200001</v>
      </c>
      <c r="C38" s="82">
        <v>95461.776270000002</v>
      </c>
      <c r="D38" s="82">
        <v>1224002.0002899999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327963.49281000003</v>
      </c>
      <c r="C40" s="82">
        <v>18116.68246</v>
      </c>
      <c r="D40" s="82">
        <v>346080.17527000001</v>
      </c>
    </row>
    <row r="41" spans="1:4" s="84" customFormat="1" ht="8.4499999999999993" customHeight="1">
      <c r="A41" s="87" t="s">
        <v>124</v>
      </c>
      <c r="B41" s="86">
        <v>0</v>
      </c>
      <c r="C41" s="86">
        <v>397.94168999999999</v>
      </c>
      <c r="D41" s="86">
        <v>397.94168999999999</v>
      </c>
    </row>
    <row r="42" spans="1:4" s="84" customFormat="1" ht="8.4499999999999993" customHeight="1">
      <c r="A42" s="87" t="s">
        <v>125</v>
      </c>
      <c r="B42" s="86">
        <v>106.41436999999999</v>
      </c>
      <c r="C42" s="86">
        <v>7932.8130899999996</v>
      </c>
      <c r="D42" s="86">
        <v>8039.2274600000001</v>
      </c>
    </row>
    <row r="43" spans="1:4" s="84" customFormat="1" ht="8.4499999999999993" customHeight="1">
      <c r="A43" s="87" t="s">
        <v>126</v>
      </c>
      <c r="B43" s="86">
        <v>1501.54755</v>
      </c>
      <c r="C43" s="86">
        <v>529.66892000000007</v>
      </c>
      <c r="D43" s="86">
        <v>2031.2164700000001</v>
      </c>
    </row>
    <row r="44" spans="1:4" s="84" customFormat="1" ht="8.4499999999999993" customHeight="1">
      <c r="A44" s="87" t="s">
        <v>127</v>
      </c>
      <c r="B44" s="86">
        <v>326355.53088999999</v>
      </c>
      <c r="C44" s="86">
        <v>9256.2587600000006</v>
      </c>
      <c r="D44" s="86">
        <v>335611.78964999999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111973.90351</v>
      </c>
      <c r="C46" s="82">
        <v>28132.557519999998</v>
      </c>
      <c r="D46" s="82">
        <v>140106.46103000001</v>
      </c>
    </row>
    <row r="47" spans="1:4" s="84" customFormat="1" ht="8.4499999999999993" customHeight="1">
      <c r="A47" s="87" t="s">
        <v>129</v>
      </c>
      <c r="B47" s="86">
        <v>0</v>
      </c>
      <c r="C47" s="86">
        <v>0</v>
      </c>
      <c r="D47" s="86">
        <v>0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10.906000000000001</v>
      </c>
      <c r="C49" s="86">
        <v>0</v>
      </c>
      <c r="D49" s="86">
        <v>10.906000000000001</v>
      </c>
    </row>
    <row r="50" spans="1:4" s="84" customFormat="1" ht="8.4499999999999993" customHeight="1">
      <c r="A50" s="87" t="s">
        <v>130</v>
      </c>
      <c r="B50" s="86">
        <v>111962.99751</v>
      </c>
      <c r="C50" s="86">
        <v>28132.557519999998</v>
      </c>
      <c r="D50" s="86">
        <v>140095.55502999999</v>
      </c>
    </row>
    <row r="51" spans="1:4" s="84" customFormat="1" ht="5.25" customHeight="1">
      <c r="A51" s="87"/>
      <c r="B51" s="91"/>
      <c r="C51" s="91"/>
      <c r="D51" s="91"/>
    </row>
    <row r="52" spans="1:4" s="84" customFormat="1" ht="8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8.25" customHeight="1">
      <c r="A53" s="87"/>
      <c r="B53" s="91"/>
      <c r="C53" s="91"/>
      <c r="D53" s="91"/>
    </row>
    <row r="54" spans="1:4" s="84" customFormat="1" ht="8.4499999999999993" customHeight="1">
      <c r="A54" s="89" t="s">
        <v>132</v>
      </c>
      <c r="B54" s="82">
        <v>1344529.81332</v>
      </c>
      <c r="C54" s="82">
        <v>85445.901209999996</v>
      </c>
      <c r="D54" s="82">
        <v>1429975.71453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488212.70811000001</v>
      </c>
      <c r="C56" s="82">
        <v>0</v>
      </c>
      <c r="D56" s="82">
        <v>488212.70811000001</v>
      </c>
    </row>
    <row r="57" spans="1:4" s="84" customFormat="1" ht="8.4499999999999993" customHeight="1">
      <c r="A57" s="87" t="s">
        <v>134</v>
      </c>
      <c r="B57" s="86">
        <v>305392.33737000002</v>
      </c>
      <c r="C57" s="86">
        <v>0</v>
      </c>
      <c r="D57" s="86">
        <v>305392.33737000002</v>
      </c>
    </row>
    <row r="58" spans="1:4" s="84" customFormat="1" ht="8.4499999999999993" customHeight="1">
      <c r="A58" s="87" t="s">
        <v>135</v>
      </c>
      <c r="B58" s="86">
        <v>167.875</v>
      </c>
      <c r="C58" s="86">
        <v>0</v>
      </c>
      <c r="D58" s="86" t="s">
        <v>189</v>
      </c>
    </row>
    <row r="59" spans="1:4" s="84" customFormat="1" ht="8.4499999999999993" customHeight="1">
      <c r="A59" s="87" t="s">
        <v>136</v>
      </c>
      <c r="B59" s="86">
        <v>130144.89893000001</v>
      </c>
      <c r="C59" s="86">
        <v>0</v>
      </c>
      <c r="D59" s="86">
        <v>130144.89893000001</v>
      </c>
    </row>
    <row r="60" spans="1:4" s="84" customFormat="1" ht="8.4499999999999993" customHeight="1">
      <c r="A60" s="87" t="s">
        <v>137</v>
      </c>
      <c r="B60" s="86">
        <v>52507.596810000003</v>
      </c>
      <c r="C60" s="86">
        <v>0</v>
      </c>
      <c r="D60" s="86">
        <v>52507.596810000003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856317.10521000007</v>
      </c>
      <c r="C62" s="82">
        <v>85445.901209999996</v>
      </c>
      <c r="D62" s="82">
        <v>941763.00641999999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90963.668250000002</v>
      </c>
      <c r="C64" s="82">
        <v>15337.54917</v>
      </c>
      <c r="D64" s="82">
        <v>106301.21742</v>
      </c>
    </row>
    <row r="65" spans="1:5" s="84" customFormat="1" ht="8.4499999999999993" customHeight="1">
      <c r="A65" s="87" t="s">
        <v>140</v>
      </c>
      <c r="B65" s="86">
        <v>722.53574000000003</v>
      </c>
      <c r="C65" s="86">
        <v>9261.3454299999994</v>
      </c>
      <c r="D65" s="86">
        <v>9983.8811700000006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-2898.3500800000002</v>
      </c>
      <c r="C67" s="86">
        <v>-110.48919000000001</v>
      </c>
      <c r="D67" s="86">
        <v>-3008.8392699999999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63340.669150000002</v>
      </c>
      <c r="C69" s="86">
        <v>6186.6929299999993</v>
      </c>
      <c r="D69" s="86">
        <v>69527.362079999992</v>
      </c>
    </row>
    <row r="70" spans="1:5" s="84" customFormat="1" ht="8.4499999999999993" customHeight="1">
      <c r="A70" s="87" t="s">
        <v>145</v>
      </c>
      <c r="B70" s="86">
        <v>22420.49871</v>
      </c>
      <c r="C70" s="86">
        <v>0</v>
      </c>
      <c r="D70" s="86">
        <v>22420.49871</v>
      </c>
    </row>
    <row r="71" spans="1:5" s="84" customFormat="1" ht="8.4499999999999993" customHeight="1">
      <c r="A71" s="87" t="s">
        <v>146</v>
      </c>
      <c r="B71" s="86">
        <v>7378.3147300000001</v>
      </c>
      <c r="C71" s="86">
        <v>0</v>
      </c>
      <c r="D71" s="86">
        <v>7378.3147300000001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-6299.7057000000004</v>
      </c>
      <c r="C73" s="82">
        <v>5.6330799999999996</v>
      </c>
      <c r="D73" s="82">
        <v>-6294.0726199999999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759053.73126000003</v>
      </c>
      <c r="C75" s="82">
        <v>70113.985119999998</v>
      </c>
      <c r="D75" s="82">
        <v>829167.71638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158772.68118000001</v>
      </c>
      <c r="C77" s="86">
        <v>0</v>
      </c>
      <c r="D77" s="86">
        <v>158772.68118000001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600281.05008000007</v>
      </c>
      <c r="C79" s="91">
        <v>70113.985119999998</v>
      </c>
      <c r="D79" s="91">
        <v>670395.03520000004</v>
      </c>
    </row>
    <row r="80" spans="1:5" s="64" customFormat="1" ht="3.75" customHeight="1" thickBot="1">
      <c r="A80" s="95"/>
      <c r="B80" s="96"/>
      <c r="C80" s="96"/>
      <c r="D80" s="96"/>
    </row>
    <row r="81" spans="1:4" s="64" customFormat="1" ht="15.75" customHeight="1">
      <c r="A81" s="97" t="s">
        <v>190</v>
      </c>
      <c r="B81" s="98"/>
      <c r="C81" s="98"/>
      <c r="D81" s="98"/>
    </row>
    <row r="82" spans="1:4" s="64" customFormat="1">
      <c r="A82" s="72"/>
      <c r="B82" s="99"/>
      <c r="C82" s="99"/>
      <c r="D82" s="99"/>
    </row>
    <row r="83" spans="1:4" s="64" customFormat="1">
      <c r="A83" s="72"/>
      <c r="B83" s="99"/>
      <c r="C83" s="99"/>
      <c r="D83" s="99"/>
    </row>
    <row r="84" spans="1:4" s="64" customFormat="1">
      <c r="A84" s="72"/>
      <c r="B84" s="101"/>
      <c r="C84" s="101"/>
      <c r="D84" s="101"/>
    </row>
    <row r="85" spans="1:4" s="64" customFormat="1">
      <c r="A85" s="72"/>
      <c r="B85" s="102"/>
      <c r="C85" s="102"/>
      <c r="D85" s="102"/>
    </row>
    <row r="86" spans="1:4" s="64" customFormat="1">
      <c r="A86" s="72"/>
      <c r="B86" s="72"/>
      <c r="C86" s="72"/>
      <c r="D86" s="72"/>
    </row>
    <row r="87" spans="1:4" s="64" customFormat="1">
      <c r="A87" s="72"/>
      <c r="B87" s="72"/>
      <c r="C87" s="72"/>
      <c r="D87" s="72"/>
    </row>
    <row r="88" spans="1:4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0E4DE379-BC49-4D0C-8F58-8EC893EA6FAB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91BA-FB80-42D5-B502-518D95EA4AF8}">
  <dimension ref="A1:H139"/>
  <sheetViews>
    <sheetView showGridLines="0" topLeftCell="A129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1.5703125" style="3" bestFit="1" customWidth="1"/>
    <col min="7" max="7" width="19" style="3" bestFit="1" customWidth="1"/>
    <col min="8" max="8" width="22.42578125" style="3" bestFit="1" customWidth="1"/>
    <col min="9" max="16384" width="11.42578125" style="3"/>
  </cols>
  <sheetData>
    <row r="1" spans="1:6" ht="17.100000000000001" customHeight="1">
      <c r="A1" s="361" t="s">
        <v>823</v>
      </c>
      <c r="B1" s="361"/>
      <c r="C1" s="361"/>
      <c r="D1" s="361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45443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147999.68799999999</v>
      </c>
      <c r="C9" s="22">
        <v>433212.29399999999</v>
      </c>
      <c r="D9" s="22">
        <v>581211.98300000001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147971.478</v>
      </c>
      <c r="C11" s="27">
        <v>433212.29399999999</v>
      </c>
      <c r="D11" s="27">
        <v>581183.772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28.21</v>
      </c>
      <c r="C13" s="27">
        <v>0</v>
      </c>
      <c r="D13" s="27">
        <v>28.21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2644274.716</v>
      </c>
      <c r="C17" s="22">
        <v>1717552.32</v>
      </c>
      <c r="D17" s="22">
        <v>4361827.0360000003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2610498.0970000001</v>
      </c>
      <c r="C19" s="27">
        <v>1717552.32</v>
      </c>
      <c r="D19" s="27">
        <v>4328050.4179999996</v>
      </c>
      <c r="E19" s="23"/>
      <c r="F19" s="24"/>
    </row>
    <row r="20" spans="1:8" s="25" customFormat="1" ht="9.75" customHeight="1">
      <c r="A20" s="31" t="s">
        <v>16</v>
      </c>
      <c r="B20" s="27">
        <v>36776.618000000002</v>
      </c>
      <c r="C20" s="27">
        <v>0</v>
      </c>
      <c r="D20" s="27">
        <v>36776.618000000002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3479854.3339999998</v>
      </c>
      <c r="C24" s="22">
        <v>1046153.507</v>
      </c>
      <c r="D24" s="22">
        <v>4526007.8420000002</v>
      </c>
      <c r="E24" s="105"/>
      <c r="F24" s="105"/>
      <c r="G24" s="105"/>
      <c r="H24" s="24"/>
    </row>
    <row r="25" spans="1:8" s="25" customFormat="1" ht="9.75" customHeight="1">
      <c r="A25" s="32" t="s">
        <v>20</v>
      </c>
      <c r="B25" s="29">
        <v>3647787.8110000002</v>
      </c>
      <c r="C25" s="29">
        <v>946112.64300000004</v>
      </c>
      <c r="D25" s="29">
        <v>4593900.4539999999</v>
      </c>
      <c r="E25" s="106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106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106"/>
      <c r="F29" s="24"/>
    </row>
    <row r="30" spans="1:8" s="25" customFormat="1" ht="9.75" customHeight="1">
      <c r="A30" s="26" t="s">
        <v>25</v>
      </c>
      <c r="B30" s="27">
        <v>3645067.818</v>
      </c>
      <c r="C30" s="27">
        <v>946112.64300000004</v>
      </c>
      <c r="D30" s="27">
        <v>4591180.4610000001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2719.9920000000002</v>
      </c>
      <c r="C32" s="27">
        <v>0</v>
      </c>
      <c r="D32" s="27">
        <v>2719.9920000000002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598169.69200000004</v>
      </c>
      <c r="C35" s="29">
        <v>307572.40700000001</v>
      </c>
      <c r="D35" s="29">
        <v>905742.09900000005</v>
      </c>
      <c r="E35" s="33"/>
      <c r="F35" s="24"/>
    </row>
    <row r="36" spans="1:6" s="25" customFormat="1" ht="9.75" customHeight="1">
      <c r="A36" s="32" t="s">
        <v>31</v>
      </c>
      <c r="B36" s="29">
        <v>24253.216</v>
      </c>
      <c r="C36" s="29">
        <v>435828.33</v>
      </c>
      <c r="D36" s="29">
        <v>460081.54700000002</v>
      </c>
      <c r="E36" s="23"/>
      <c r="F36" s="24"/>
    </row>
    <row r="37" spans="1:6" s="25" customFormat="1" ht="9.75" customHeight="1">
      <c r="A37" s="26" t="s">
        <v>32</v>
      </c>
      <c r="B37" s="27">
        <v>21606.718000000001</v>
      </c>
      <c r="C37" s="27">
        <v>416311.25799999997</v>
      </c>
      <c r="D37" s="27">
        <v>437917.97700000001</v>
      </c>
      <c r="E37" s="23"/>
      <c r="F37" s="24"/>
    </row>
    <row r="38" spans="1:6" s="25" customFormat="1" ht="9.75" customHeight="1">
      <c r="A38" s="26" t="s">
        <v>33</v>
      </c>
      <c r="B38" s="27">
        <v>2646.498</v>
      </c>
      <c r="C38" s="27">
        <v>19517.071</v>
      </c>
      <c r="D38" s="27">
        <v>22163.57</v>
      </c>
      <c r="E38" s="23"/>
      <c r="F38" s="24"/>
    </row>
    <row r="39" spans="1:6" s="25" customFormat="1" ht="9.75" customHeight="1">
      <c r="A39" s="28" t="s">
        <v>34</v>
      </c>
      <c r="B39" s="29">
        <v>-694699.924</v>
      </c>
      <c r="C39" s="29">
        <v>-643333.91700000002</v>
      </c>
      <c r="D39" s="29">
        <v>-1338033.841</v>
      </c>
      <c r="E39" s="23"/>
      <c r="F39" s="24"/>
    </row>
    <row r="40" spans="1:6" s="25" customFormat="1" ht="9.75" customHeight="1">
      <c r="A40" s="28" t="s">
        <v>35</v>
      </c>
      <c r="B40" s="29">
        <v>-95656.46</v>
      </c>
      <c r="C40" s="29">
        <v>-25.956</v>
      </c>
      <c r="D40" s="29">
        <v>-95682.417000000001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354864.04599999997</v>
      </c>
      <c r="C42" s="29">
        <v>759738.86399999994</v>
      </c>
      <c r="D42" s="29">
        <v>1114602.9110000001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24465.657999999999</v>
      </c>
      <c r="C44" s="22">
        <v>20902.427</v>
      </c>
      <c r="D44" s="22">
        <v>45368.086000000003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0</v>
      </c>
      <c r="D45" s="27">
        <v>0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24465.657999999999</v>
      </c>
      <c r="C48" s="27">
        <v>9832.5490000000009</v>
      </c>
      <c r="D48" s="27">
        <v>34298.207999999999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11069.877</v>
      </c>
      <c r="D49" s="27">
        <v>11069.877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8816.4779999999992</v>
      </c>
      <c r="C53" s="29">
        <v>0</v>
      </c>
      <c r="D53" s="29">
        <v>8816.4779999999992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144616.13099999999</v>
      </c>
      <c r="C55" s="29">
        <v>10561.449000000001</v>
      </c>
      <c r="D55" s="29">
        <v>155177.57999999999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6804891.0539999995</v>
      </c>
      <c r="C57" s="22">
        <v>3988120.8629999999</v>
      </c>
      <c r="D57" s="22">
        <v>10793011.918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107"/>
      <c r="C60" s="107"/>
      <c r="D60" s="107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45443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10674.652</v>
      </c>
      <c r="C70" s="22">
        <v>0</v>
      </c>
      <c r="D70" s="22">
        <v>10674.652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10674.652</v>
      </c>
      <c r="C79" s="29">
        <v>0</v>
      </c>
      <c r="D79" s="29">
        <v>10674.652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40000</v>
      </c>
      <c r="C84" s="22">
        <v>0</v>
      </c>
      <c r="D84" s="22">
        <v>40000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40000</v>
      </c>
      <c r="C87" s="27">
        <v>0</v>
      </c>
      <c r="D87" s="27">
        <v>40000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1536412.6980000001</v>
      </c>
      <c r="C91" s="22">
        <v>840561.19900000002</v>
      </c>
      <c r="D91" s="22">
        <v>2376973.8969999999</v>
      </c>
      <c r="E91" s="23"/>
      <c r="F91" s="24"/>
    </row>
    <row r="92" spans="1:6" s="25" customFormat="1" ht="9.9499999999999993" customHeight="1">
      <c r="A92" s="54" t="s">
        <v>66</v>
      </c>
      <c r="B92" s="27">
        <v>1536412.6980000001</v>
      </c>
      <c r="C92" s="27">
        <v>33642</v>
      </c>
      <c r="D92" s="27">
        <v>1570054.6980000001</v>
      </c>
      <c r="E92" s="23"/>
      <c r="F92" s="24"/>
    </row>
    <row r="93" spans="1:6" s="25" customFormat="1" ht="9.9499999999999993" customHeight="1">
      <c r="A93" s="54" t="s">
        <v>67</v>
      </c>
      <c r="B93" s="27">
        <v>0</v>
      </c>
      <c r="C93" s="27">
        <v>806919.19900000002</v>
      </c>
      <c r="D93" s="27">
        <v>806919.19900000002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1440323.2720000001</v>
      </c>
      <c r="C95" s="22">
        <v>4130470.8709999998</v>
      </c>
      <c r="D95" s="22">
        <v>5570794.1430000002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1440323.2720000001</v>
      </c>
      <c r="C98" s="27">
        <v>4130470.8709999998</v>
      </c>
      <c r="D98" s="27">
        <v>5570794.1430000002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5852.23</v>
      </c>
      <c r="C100" s="29">
        <v>22836.664000000001</v>
      </c>
      <c r="D100" s="29">
        <v>28688.894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64323.945</v>
      </c>
      <c r="C102" s="22">
        <v>42697.148999999998</v>
      </c>
      <c r="D102" s="22">
        <v>107021.095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463.82799999999997</v>
      </c>
      <c r="C104" s="27">
        <v>0</v>
      </c>
      <c r="D104" s="27">
        <v>463.82799999999997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23616.489000000001</v>
      </c>
      <c r="C106" s="27">
        <v>6097.0649999999996</v>
      </c>
      <c r="D106" s="27">
        <v>29713.555</v>
      </c>
      <c r="E106" s="23"/>
      <c r="F106" s="24"/>
    </row>
    <row r="107" spans="1:6" s="25" customFormat="1" ht="9.9499999999999993" customHeight="1">
      <c r="A107" s="54" t="s">
        <v>78</v>
      </c>
      <c r="B107" s="27">
        <v>40243.627</v>
      </c>
      <c r="C107" s="27">
        <v>36545.69</v>
      </c>
      <c r="D107" s="27">
        <v>76789.316999999995</v>
      </c>
      <c r="E107" s="23"/>
      <c r="F107" s="24"/>
    </row>
    <row r="108" spans="1:6" s="25" customFormat="1" ht="9.9499999999999993" customHeight="1">
      <c r="A108" s="54" t="s">
        <v>79</v>
      </c>
      <c r="B108" s="27">
        <v>0</v>
      </c>
      <c r="C108" s="27">
        <v>54.393000000000001</v>
      </c>
      <c r="D108" s="27">
        <v>54.393000000000001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107357.658</v>
      </c>
      <c r="C110" s="22">
        <v>17180.759999999998</v>
      </c>
      <c r="D110" s="22">
        <v>124538.41899999999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4374.2849999999999</v>
      </c>
      <c r="C112" s="22">
        <v>51712.563000000002</v>
      </c>
      <c r="D112" s="22">
        <v>56086.849000000002</v>
      </c>
      <c r="E112" s="23"/>
      <c r="F112" s="24"/>
    </row>
    <row r="113" spans="1:8" s="25" customFormat="1" ht="9.9499999999999993" customHeight="1">
      <c r="A113" s="31" t="s">
        <v>82</v>
      </c>
      <c r="B113" s="27">
        <v>259.38799999999998</v>
      </c>
      <c r="C113" s="27">
        <v>51712.563000000002</v>
      </c>
      <c r="D113" s="27">
        <v>51971.951000000001</v>
      </c>
      <c r="E113" s="23"/>
      <c r="F113" s="24"/>
    </row>
    <row r="114" spans="1:8" s="25" customFormat="1" ht="9.9499999999999993" customHeight="1">
      <c r="A114" s="31" t="s">
        <v>83</v>
      </c>
      <c r="B114" s="27">
        <v>4114.8969999999999</v>
      </c>
      <c r="C114" s="27">
        <v>0</v>
      </c>
      <c r="D114" s="27">
        <v>4114.8969999999999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499999999999993" customHeight="1">
      <c r="A116" s="28" t="s">
        <v>84</v>
      </c>
      <c r="B116" s="29">
        <v>0</v>
      </c>
      <c r="C116" s="29">
        <v>337101.81400000001</v>
      </c>
      <c r="D116" s="29">
        <v>337101.81400000001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3209318.7429999998</v>
      </c>
      <c r="C118" s="22">
        <v>5442561.023</v>
      </c>
      <c r="D118" s="22">
        <v>8651879.7670000009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2272577.7769999998</v>
      </c>
      <c r="C120" s="22">
        <v>-131445.62599999999</v>
      </c>
      <c r="D120" s="22">
        <v>2141132.1510000001</v>
      </c>
      <c r="E120" s="105"/>
      <c r="F120" s="105"/>
      <c r="G120" s="105"/>
      <c r="H120" s="105"/>
    </row>
    <row r="121" spans="1:8" s="25" customFormat="1" ht="9.9499999999999993" customHeight="1">
      <c r="A121" s="54" t="s">
        <v>87</v>
      </c>
      <c r="B121" s="27">
        <v>1970375.35</v>
      </c>
      <c r="C121" s="27">
        <v>0</v>
      </c>
      <c r="D121" s="27">
        <v>1970375.35</v>
      </c>
      <c r="E121" s="23"/>
      <c r="F121" s="24"/>
    </row>
    <row r="122" spans="1:8" s="25" customFormat="1" ht="9.9499999999999993" customHeight="1">
      <c r="A122" s="54" t="s">
        <v>88</v>
      </c>
      <c r="B122" s="27">
        <v>83.81</v>
      </c>
      <c r="C122" s="27">
        <v>0</v>
      </c>
      <c r="D122" s="27">
        <v>83.81</v>
      </c>
      <c r="E122" s="23"/>
      <c r="F122" s="24"/>
    </row>
    <row r="123" spans="1:8" s="25" customFormat="1" ht="9.9499999999999993" customHeight="1">
      <c r="A123" s="54" t="s">
        <v>89</v>
      </c>
      <c r="B123" s="27">
        <v>21512.963</v>
      </c>
      <c r="C123" s="27">
        <v>0</v>
      </c>
      <c r="D123" s="27">
        <v>21512.963</v>
      </c>
      <c r="E123" s="23"/>
      <c r="F123" s="24"/>
    </row>
    <row r="124" spans="1:8" s="25" customFormat="1" ht="9.9499999999999993" customHeight="1">
      <c r="A124" s="54" t="s">
        <v>90</v>
      </c>
      <c r="B124" s="27">
        <v>36744.39</v>
      </c>
      <c r="C124" s="27">
        <v>-131445.62599999999</v>
      </c>
      <c r="D124" s="27">
        <v>-94701.235000000001</v>
      </c>
      <c r="E124" s="23"/>
      <c r="F124" s="24"/>
    </row>
    <row r="125" spans="1:8" s="25" customFormat="1" ht="9.9499999999999993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499999999999993" customHeight="1">
      <c r="A126" s="54" t="s">
        <v>92</v>
      </c>
      <c r="B126" s="27">
        <v>24934.366000000002</v>
      </c>
      <c r="C126" s="27">
        <v>0</v>
      </c>
      <c r="D126" s="27">
        <v>24934.366000000002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5481896.5209999997</v>
      </c>
      <c r="C128" s="22">
        <v>5311115.3959999997</v>
      </c>
      <c r="D128" s="22">
        <v>10793011.918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1615423.83</v>
      </c>
      <c r="D130" s="22">
        <v>1652479.321</v>
      </c>
      <c r="E130" s="23"/>
      <c r="F130" s="24"/>
    </row>
    <row r="131" spans="1:6" s="25" customFormat="1" ht="9.9499999999999993" customHeight="1">
      <c r="A131" s="31" t="s">
        <v>95</v>
      </c>
      <c r="B131" s="27">
        <v>37055.491000000002</v>
      </c>
      <c r="C131" s="27">
        <v>66520.706000000006</v>
      </c>
      <c r="D131" s="27">
        <v>103576.197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47000.928</v>
      </c>
      <c r="D132" s="27">
        <v>47000.928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1352910.581</v>
      </c>
      <c r="D133" s="27">
        <v>1352910.581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148991.61300000001</v>
      </c>
      <c r="D134" s="27">
        <v>148991.61300000001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108"/>
      <c r="C136" s="108"/>
      <c r="D136" s="108"/>
      <c r="E136" s="43"/>
    </row>
    <row r="137" spans="1:6" s="44" customFormat="1">
      <c r="A137" s="62" t="s">
        <v>99</v>
      </c>
      <c r="B137" s="108"/>
      <c r="C137" s="108"/>
      <c r="D137" s="109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E84E130C-7BC1-4954-BD00-B66556AA9726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64BF-F583-41B3-B4EA-C6F5B694274C}">
  <dimension ref="A1:E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18.85546875" style="104" bestFit="1" customWidth="1"/>
    <col min="6" max="16384" width="11.42578125" style="104"/>
  </cols>
  <sheetData>
    <row r="1" spans="1:5" s="64" customFormat="1" ht="15.95" customHeight="1">
      <c r="A1" s="360" t="s">
        <v>823</v>
      </c>
      <c r="B1" s="360"/>
      <c r="C1" s="360"/>
      <c r="D1" s="360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5" customHeight="1">
      <c r="A3" s="67">
        <v>45443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110" t="s">
        <v>152</v>
      </c>
      <c r="C6" s="110"/>
      <c r="D6" s="110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137405.80306999999</v>
      </c>
      <c r="C9" s="82">
        <v>107920.31117</v>
      </c>
      <c r="D9" s="82">
        <v>245326.11424</v>
      </c>
      <c r="E9" s="83"/>
    </row>
    <row r="10" spans="1:5" s="84" customFormat="1" ht="8.4499999999999993" customHeight="1">
      <c r="A10" s="85" t="s">
        <v>102</v>
      </c>
      <c r="B10" s="86">
        <v>1494.24838</v>
      </c>
      <c r="C10" s="86">
        <v>6098.8430199999993</v>
      </c>
      <c r="D10" s="86">
        <v>7593.0914000000002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20519.585850000003</v>
      </c>
      <c r="C12" s="86">
        <v>39861.624250000001</v>
      </c>
      <c r="D12" s="86">
        <v>60381.210100000004</v>
      </c>
    </row>
    <row r="13" spans="1:5" s="84" customFormat="1" ht="8.4499999999999993" customHeight="1">
      <c r="A13" s="87" t="s">
        <v>105</v>
      </c>
      <c r="B13" s="86">
        <v>115812.31627</v>
      </c>
      <c r="C13" s="86">
        <v>33223.716910000003</v>
      </c>
      <c r="D13" s="86">
        <v>149036.03318</v>
      </c>
    </row>
    <row r="14" spans="1:5" s="84" customFormat="1" ht="8.4499999999999993" customHeight="1">
      <c r="A14" s="88" t="s">
        <v>106</v>
      </c>
      <c r="B14" s="86">
        <v>-484.69004999999999</v>
      </c>
      <c r="C14" s="86">
        <v>12401.514810000001</v>
      </c>
      <c r="D14" s="86">
        <v>11916.82476</v>
      </c>
    </row>
    <row r="15" spans="1:5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5" s="84" customFormat="1" ht="8.4499999999999993" customHeight="1">
      <c r="A16" s="87" t="s">
        <v>108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109</v>
      </c>
      <c r="B17" s="86">
        <v>0</v>
      </c>
      <c r="C17" s="86">
        <v>1588.7493100000002</v>
      </c>
      <c r="D17" s="86">
        <v>1588.7493100000002</v>
      </c>
    </row>
    <row r="18" spans="1:4" s="84" customFormat="1" ht="8.4499999999999993" customHeight="1">
      <c r="A18" s="87" t="s">
        <v>29</v>
      </c>
      <c r="B18" s="86">
        <v>64.342619999999997</v>
      </c>
      <c r="C18" s="86">
        <v>14745.862869999999</v>
      </c>
      <c r="D18" s="86">
        <v>14810.20549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81653.222309999997</v>
      </c>
      <c r="C20" s="82">
        <v>133896.54023000001</v>
      </c>
      <c r="D20" s="82">
        <v>215549.76254</v>
      </c>
    </row>
    <row r="21" spans="1:4" s="84" customFormat="1" ht="8.4499999999999993" customHeight="1">
      <c r="A21" s="87" t="s">
        <v>111</v>
      </c>
      <c r="B21" s="86">
        <v>147.99691000000001</v>
      </c>
      <c r="C21" s="86">
        <v>179.18971999999999</v>
      </c>
      <c r="D21" s="86">
        <v>327.18662999999998</v>
      </c>
    </row>
    <row r="22" spans="1:4" s="84" customFormat="1" ht="8.4499999999999993" customHeight="1">
      <c r="A22" s="87" t="s">
        <v>112</v>
      </c>
      <c r="B22" s="86">
        <v>513.84631999999999</v>
      </c>
      <c r="C22" s="86">
        <v>0</v>
      </c>
      <c r="D22" s="86">
        <v>513.84631999999999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39799.934509999999</v>
      </c>
      <c r="C24" s="86">
        <v>23080.310440000001</v>
      </c>
      <c r="D24" s="86">
        <v>62880.24495</v>
      </c>
    </row>
    <row r="25" spans="1:4" s="84" customFormat="1" ht="8.4499999999999993" customHeight="1">
      <c r="A25" s="87" t="s">
        <v>114</v>
      </c>
      <c r="B25" s="86">
        <v>38749.271670000002</v>
      </c>
      <c r="C25" s="86">
        <v>67582.398199999996</v>
      </c>
      <c r="D25" s="86">
        <v>106331.66987</v>
      </c>
    </row>
    <row r="26" spans="1:4" s="84" customFormat="1" ht="8.4499999999999993" customHeight="1">
      <c r="A26" s="87" t="s">
        <v>115</v>
      </c>
      <c r="B26" s="86">
        <v>0</v>
      </c>
      <c r="C26" s="86">
        <v>18677.59634</v>
      </c>
      <c r="D26" s="86">
        <v>18677.59634</v>
      </c>
    </row>
    <row r="27" spans="1:4" s="84" customFormat="1" ht="8.4499999999999993" customHeight="1">
      <c r="A27" s="87" t="s">
        <v>116</v>
      </c>
      <c r="B27" s="86">
        <v>0</v>
      </c>
      <c r="C27" s="86">
        <v>0</v>
      </c>
      <c r="D27" s="86">
        <v>0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23020.497199999998</v>
      </c>
      <c r="D30" s="86">
        <v>23020.497199999998</v>
      </c>
    </row>
    <row r="31" spans="1:4" s="84" customFormat="1" ht="8.4499999999999993" customHeight="1">
      <c r="A31" s="87" t="s">
        <v>119</v>
      </c>
      <c r="B31" s="86">
        <v>0</v>
      </c>
      <c r="C31" s="86">
        <v>1356.5483300000001</v>
      </c>
      <c r="D31" s="86">
        <v>1356.5483300000001</v>
      </c>
    </row>
    <row r="32" spans="1:4" s="84" customFormat="1" ht="8.4499999999999993" customHeight="1">
      <c r="A32" s="87" t="s">
        <v>29</v>
      </c>
      <c r="B32" s="86">
        <v>2442.1729</v>
      </c>
      <c r="C32" s="86">
        <v>0</v>
      </c>
      <c r="D32" s="86">
        <v>2442.1729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55752.580759999997</v>
      </c>
      <c r="C34" s="82">
        <v>-25976.229059999998</v>
      </c>
      <c r="D34" s="82">
        <v>29776.351699999999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3755.0749300000002</v>
      </c>
      <c r="C36" s="82">
        <v>-5125.49424</v>
      </c>
      <c r="D36" s="82">
        <v>-1370.41931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51997.505829999995</v>
      </c>
      <c r="C38" s="82">
        <v>-20850.734820000001</v>
      </c>
      <c r="D38" s="82">
        <v>31146.77101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25255.057670000002</v>
      </c>
      <c r="C40" s="82">
        <v>8466.4980599999999</v>
      </c>
      <c r="D40" s="82">
        <v>33721.55573</v>
      </c>
    </row>
    <row r="41" spans="1:4" s="84" customFormat="1" ht="8.4499999999999993" customHeight="1">
      <c r="A41" s="87" t="s">
        <v>124</v>
      </c>
      <c r="B41" s="86">
        <v>0</v>
      </c>
      <c r="C41" s="86">
        <v>4718.0830800000003</v>
      </c>
      <c r="D41" s="86">
        <v>4718.0830800000003</v>
      </c>
    </row>
    <row r="42" spans="1:4" s="84" customFormat="1" ht="8.4499999999999993" customHeight="1">
      <c r="A42" s="87" t="s">
        <v>125</v>
      </c>
      <c r="B42" s="86">
        <v>202.68716000000001</v>
      </c>
      <c r="C42" s="86">
        <v>842.04083000000003</v>
      </c>
      <c r="D42" s="86">
        <v>1044.7279900000001</v>
      </c>
    </row>
    <row r="43" spans="1:4" s="84" customFormat="1" ht="8.4499999999999993" customHeight="1">
      <c r="A43" s="87" t="s">
        <v>126</v>
      </c>
      <c r="B43" s="86">
        <v>25019.95176</v>
      </c>
      <c r="C43" s="86">
        <v>2906.3741500000001</v>
      </c>
      <c r="D43" s="86">
        <v>27926.32591</v>
      </c>
    </row>
    <row r="44" spans="1:4" s="84" customFormat="1" ht="8.4499999999999993" customHeight="1">
      <c r="A44" s="87" t="s">
        <v>127</v>
      </c>
      <c r="B44" s="86">
        <v>32.418750000000003</v>
      </c>
      <c r="C44" s="86">
        <v>0</v>
      </c>
      <c r="D44" s="86">
        <v>32.418750000000003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1557.8791200000001</v>
      </c>
      <c r="C46" s="82">
        <v>1204.6951100000001</v>
      </c>
      <c r="D46" s="82">
        <v>2762.5742300000002</v>
      </c>
    </row>
    <row r="47" spans="1:4" s="84" customFormat="1" ht="8.4499999999999993" customHeight="1">
      <c r="A47" s="87" t="s">
        <v>129</v>
      </c>
      <c r="B47" s="86">
        <v>99.974829999999997</v>
      </c>
      <c r="C47" s="86">
        <v>54.462319999999998</v>
      </c>
      <c r="D47" s="86">
        <v>154.43715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0</v>
      </c>
      <c r="C49" s="86">
        <v>0</v>
      </c>
      <c r="D49" s="86">
        <v>0</v>
      </c>
    </row>
    <row r="50" spans="1:4" s="84" customFormat="1" ht="8.4499999999999993" customHeight="1">
      <c r="A50" s="87" t="s">
        <v>130</v>
      </c>
      <c r="B50" s="86">
        <v>1457.9042899999999</v>
      </c>
      <c r="C50" s="86">
        <v>1150.23279</v>
      </c>
      <c r="D50" s="86">
        <v>2608.13708</v>
      </c>
    </row>
    <row r="51" spans="1:4" s="84" customFormat="1" ht="3.75" customHeight="1">
      <c r="A51" s="87"/>
      <c r="B51" s="91"/>
      <c r="C51" s="91"/>
      <c r="D51" s="91"/>
    </row>
    <row r="52" spans="1:4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3" customHeight="1">
      <c r="A53" s="87"/>
      <c r="B53" s="91"/>
      <c r="C53" s="91"/>
      <c r="D53" s="91"/>
    </row>
    <row r="54" spans="1:4" s="84" customFormat="1" ht="8.4499999999999993" customHeight="1">
      <c r="A54" s="89" t="s">
        <v>132</v>
      </c>
      <c r="B54" s="82">
        <v>75694.684379999992</v>
      </c>
      <c r="C54" s="82">
        <v>-13588.931869999999</v>
      </c>
      <c r="D54" s="82">
        <v>62105.752509999998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29915.319820000001</v>
      </c>
      <c r="C56" s="82">
        <v>4135.4706500000002</v>
      </c>
      <c r="D56" s="82">
        <v>34050.79047</v>
      </c>
    </row>
    <row r="57" spans="1:4" s="84" customFormat="1" ht="8.4499999999999993" customHeight="1">
      <c r="A57" s="87" t="s">
        <v>134</v>
      </c>
      <c r="B57" s="86">
        <v>16747.884859999998</v>
      </c>
      <c r="C57" s="86">
        <v>226.61826000000002</v>
      </c>
      <c r="D57" s="86">
        <v>16974.503120000001</v>
      </c>
    </row>
    <row r="58" spans="1:4" s="84" customFormat="1" ht="8.4499999999999993" customHeight="1">
      <c r="A58" s="87" t="s">
        <v>135</v>
      </c>
      <c r="B58" s="86">
        <v>333.93103000000002</v>
      </c>
      <c r="C58" s="86">
        <v>0</v>
      </c>
      <c r="D58" s="86">
        <v>333.93103000000002</v>
      </c>
    </row>
    <row r="59" spans="1:4" s="84" customFormat="1" ht="8.4499999999999993" customHeight="1">
      <c r="A59" s="87" t="s">
        <v>136</v>
      </c>
      <c r="B59" s="86">
        <v>11206.0677</v>
      </c>
      <c r="C59" s="86">
        <v>3904.3700199999998</v>
      </c>
      <c r="D59" s="86">
        <v>15110.43772</v>
      </c>
    </row>
    <row r="60" spans="1:4" s="84" customFormat="1" ht="8.4499999999999993" customHeight="1">
      <c r="A60" s="87" t="s">
        <v>137</v>
      </c>
      <c r="B60" s="86">
        <v>1627.43623</v>
      </c>
      <c r="C60" s="86">
        <v>4.4823699999999995</v>
      </c>
      <c r="D60" s="86">
        <v>1631.9186000000002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45779.364560000002</v>
      </c>
      <c r="C62" s="82">
        <v>-17724.40252</v>
      </c>
      <c r="D62" s="82">
        <v>28054.962039999999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633.2704</v>
      </c>
      <c r="C64" s="82">
        <v>365.26342999999997</v>
      </c>
      <c r="D64" s="82">
        <v>998.53383000000008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-2263.35779</v>
      </c>
      <c r="C67" s="86">
        <v>333.91385000000002</v>
      </c>
      <c r="D67" s="86">
        <v>-1929.4439399999999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391.33706000000001</v>
      </c>
      <c r="C69" s="86">
        <v>31.349580000000003</v>
      </c>
      <c r="D69" s="86">
        <v>422.68664000000001</v>
      </c>
    </row>
    <row r="70" spans="1:5" s="84" customFormat="1" ht="8.4499999999999993" customHeight="1">
      <c r="A70" s="87" t="s">
        <v>145</v>
      </c>
      <c r="B70" s="86">
        <v>1602.8355899999999</v>
      </c>
      <c r="C70" s="86">
        <v>0</v>
      </c>
      <c r="D70" s="86">
        <v>1602.8355899999999</v>
      </c>
    </row>
    <row r="71" spans="1:5" s="84" customFormat="1" ht="8.4499999999999993" customHeight="1">
      <c r="A71" s="87" t="s">
        <v>146</v>
      </c>
      <c r="B71" s="86">
        <v>902.45554000000004</v>
      </c>
      <c r="C71" s="86">
        <v>0</v>
      </c>
      <c r="D71" s="86">
        <v>902.45554000000004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914.79071999999996</v>
      </c>
      <c r="C73" s="82">
        <v>2863.9177999999997</v>
      </c>
      <c r="D73" s="82">
        <v>3778.7085200000001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46060.884880000005</v>
      </c>
      <c r="C75" s="82">
        <v>-15225.748150000001</v>
      </c>
      <c r="D75" s="82">
        <v>30835.136730000002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5900.7705900000001</v>
      </c>
      <c r="C77" s="86">
        <v>0</v>
      </c>
      <c r="D77" s="86">
        <v>5900.7705900000001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40160.114289999998</v>
      </c>
      <c r="C79" s="91">
        <v>-15225.748150000001</v>
      </c>
      <c r="D79" s="91">
        <v>24934.366140000002</v>
      </c>
    </row>
    <row r="80" spans="1:5" s="64" customFormat="1" ht="3.75" customHeight="1" thickBot="1">
      <c r="A80" s="95"/>
      <c r="B80" s="96"/>
      <c r="C80" s="96"/>
      <c r="D80" s="96"/>
    </row>
    <row r="81" spans="1:4" s="64" customFormat="1" ht="15.75" customHeight="1">
      <c r="A81" s="97" t="s">
        <v>47</v>
      </c>
      <c r="B81" s="98"/>
      <c r="C81" s="98"/>
      <c r="D81" s="98"/>
    </row>
    <row r="82" spans="1:4" s="64" customFormat="1">
      <c r="A82" s="72"/>
      <c r="B82" s="99"/>
      <c r="C82" s="99"/>
      <c r="D82" s="99"/>
    </row>
    <row r="83" spans="1:4" s="64" customFormat="1">
      <c r="A83" s="72"/>
      <c r="B83" s="72"/>
      <c r="C83" s="99"/>
      <c r="D83" s="72"/>
    </row>
    <row r="84" spans="1:4" s="64" customFormat="1">
      <c r="A84" s="72"/>
      <c r="B84" s="101"/>
      <c r="C84" s="101"/>
      <c r="D84" s="101"/>
    </row>
    <row r="85" spans="1:4" s="64" customFormat="1">
      <c r="A85" s="72"/>
      <c r="B85" s="102"/>
      <c r="C85" s="102"/>
      <c r="D85" s="102"/>
    </row>
    <row r="86" spans="1:4" s="64" customFormat="1">
      <c r="A86" s="72"/>
      <c r="B86" s="72"/>
      <c r="C86" s="72"/>
      <c r="D86" s="72"/>
    </row>
    <row r="87" spans="1:4" s="64" customFormat="1">
      <c r="A87" s="72"/>
      <c r="B87" s="72"/>
      <c r="C87" s="72"/>
      <c r="D87" s="72"/>
    </row>
    <row r="88" spans="1:4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9472C4BC-F0B7-46DA-A7A9-71101A865FF9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54C1-046F-4BB8-BF97-19F567B487FD}">
  <dimension ref="A1:F139"/>
  <sheetViews>
    <sheetView showGridLines="0" topLeftCell="A114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1.42578125" style="3" bestFit="1" customWidth="1"/>
    <col min="7" max="16384" width="11.42578125" style="3"/>
  </cols>
  <sheetData>
    <row r="1" spans="1:6" ht="17.100000000000001" customHeight="1">
      <c r="A1" s="361" t="s">
        <v>823</v>
      </c>
      <c r="B1" s="361"/>
      <c r="C1" s="361"/>
      <c r="D1" s="361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45443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169204.193</v>
      </c>
      <c r="C9" s="22">
        <v>4234.7430000000004</v>
      </c>
      <c r="D9" s="22">
        <v>173438.93700000001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168800.416</v>
      </c>
      <c r="C11" s="27">
        <v>3094.268</v>
      </c>
      <c r="D11" s="27">
        <v>171894.685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403.77699999999999</v>
      </c>
      <c r="C13" s="27">
        <v>1140.4739999999999</v>
      </c>
      <c r="D13" s="27">
        <v>1544.251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294182.28899999999</v>
      </c>
      <c r="C24" s="22">
        <v>0</v>
      </c>
      <c r="D24" s="22">
        <v>294182.28899999999</v>
      </c>
      <c r="E24" s="23"/>
      <c r="F24" s="24"/>
    </row>
    <row r="25" spans="1:6" s="25" customFormat="1" ht="9.75" customHeight="1">
      <c r="A25" s="32" t="s">
        <v>20</v>
      </c>
      <c r="B25" s="29">
        <v>330372.13299999997</v>
      </c>
      <c r="C25" s="29">
        <v>0</v>
      </c>
      <c r="D25" s="29">
        <v>330372.13299999997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330235.3</v>
      </c>
      <c r="C30" s="27">
        <v>0</v>
      </c>
      <c r="D30" s="27">
        <v>330235.3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136.83199999999999</v>
      </c>
      <c r="C34" s="27">
        <v>0</v>
      </c>
      <c r="D34" s="27">
        <v>136.83199999999999</v>
      </c>
      <c r="E34" s="23"/>
      <c r="F34" s="24"/>
    </row>
    <row r="35" spans="1:6" s="25" customFormat="1" ht="9.75" customHeight="1">
      <c r="A35" s="32" t="s">
        <v>30</v>
      </c>
      <c r="B35" s="29">
        <v>2341.9059999999999</v>
      </c>
      <c r="C35" s="29">
        <v>0</v>
      </c>
      <c r="D35" s="29">
        <v>2341.9059999999999</v>
      </c>
      <c r="E35" s="33"/>
      <c r="F35" s="24"/>
    </row>
    <row r="36" spans="1:6" s="25" customFormat="1" ht="9.75" customHeight="1">
      <c r="A36" s="32" t="s">
        <v>31</v>
      </c>
      <c r="B36" s="29">
        <v>202848.62700000001</v>
      </c>
      <c r="C36" s="29">
        <v>329404.99599999998</v>
      </c>
      <c r="D36" s="29">
        <v>532253.62399999995</v>
      </c>
      <c r="E36" s="23"/>
      <c r="F36" s="24"/>
    </row>
    <row r="37" spans="1:6" s="25" customFormat="1" ht="9.75" customHeight="1">
      <c r="A37" s="26" t="s">
        <v>32</v>
      </c>
      <c r="B37" s="27">
        <v>22386.327000000001</v>
      </c>
      <c r="C37" s="27">
        <v>42554.099000000002</v>
      </c>
      <c r="D37" s="27">
        <v>64940.425999999999</v>
      </c>
      <c r="E37" s="23"/>
      <c r="F37" s="24"/>
    </row>
    <row r="38" spans="1:6" s="25" customFormat="1" ht="9.75" customHeight="1">
      <c r="A38" s="26" t="s">
        <v>33</v>
      </c>
      <c r="B38" s="27">
        <v>180462.3</v>
      </c>
      <c r="C38" s="27">
        <v>286850.897</v>
      </c>
      <c r="D38" s="27">
        <v>467313.19699999999</v>
      </c>
      <c r="E38" s="23"/>
      <c r="F38" s="24"/>
    </row>
    <row r="39" spans="1:6" s="25" customFormat="1" ht="9.75" customHeight="1">
      <c r="A39" s="28" t="s">
        <v>34</v>
      </c>
      <c r="B39" s="29">
        <v>-231442.875</v>
      </c>
      <c r="C39" s="29">
        <v>-315064.30900000001</v>
      </c>
      <c r="D39" s="29">
        <v>-546507.18500000006</v>
      </c>
      <c r="E39" s="23"/>
      <c r="F39" s="24"/>
    </row>
    <row r="40" spans="1:6" s="25" customFormat="1" ht="9.75" customHeight="1">
      <c r="A40" s="28" t="s">
        <v>35</v>
      </c>
      <c r="B40" s="29">
        <v>-9937.5030000000006</v>
      </c>
      <c r="C40" s="29">
        <v>-14340.686</v>
      </c>
      <c r="D40" s="29">
        <v>-24278.188999999998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8210.4439999999995</v>
      </c>
      <c r="C42" s="29">
        <v>450.976</v>
      </c>
      <c r="D42" s="29">
        <v>8661.4210000000003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29690.151999999998</v>
      </c>
      <c r="C44" s="22">
        <v>0</v>
      </c>
      <c r="D44" s="22">
        <v>29690.151999999998</v>
      </c>
      <c r="E44" s="23"/>
      <c r="F44" s="24"/>
    </row>
    <row r="45" spans="1:6" s="25" customFormat="1" ht="9.75" customHeight="1">
      <c r="A45" s="34" t="s">
        <v>38</v>
      </c>
      <c r="B45" s="27">
        <v>786.35199999999998</v>
      </c>
      <c r="C45" s="27">
        <v>0</v>
      </c>
      <c r="D45" s="27">
        <v>786.35199999999998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28903.8</v>
      </c>
      <c r="C48" s="27">
        <v>0</v>
      </c>
      <c r="D48" s="27">
        <v>28903.8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4992.6390000000001</v>
      </c>
      <c r="C53" s="29">
        <v>0</v>
      </c>
      <c r="D53" s="29">
        <v>4992.6390000000001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31333.037</v>
      </c>
      <c r="C55" s="29">
        <v>9.6240000000000006</v>
      </c>
      <c r="D55" s="29">
        <v>31342.662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537612.75699999998</v>
      </c>
      <c r="C57" s="22">
        <v>4695.3440000000001</v>
      </c>
      <c r="D57" s="22">
        <v>542308.10100000002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45443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37714.285000000003</v>
      </c>
      <c r="C91" s="22">
        <v>0</v>
      </c>
      <c r="D91" s="22">
        <v>37714.285000000003</v>
      </c>
      <c r="E91" s="23"/>
      <c r="F91" s="24"/>
    </row>
    <row r="92" spans="1:6" s="25" customFormat="1" ht="9.9499999999999993" customHeight="1">
      <c r="A92" s="54" t="s">
        <v>66</v>
      </c>
      <c r="B92" s="27">
        <v>37714.285000000003</v>
      </c>
      <c r="C92" s="27">
        <v>0</v>
      </c>
      <c r="D92" s="27">
        <v>37714.285000000003</v>
      </c>
      <c r="E92" s="23"/>
      <c r="F92" s="24"/>
    </row>
    <row r="93" spans="1:6" s="25" customFormat="1" ht="9.9499999999999993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27788.31</v>
      </c>
      <c r="C100" s="29">
        <v>209.51400000000001</v>
      </c>
      <c r="D100" s="29">
        <v>27997.824000000001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776.60900000000004</v>
      </c>
      <c r="C102" s="22">
        <v>1140.4739999999999</v>
      </c>
      <c r="D102" s="22">
        <v>1917.0840000000001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553.26</v>
      </c>
      <c r="C106" s="27">
        <v>0</v>
      </c>
      <c r="D106" s="27">
        <v>553.26</v>
      </c>
      <c r="E106" s="23"/>
      <c r="F106" s="24"/>
    </row>
    <row r="107" spans="1:6" s="25" customFormat="1" ht="9.9499999999999993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499999999999993" customHeight="1">
      <c r="A108" s="54" t="s">
        <v>79</v>
      </c>
      <c r="B108" s="27">
        <v>223.34800000000001</v>
      </c>
      <c r="C108" s="27">
        <v>1140.4739999999999</v>
      </c>
      <c r="D108" s="27">
        <v>1363.8230000000001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3319.1350000000002</v>
      </c>
      <c r="C110" s="22">
        <v>860.73199999999997</v>
      </c>
      <c r="D110" s="22">
        <v>4179.8680000000004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26145.258000000002</v>
      </c>
      <c r="C112" s="22">
        <v>862.30399999999997</v>
      </c>
      <c r="D112" s="22">
        <v>27007.562000000002</v>
      </c>
      <c r="E112" s="23"/>
      <c r="F112" s="24"/>
    </row>
    <row r="113" spans="1:6" s="25" customFormat="1" ht="9.9499999999999993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499999999999993" customHeight="1">
      <c r="A114" s="31" t="s">
        <v>83</v>
      </c>
      <c r="B114" s="29">
        <v>26145.258000000002</v>
      </c>
      <c r="C114" s="29">
        <v>862.30399999999997</v>
      </c>
      <c r="D114" s="29">
        <v>27007.562000000002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499999999999993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95743.599000000002</v>
      </c>
      <c r="C118" s="22">
        <v>3073.0259999999998</v>
      </c>
      <c r="D118" s="22">
        <v>98816.626000000004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443491.47499999998</v>
      </c>
      <c r="C120" s="22">
        <v>0</v>
      </c>
      <c r="D120" s="22">
        <v>443491.47499999998</v>
      </c>
      <c r="E120" s="23"/>
      <c r="F120" s="24"/>
    </row>
    <row r="121" spans="1:6" s="25" customFormat="1" ht="9.9499999999999993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499999999999993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499999999999993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499999999999993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499999999999993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499999999999993" customHeight="1">
      <c r="A126" s="54" t="s">
        <v>92</v>
      </c>
      <c r="B126" s="27">
        <v>11624.975</v>
      </c>
      <c r="C126" s="27">
        <v>0</v>
      </c>
      <c r="D126" s="27">
        <v>11624.975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539235.07499999995</v>
      </c>
      <c r="C128" s="22">
        <v>3073.0259999999998</v>
      </c>
      <c r="D128" s="22">
        <v>542308.10100000002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499999999999993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8772E7F7-9499-4BA3-87BF-C3368D12A41E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1B5E-163E-412D-8071-6ECB04934A64}">
  <dimension ref="A1:F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6" width="20" style="104" bestFit="1" customWidth="1"/>
    <col min="7" max="16384" width="11.42578125" style="104"/>
  </cols>
  <sheetData>
    <row r="1" spans="1:5" s="64" customFormat="1" ht="15.95" customHeight="1">
      <c r="A1" s="360" t="s">
        <v>823</v>
      </c>
      <c r="B1" s="360"/>
      <c r="C1" s="360"/>
      <c r="D1" s="360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5" customHeight="1">
      <c r="A3" s="67">
        <v>45443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75" t="s">
        <v>3</v>
      </c>
      <c r="C6" s="75"/>
      <c r="D6" s="75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41531.244579999999</v>
      </c>
      <c r="C9" s="82">
        <v>1312.8863900000001</v>
      </c>
      <c r="D9" s="82">
        <v>42844.130969999998</v>
      </c>
      <c r="E9" s="83"/>
    </row>
    <row r="10" spans="1:5" s="84" customFormat="1" ht="8.4499999999999993" customHeight="1">
      <c r="A10" s="85" t="s">
        <v>102</v>
      </c>
      <c r="B10" s="86">
        <v>4421.6229199999998</v>
      </c>
      <c r="C10" s="86">
        <v>19.142769999999999</v>
      </c>
      <c r="D10" s="86">
        <v>4440.7656900000002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0</v>
      </c>
      <c r="C12" s="86">
        <v>0</v>
      </c>
      <c r="D12" s="86">
        <v>0</v>
      </c>
    </row>
    <row r="13" spans="1:5" s="84" customFormat="1" ht="8.4499999999999993" customHeight="1">
      <c r="A13" s="87" t="s">
        <v>105</v>
      </c>
      <c r="B13" s="86">
        <v>37109.621659999997</v>
      </c>
      <c r="C13" s="86">
        <v>1293.7436200000002</v>
      </c>
      <c r="D13" s="86">
        <v>38403.365279999998</v>
      </c>
    </row>
    <row r="14" spans="1:5" s="84" customFormat="1" ht="8.4499999999999993" customHeight="1">
      <c r="A14" s="88" t="s">
        <v>106</v>
      </c>
      <c r="B14" s="86">
        <v>0</v>
      </c>
      <c r="C14" s="86">
        <v>0</v>
      </c>
      <c r="D14" s="86">
        <v>0</v>
      </c>
    </row>
    <row r="15" spans="1:5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5" s="84" customFormat="1" ht="8.4499999999999993" customHeight="1">
      <c r="A16" s="87" t="s">
        <v>108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109</v>
      </c>
      <c r="B17" s="86">
        <v>0</v>
      </c>
      <c r="C17" s="86">
        <v>0</v>
      </c>
      <c r="D17" s="86">
        <v>0</v>
      </c>
    </row>
    <row r="18" spans="1:4" s="84" customFormat="1" ht="8.4499999999999993" customHeight="1">
      <c r="A18" s="87" t="s">
        <v>29</v>
      </c>
      <c r="B18" s="86">
        <v>0</v>
      </c>
      <c r="C18" s="86">
        <v>0</v>
      </c>
      <c r="D18" s="86">
        <v>0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1363.4597900000001</v>
      </c>
      <c r="C20" s="82">
        <v>12.159840000000001</v>
      </c>
      <c r="D20" s="82">
        <v>1375.6196299999999</v>
      </c>
    </row>
    <row r="21" spans="1:4" s="84" customFormat="1" ht="8.4499999999999993" customHeight="1">
      <c r="A21" s="87" t="s">
        <v>111</v>
      </c>
      <c r="B21" s="86">
        <v>0</v>
      </c>
      <c r="C21" s="86">
        <v>0</v>
      </c>
      <c r="D21" s="86">
        <v>0</v>
      </c>
    </row>
    <row r="22" spans="1:4" s="84" customFormat="1" ht="8.4499999999999993" customHeight="1">
      <c r="A22" s="87" t="s">
        <v>112</v>
      </c>
      <c r="B22" s="86">
        <v>0</v>
      </c>
      <c r="C22" s="86">
        <v>0</v>
      </c>
      <c r="D22" s="86">
        <v>0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1363.4609100000002</v>
      </c>
      <c r="C24" s="86">
        <v>0</v>
      </c>
      <c r="D24" s="86">
        <v>1363.4609100000002</v>
      </c>
    </row>
    <row r="25" spans="1:4" s="84" customFormat="1" ht="8.4499999999999993" customHeight="1">
      <c r="A25" s="87" t="s">
        <v>114</v>
      </c>
      <c r="B25" s="86">
        <v>0</v>
      </c>
      <c r="C25" s="86">
        <v>0</v>
      </c>
      <c r="D25" s="86">
        <v>0</v>
      </c>
    </row>
    <row r="26" spans="1:4" s="84" customFormat="1" ht="8.4499999999999993" customHeight="1">
      <c r="A26" s="87" t="s">
        <v>115</v>
      </c>
      <c r="B26" s="86">
        <v>0</v>
      </c>
      <c r="C26" s="86">
        <v>0</v>
      </c>
      <c r="D26" s="86">
        <v>0</v>
      </c>
    </row>
    <row r="27" spans="1:4" s="84" customFormat="1" ht="8.4499999999999993" customHeight="1">
      <c r="A27" s="87" t="s">
        <v>116</v>
      </c>
      <c r="B27" s="86">
        <v>0</v>
      </c>
      <c r="C27" s="86">
        <v>0</v>
      </c>
      <c r="D27" s="86">
        <v>0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-1.1200000000000001E-3</v>
      </c>
      <c r="C30" s="86">
        <v>12.159840000000001</v>
      </c>
      <c r="D30" s="86">
        <v>12.158719999999999</v>
      </c>
    </row>
    <row r="31" spans="1:4" s="84" customFormat="1" ht="8.4499999999999993" customHeight="1">
      <c r="A31" s="87" t="s">
        <v>119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29</v>
      </c>
      <c r="B32" s="86">
        <v>0</v>
      </c>
      <c r="C32" s="86">
        <v>0</v>
      </c>
      <c r="D32" s="86">
        <v>0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40167.784789999998</v>
      </c>
      <c r="C34" s="82">
        <v>1300.7265500000001</v>
      </c>
      <c r="D34" s="82">
        <v>41468.511340000005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3189.1219900000001</v>
      </c>
      <c r="C36" s="82">
        <v>-1830.5799100000002</v>
      </c>
      <c r="D36" s="82">
        <v>1358.5420800000002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36978.662799999998</v>
      </c>
      <c r="C38" s="82">
        <v>3131.3064599999998</v>
      </c>
      <c r="D38" s="82">
        <v>40109.969259999998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18356.384160000001</v>
      </c>
      <c r="C40" s="82">
        <v>0</v>
      </c>
      <c r="D40" s="82">
        <v>18356.384160000001</v>
      </c>
    </row>
    <row r="41" spans="1:4" s="84" customFormat="1" ht="8.4499999999999993" customHeight="1">
      <c r="A41" s="87" t="s">
        <v>124</v>
      </c>
      <c r="B41" s="86">
        <v>0</v>
      </c>
      <c r="C41" s="86">
        <v>0</v>
      </c>
      <c r="D41" s="86">
        <v>0</v>
      </c>
    </row>
    <row r="42" spans="1:4" s="84" customFormat="1" ht="8.4499999999999993" customHeight="1">
      <c r="A42" s="87" t="s">
        <v>125</v>
      </c>
      <c r="B42" s="86">
        <v>0</v>
      </c>
      <c r="C42" s="86">
        <v>0</v>
      </c>
      <c r="D42" s="86">
        <v>0</v>
      </c>
    </row>
    <row r="43" spans="1:4" s="84" customFormat="1" ht="8.4499999999999993" customHeight="1">
      <c r="A43" s="87" t="s">
        <v>126</v>
      </c>
      <c r="B43" s="86">
        <v>17522.249030000003</v>
      </c>
      <c r="C43" s="86">
        <v>0</v>
      </c>
      <c r="D43" s="86">
        <v>17522.249030000003</v>
      </c>
    </row>
    <row r="44" spans="1:4" s="84" customFormat="1" ht="8.4499999999999993" customHeight="1">
      <c r="A44" s="87" t="s">
        <v>127</v>
      </c>
      <c r="B44" s="86">
        <v>834.13513</v>
      </c>
      <c r="C44" s="86">
        <v>0</v>
      </c>
      <c r="D44" s="86">
        <v>834.13513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18803.643030000003</v>
      </c>
      <c r="C46" s="82">
        <v>1151.4851799999999</v>
      </c>
      <c r="D46" s="82">
        <v>19955.128210000003</v>
      </c>
    </row>
    <row r="47" spans="1:4" s="84" customFormat="1" ht="8.4499999999999993" customHeight="1">
      <c r="A47" s="87" t="s">
        <v>129</v>
      </c>
      <c r="B47" s="86">
        <v>0</v>
      </c>
      <c r="C47" s="86">
        <v>0</v>
      </c>
      <c r="D47" s="86">
        <v>0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17055.225079999997</v>
      </c>
      <c r="C49" s="86">
        <v>1143.6185700000001</v>
      </c>
      <c r="D49" s="86">
        <v>18198.843649999999</v>
      </c>
    </row>
    <row r="50" spans="1:4" s="84" customFormat="1" ht="8.4499999999999993" customHeight="1">
      <c r="A50" s="87" t="s">
        <v>130</v>
      </c>
      <c r="B50" s="86">
        <v>1748.4179500000002</v>
      </c>
      <c r="C50" s="86">
        <v>7.8666100000000005</v>
      </c>
      <c r="D50" s="86">
        <v>1756.2845600000001</v>
      </c>
    </row>
    <row r="51" spans="1:4" s="84" customFormat="1" ht="3" customHeight="1">
      <c r="A51" s="87"/>
      <c r="B51" s="91"/>
      <c r="C51" s="91"/>
      <c r="D51" s="91"/>
    </row>
    <row r="52" spans="1:4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7.5" customHeight="1">
      <c r="A53" s="93"/>
      <c r="B53" s="86"/>
      <c r="C53" s="86"/>
      <c r="D53" s="86"/>
    </row>
    <row r="54" spans="1:4" s="84" customFormat="1" ht="8.4499999999999993" customHeight="1">
      <c r="A54" s="89" t="s">
        <v>132</v>
      </c>
      <c r="B54" s="82">
        <v>36531.40393</v>
      </c>
      <c r="C54" s="82">
        <v>1979.8212800000001</v>
      </c>
      <c r="D54" s="82">
        <v>38511.225210000004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20593.637070000001</v>
      </c>
      <c r="C56" s="82">
        <v>892.79195000000004</v>
      </c>
      <c r="D56" s="82">
        <v>21486.42902</v>
      </c>
    </row>
    <row r="57" spans="1:4" s="84" customFormat="1" ht="8.4499999999999993" customHeight="1">
      <c r="A57" s="87" t="s">
        <v>134</v>
      </c>
      <c r="B57" s="86">
        <v>15385.89825</v>
      </c>
      <c r="C57" s="86">
        <v>4.04664</v>
      </c>
      <c r="D57" s="86">
        <v>15389.944890000001</v>
      </c>
    </row>
    <row r="58" spans="1:4" s="84" customFormat="1" ht="8.4499999999999993" customHeight="1">
      <c r="A58" s="87" t="s">
        <v>135</v>
      </c>
      <c r="B58" s="86">
        <v>117</v>
      </c>
      <c r="C58" s="86">
        <v>0</v>
      </c>
      <c r="D58" s="86">
        <v>117</v>
      </c>
    </row>
    <row r="59" spans="1:4" s="84" customFormat="1" ht="8.4499999999999993" customHeight="1">
      <c r="A59" s="87" t="s">
        <v>136</v>
      </c>
      <c r="B59" s="86">
        <v>4911.2389299999995</v>
      </c>
      <c r="C59" s="86">
        <v>888.74531000000002</v>
      </c>
      <c r="D59" s="86">
        <v>5799.9842399999998</v>
      </c>
    </row>
    <row r="60" spans="1:4" s="84" customFormat="1" ht="8.4499999999999993" customHeight="1">
      <c r="A60" s="87" t="s">
        <v>137</v>
      </c>
      <c r="B60" s="86">
        <v>179.49989000000002</v>
      </c>
      <c r="C60" s="86">
        <v>0</v>
      </c>
      <c r="D60" s="86">
        <v>179.49989000000002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15937.76686</v>
      </c>
      <c r="C62" s="82">
        <v>1087.0293300000001</v>
      </c>
      <c r="D62" s="82">
        <v>17024.796190000001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2811.2738599999998</v>
      </c>
      <c r="C64" s="82">
        <v>72.418080000000003</v>
      </c>
      <c r="D64" s="82">
        <v>2883.6919400000002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763.36268000000007</v>
      </c>
      <c r="C67" s="86">
        <v>10.4985</v>
      </c>
      <c r="D67" s="86">
        <v>773.8611800000001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1384.5833799999998</v>
      </c>
      <c r="C69" s="86">
        <v>61.919580000000003</v>
      </c>
      <c r="D69" s="86">
        <v>1446.50296</v>
      </c>
    </row>
    <row r="70" spans="1:5" s="84" customFormat="1" ht="8.4499999999999993" customHeight="1">
      <c r="A70" s="87" t="s">
        <v>145</v>
      </c>
      <c r="B70" s="86">
        <v>297.73624000000001</v>
      </c>
      <c r="C70" s="86">
        <v>0</v>
      </c>
      <c r="D70" s="86">
        <v>297.73624000000001</v>
      </c>
    </row>
    <row r="71" spans="1:5" s="84" customFormat="1" ht="8.4499999999999993" customHeight="1">
      <c r="A71" s="87" t="s">
        <v>146</v>
      </c>
      <c r="B71" s="86">
        <v>365.59156000000002</v>
      </c>
      <c r="C71" s="86">
        <v>0</v>
      </c>
      <c r="D71" s="86">
        <v>365.59156000000002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-82.197210000000013</v>
      </c>
      <c r="C73" s="82">
        <v>-36.75367</v>
      </c>
      <c r="D73" s="82">
        <v>-118.95088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13044.295789999998</v>
      </c>
      <c r="C75" s="82">
        <v>977.8575800000001</v>
      </c>
      <c r="D75" s="82">
        <v>14022.15337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2397.1781700000001</v>
      </c>
      <c r="C77" s="86">
        <v>0</v>
      </c>
      <c r="D77" s="86">
        <v>2397.1781700000001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10647.117619999999</v>
      </c>
      <c r="C79" s="91">
        <v>977.8575800000001</v>
      </c>
      <c r="D79" s="91">
        <v>11624.975199999999</v>
      </c>
    </row>
    <row r="80" spans="1:5" s="64" customFormat="1" ht="3.75" customHeight="1" thickBot="1">
      <c r="A80" s="95"/>
      <c r="B80" s="96"/>
      <c r="C80" s="96"/>
      <c r="D80" s="96"/>
    </row>
    <row r="81" spans="1:6" s="64" customFormat="1" ht="15.75" customHeight="1">
      <c r="A81" s="97" t="s">
        <v>47</v>
      </c>
      <c r="B81" s="98"/>
      <c r="C81" s="98"/>
      <c r="D81" s="98"/>
    </row>
    <row r="82" spans="1:6" s="64" customFormat="1">
      <c r="A82" s="72"/>
      <c r="B82" s="99"/>
      <c r="C82" s="99"/>
      <c r="D82" s="99"/>
    </row>
    <row r="83" spans="1:6" s="64" customFormat="1">
      <c r="A83" s="72"/>
      <c r="B83" s="99"/>
      <c r="C83" s="99"/>
      <c r="D83" s="99"/>
      <c r="E83" s="100"/>
      <c r="F83" s="100"/>
    </row>
    <row r="84" spans="1:6" s="64" customFormat="1">
      <c r="A84" s="72"/>
      <c r="B84" s="101"/>
      <c r="C84" s="101"/>
      <c r="D84" s="101"/>
    </row>
    <row r="85" spans="1:6" s="64" customFormat="1">
      <c r="A85" s="72"/>
      <c r="B85" s="102"/>
      <c r="C85" s="102"/>
      <c r="D85" s="102"/>
      <c r="E85" s="100"/>
    </row>
    <row r="86" spans="1:6" s="64" customFormat="1">
      <c r="A86" s="72"/>
      <c r="B86" s="72"/>
      <c r="C86" s="72"/>
      <c r="D86" s="72"/>
    </row>
    <row r="87" spans="1:6" s="64" customFormat="1">
      <c r="A87" s="72"/>
      <c r="B87" s="72"/>
      <c r="C87" s="72"/>
      <c r="D87" s="72"/>
    </row>
    <row r="88" spans="1:6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A774260A-A6BA-47DA-AA91-611DFE0AA8BF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D52D-CD50-42C9-8B65-F8373708D3FE}">
  <dimension ref="A1:G139"/>
  <sheetViews>
    <sheetView showGridLines="0" topLeftCell="A108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4.85546875" style="3" bestFit="1" customWidth="1"/>
    <col min="7" max="7" width="22.42578125" style="3" bestFit="1" customWidth="1"/>
    <col min="8" max="16384" width="11.42578125" style="3"/>
  </cols>
  <sheetData>
    <row r="1" spans="1:6" ht="17.100000000000001" customHeight="1">
      <c r="A1" s="361" t="s">
        <v>823</v>
      </c>
      <c r="B1" s="361"/>
      <c r="C1" s="361"/>
      <c r="D1" s="361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111">
        <v>45443</v>
      </c>
      <c r="B3" s="111"/>
      <c r="C3" s="111"/>
      <c r="D3" s="111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12" t="s">
        <v>155</v>
      </c>
      <c r="C6" s="112"/>
      <c r="D6" s="112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1756467.5209999999</v>
      </c>
      <c r="C9" s="22">
        <v>443876.95</v>
      </c>
      <c r="D9" s="22">
        <v>2200344.4720000001</v>
      </c>
      <c r="E9" s="106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1756276.2</v>
      </c>
      <c r="C11" s="27">
        <v>66925.926999999996</v>
      </c>
      <c r="D11" s="27">
        <v>1823202.128</v>
      </c>
      <c r="E11" s="106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191.321</v>
      </c>
      <c r="C13" s="27">
        <v>376951.022</v>
      </c>
      <c r="D13" s="27">
        <v>377142.34299999999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23002.245999999999</v>
      </c>
      <c r="C17" s="22">
        <v>30183.863000000001</v>
      </c>
      <c r="D17" s="22">
        <v>53186.11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1303.904</v>
      </c>
      <c r="C19" s="27">
        <v>0</v>
      </c>
      <c r="D19" s="27">
        <v>1303.904</v>
      </c>
      <c r="E19" s="23"/>
      <c r="F19" s="24"/>
    </row>
    <row r="20" spans="1:7" s="25" customFormat="1" ht="9.75" customHeight="1">
      <c r="A20" s="31" t="s">
        <v>16</v>
      </c>
      <c r="B20" s="27">
        <v>21698.342000000001</v>
      </c>
      <c r="C20" s="27">
        <v>30183.863000000001</v>
      </c>
      <c r="D20" s="27">
        <v>51882.205000000002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19509.467000000001</v>
      </c>
      <c r="C24" s="22">
        <v>24.056999999999999</v>
      </c>
      <c r="D24" s="22">
        <v>19533.524000000001</v>
      </c>
      <c r="E24" s="106"/>
      <c r="F24" s="106"/>
      <c r="G24" s="105"/>
    </row>
    <row r="25" spans="1:7" s="25" customFormat="1" ht="9.75" customHeight="1">
      <c r="A25" s="28" t="s">
        <v>20</v>
      </c>
      <c r="B25" s="29">
        <v>17714.944</v>
      </c>
      <c r="C25" s="29">
        <v>19.010999999999999</v>
      </c>
      <c r="D25" s="29">
        <v>17733.955999999998</v>
      </c>
      <c r="E25" s="106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106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17714.944</v>
      </c>
      <c r="C32" s="27">
        <v>19.010999999999999</v>
      </c>
      <c r="D32" s="27">
        <v>17733.955999999998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3862.1320000000001</v>
      </c>
      <c r="C35" s="29">
        <v>0</v>
      </c>
      <c r="D35" s="29">
        <v>3862.1320000000001</v>
      </c>
      <c r="E35" s="33"/>
      <c r="F35" s="24"/>
    </row>
    <row r="36" spans="1:6" s="25" customFormat="1" ht="9.75" customHeight="1">
      <c r="A36" s="28" t="s">
        <v>31</v>
      </c>
      <c r="B36" s="29">
        <v>95151.411999999997</v>
      </c>
      <c r="C36" s="29">
        <v>86.947000000000003</v>
      </c>
      <c r="D36" s="29">
        <v>95238.358999999997</v>
      </c>
      <c r="E36" s="23"/>
      <c r="F36" s="24"/>
    </row>
    <row r="37" spans="1:6" s="25" customFormat="1" ht="9.75" customHeight="1">
      <c r="A37" s="26" t="s">
        <v>32</v>
      </c>
      <c r="B37" s="27">
        <v>95079.832999999999</v>
      </c>
      <c r="C37" s="27">
        <v>86.947000000000003</v>
      </c>
      <c r="D37" s="27">
        <v>95166.78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-82501.679000000004</v>
      </c>
      <c r="C39" s="29">
        <v>-64.747</v>
      </c>
      <c r="D39" s="29">
        <v>-82566.426000000007</v>
      </c>
      <c r="E39" s="23"/>
      <c r="F39" s="24"/>
    </row>
    <row r="40" spans="1:6" s="25" customFormat="1" ht="9.75" customHeight="1">
      <c r="A40" s="28" t="s">
        <v>35</v>
      </c>
      <c r="B40" s="29">
        <v>-14717.343000000001</v>
      </c>
      <c r="C40" s="29">
        <v>-17.154</v>
      </c>
      <c r="D40" s="29">
        <v>-14734.496999999999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11006281.911</v>
      </c>
      <c r="C42" s="29">
        <v>30524.671999999999</v>
      </c>
      <c r="D42" s="29">
        <v>11036806.583000001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15424.445</v>
      </c>
      <c r="C44" s="22">
        <v>1983.9069999999999</v>
      </c>
      <c r="D44" s="22">
        <v>17408.351999999999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1731.0219999999999</v>
      </c>
      <c r="D45" s="27">
        <v>1731.0219999999999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277.83699999999999</v>
      </c>
      <c r="C48" s="27">
        <v>0.28799999999999998</v>
      </c>
      <c r="D48" s="27">
        <v>278.125</v>
      </c>
      <c r="E48" s="23"/>
      <c r="F48" s="24"/>
    </row>
    <row r="49" spans="1:6" s="25" customFormat="1" ht="9.75" customHeight="1">
      <c r="A49" s="26" t="s">
        <v>42</v>
      </c>
      <c r="B49" s="27">
        <v>15146.607</v>
      </c>
      <c r="C49" s="27">
        <v>252.596</v>
      </c>
      <c r="D49" s="27">
        <v>15399.204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1396.7439999999999</v>
      </c>
      <c r="C53" s="29">
        <v>0</v>
      </c>
      <c r="D53" s="29">
        <v>1396.7439999999999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127920.71</v>
      </c>
      <c r="C55" s="29">
        <v>394.20299999999997</v>
      </c>
      <c r="D55" s="29">
        <v>128314.914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12950003.047</v>
      </c>
      <c r="C57" s="22">
        <v>506987.65399999998</v>
      </c>
      <c r="D57" s="22">
        <v>13456990.700999999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107"/>
      <c r="C60" s="107"/>
      <c r="D60" s="107"/>
      <c r="E60" s="43"/>
      <c r="F60" s="24"/>
    </row>
    <row r="61" spans="1:6" ht="6" hidden="1" customHeight="1">
      <c r="A61" s="113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45443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12" t="s">
        <v>155</v>
      </c>
      <c r="C67" s="112"/>
      <c r="D67" s="112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2151004.6189999999</v>
      </c>
      <c r="C91" s="22">
        <v>2892382.9849999999</v>
      </c>
      <c r="D91" s="22">
        <v>5043387.6050000004</v>
      </c>
      <c r="E91" s="23"/>
      <c r="F91" s="24"/>
    </row>
    <row r="92" spans="1:6" s="25" customFormat="1" ht="9.9499999999999993" customHeight="1">
      <c r="A92" s="54" t="s">
        <v>66</v>
      </c>
      <c r="B92" s="27">
        <v>1010000</v>
      </c>
      <c r="C92" s="27">
        <v>0</v>
      </c>
      <c r="D92" s="27">
        <v>1010000</v>
      </c>
      <c r="E92" s="23"/>
      <c r="F92" s="24"/>
    </row>
    <row r="93" spans="1:6" s="25" customFormat="1" ht="9.9499999999999993" customHeight="1">
      <c r="A93" s="54" t="s">
        <v>67</v>
      </c>
      <c r="B93" s="27">
        <v>1141004.6189999999</v>
      </c>
      <c r="C93" s="27">
        <v>2892382.9849999999</v>
      </c>
      <c r="D93" s="27">
        <v>4033387.605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799792.87800000003</v>
      </c>
      <c r="C95" s="22">
        <v>2232863.605</v>
      </c>
      <c r="D95" s="22">
        <v>3032656.483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799792.87800000003</v>
      </c>
      <c r="C98" s="27">
        <v>2232863.605</v>
      </c>
      <c r="D98" s="27">
        <v>3032656.483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1740926.4069999999</v>
      </c>
      <c r="C100" s="29">
        <v>2622.9810000000002</v>
      </c>
      <c r="D100" s="29">
        <v>1743549.389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50416.478000000003</v>
      </c>
      <c r="C102" s="22">
        <v>55508.957999999999</v>
      </c>
      <c r="D102" s="22">
        <v>105925.43700000001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33351.923000000003</v>
      </c>
      <c r="C106" s="27">
        <v>41338.260999999999</v>
      </c>
      <c r="D106" s="27">
        <v>74690.184999999998</v>
      </c>
      <c r="E106" s="23"/>
      <c r="F106" s="24"/>
    </row>
    <row r="107" spans="1:6" s="25" customFormat="1" ht="9.9499999999999993" customHeight="1">
      <c r="A107" s="54" t="s">
        <v>78</v>
      </c>
      <c r="B107" s="27">
        <v>17064.555</v>
      </c>
      <c r="C107" s="27">
        <v>14170.696</v>
      </c>
      <c r="D107" s="27">
        <v>31235.251</v>
      </c>
      <c r="E107" s="23"/>
      <c r="F107" s="24"/>
    </row>
    <row r="108" spans="1:6" s="25" customFormat="1" ht="9.9499999999999993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45345.754999999997</v>
      </c>
      <c r="C110" s="22">
        <v>10.180999999999999</v>
      </c>
      <c r="D110" s="22">
        <v>45355.936999999998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2377.029</v>
      </c>
      <c r="C112" s="22">
        <v>758.64300000000003</v>
      </c>
      <c r="D112" s="22">
        <v>3135.672</v>
      </c>
      <c r="E112" s="23"/>
      <c r="F112" s="24"/>
    </row>
    <row r="113" spans="1:7" s="25" customFormat="1" ht="9.9499999999999993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499999999999993" customHeight="1">
      <c r="A114" s="31" t="s">
        <v>83</v>
      </c>
      <c r="B114" s="29">
        <v>2377.029</v>
      </c>
      <c r="C114" s="29">
        <v>758.64300000000003</v>
      </c>
      <c r="D114" s="29">
        <v>3135.672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499999999999993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4789863.1679999996</v>
      </c>
      <c r="C118" s="22">
        <v>5184147.3569999998</v>
      </c>
      <c r="D118" s="22">
        <v>9974010.5260000005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3482244.5380000002</v>
      </c>
      <c r="C120" s="22">
        <v>735.63599999999997</v>
      </c>
      <c r="D120" s="22">
        <v>3482980.1749999998</v>
      </c>
      <c r="E120" s="106"/>
      <c r="F120" s="106"/>
      <c r="G120" s="114"/>
    </row>
    <row r="121" spans="1:7" s="25" customFormat="1" ht="9.9499999999999993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106"/>
      <c r="F121" s="24"/>
    </row>
    <row r="122" spans="1:7" s="25" customFormat="1" ht="9.9499999999999993" customHeight="1">
      <c r="A122" s="54" t="s">
        <v>88</v>
      </c>
      <c r="B122" s="27">
        <v>0</v>
      </c>
      <c r="C122" s="27">
        <v>0</v>
      </c>
      <c r="D122" s="27">
        <v>0</v>
      </c>
      <c r="E122" s="106"/>
      <c r="F122" s="24"/>
    </row>
    <row r="123" spans="1:7" s="25" customFormat="1" ht="9.9499999999999993" customHeight="1">
      <c r="A123" s="54" t="s">
        <v>89</v>
      </c>
      <c r="B123" s="27">
        <v>50084.044000000002</v>
      </c>
      <c r="C123" s="27">
        <v>0</v>
      </c>
      <c r="D123" s="27">
        <v>50084.044000000002</v>
      </c>
      <c r="E123" s="106"/>
      <c r="F123" s="24"/>
      <c r="G123" s="24"/>
    </row>
    <row r="124" spans="1:7" s="25" customFormat="1" ht="9.9499999999999993" customHeight="1">
      <c r="A124" s="54" t="s">
        <v>90</v>
      </c>
      <c r="B124" s="27">
        <v>-163068.05799999999</v>
      </c>
      <c r="C124" s="27">
        <v>735.63599999999997</v>
      </c>
      <c r="D124" s="27">
        <v>-162332.421</v>
      </c>
      <c r="E124" s="106"/>
      <c r="F124" s="24"/>
    </row>
    <row r="125" spans="1:7" s="25" customFormat="1" ht="9.9499999999999993" customHeight="1">
      <c r="A125" s="54" t="s">
        <v>91</v>
      </c>
      <c r="B125" s="27">
        <v>82479.256999999998</v>
      </c>
      <c r="C125" s="27">
        <v>0</v>
      </c>
      <c r="D125" s="27">
        <v>82479.256999999998</v>
      </c>
      <c r="E125" s="106"/>
      <c r="F125" s="24"/>
    </row>
    <row r="126" spans="1:7" s="25" customFormat="1" ht="9.9499999999999993" customHeight="1">
      <c r="A126" s="54" t="s">
        <v>92</v>
      </c>
      <c r="B126" s="27">
        <v>33141.987999999998</v>
      </c>
      <c r="C126" s="27">
        <v>0</v>
      </c>
      <c r="D126" s="27">
        <v>33141.987999999998</v>
      </c>
      <c r="E126" s="106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8272107.7070000004</v>
      </c>
      <c r="C128" s="22">
        <v>5184882.9939999999</v>
      </c>
      <c r="D128" s="22">
        <v>13456990.700999999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4915451.7019999996</v>
      </c>
      <c r="D130" s="22">
        <v>4915451.7019999996</v>
      </c>
      <c r="E130" s="23"/>
      <c r="F130" s="24"/>
    </row>
    <row r="131" spans="1:6" s="25" customFormat="1" ht="9.9499999999999993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4905446.24</v>
      </c>
      <c r="D133" s="27">
        <v>4905446.24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108"/>
      <c r="C136" s="108"/>
      <c r="D136" s="108"/>
      <c r="E136" s="43"/>
    </row>
    <row r="137" spans="1:6" s="44" customFormat="1">
      <c r="A137" s="62" t="s">
        <v>99</v>
      </c>
      <c r="B137" s="108"/>
      <c r="C137" s="108"/>
      <c r="D137" s="108"/>
      <c r="E137" s="43"/>
    </row>
    <row r="138" spans="1:6">
      <c r="B138" s="108"/>
      <c r="C138" s="108"/>
      <c r="D138" s="108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C3F09661-7C0B-4586-A12D-80F50A4F7D46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DB08-C187-4DA3-9772-33391ECDD3CA}">
  <dimension ref="A1:E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21.5703125" style="104" bestFit="1" customWidth="1"/>
    <col min="6" max="16384" width="11.42578125" style="104"/>
  </cols>
  <sheetData>
    <row r="1" spans="1:5" s="64" customFormat="1" ht="15.95" customHeight="1">
      <c r="A1" s="360" t="s">
        <v>823</v>
      </c>
      <c r="B1" s="360"/>
      <c r="C1" s="360"/>
      <c r="D1" s="360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5" customHeight="1">
      <c r="A3" s="67">
        <v>45443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115" t="s">
        <v>155</v>
      </c>
      <c r="C6" s="115"/>
      <c r="D6" s="115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331924.94475999998</v>
      </c>
      <c r="C9" s="82">
        <v>11077.04789</v>
      </c>
      <c r="D9" s="82">
        <v>343001.99264999997</v>
      </c>
      <c r="E9" s="83"/>
    </row>
    <row r="10" spans="1:5" s="84" customFormat="1" ht="8.4499999999999993" customHeight="1">
      <c r="A10" s="85" t="s">
        <v>102</v>
      </c>
      <c r="B10" s="86">
        <v>37979.38594</v>
      </c>
      <c r="C10" s="86">
        <v>9134.5637299999999</v>
      </c>
      <c r="D10" s="86">
        <v>47113.949670000002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574.38252</v>
      </c>
      <c r="C12" s="86">
        <v>781.89185999999995</v>
      </c>
      <c r="D12" s="86">
        <v>1356.2743799999998</v>
      </c>
    </row>
    <row r="13" spans="1:5" s="84" customFormat="1" ht="8.4499999999999993" customHeight="1">
      <c r="A13" s="87" t="s">
        <v>105</v>
      </c>
      <c r="B13" s="86">
        <v>1903.7698399999999</v>
      </c>
      <c r="C13" s="86">
        <v>3.26152</v>
      </c>
      <c r="D13" s="86">
        <v>1907.0313599999999</v>
      </c>
    </row>
    <row r="14" spans="1:5" s="84" customFormat="1" ht="8.4499999999999993" customHeight="1">
      <c r="A14" s="87" t="s">
        <v>124</v>
      </c>
      <c r="B14" s="86">
        <v>291407.82389999996</v>
      </c>
      <c r="C14" s="86">
        <v>282.01491000000004</v>
      </c>
      <c r="D14" s="86">
        <v>291689.83880999999</v>
      </c>
    </row>
    <row r="15" spans="1:5" s="84" customFormat="1" ht="8.4499999999999993" customHeight="1">
      <c r="A15" s="88" t="s">
        <v>106</v>
      </c>
      <c r="B15" s="86">
        <v>0</v>
      </c>
      <c r="C15" s="86">
        <v>224.21825000000001</v>
      </c>
      <c r="D15" s="86">
        <v>224.21825000000001</v>
      </c>
    </row>
    <row r="16" spans="1:5" s="84" customFormat="1" ht="8.4499999999999993" customHeight="1">
      <c r="A16" s="87" t="s">
        <v>107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108</v>
      </c>
      <c r="B17" s="86">
        <v>0</v>
      </c>
      <c r="C17" s="86">
        <v>651.05061000000001</v>
      </c>
      <c r="D17" s="86">
        <v>651.05061000000001</v>
      </c>
    </row>
    <row r="18" spans="1:4" s="84" customFormat="1" ht="8.4499999999999993" customHeight="1">
      <c r="A18" s="87" t="s">
        <v>109</v>
      </c>
      <c r="B18" s="86">
        <v>0</v>
      </c>
      <c r="C18" s="86">
        <v>0</v>
      </c>
      <c r="D18" s="86">
        <v>0</v>
      </c>
    </row>
    <row r="19" spans="1:4" s="84" customFormat="1" ht="8.4499999999999993" customHeight="1">
      <c r="A19" s="87" t="s">
        <v>29</v>
      </c>
      <c r="B19" s="86">
        <v>59.582560000000001</v>
      </c>
      <c r="C19" s="86">
        <v>4.7009999999999996E-2</v>
      </c>
      <c r="D19" s="86">
        <v>59.629570000000001</v>
      </c>
    </row>
    <row r="20" spans="1:4" s="84" customFormat="1" ht="3" customHeight="1">
      <c r="A20" s="87"/>
      <c r="B20" s="86"/>
      <c r="C20" s="86"/>
      <c r="D20" s="86"/>
    </row>
    <row r="21" spans="1:4" s="84" customFormat="1" ht="8.4499999999999993" customHeight="1">
      <c r="A21" s="89" t="s">
        <v>110</v>
      </c>
      <c r="B21" s="82">
        <v>89536.042890000012</v>
      </c>
      <c r="C21" s="82">
        <v>158290.90954000002</v>
      </c>
      <c r="D21" s="82">
        <v>247826.95243000003</v>
      </c>
    </row>
    <row r="22" spans="1:4" s="84" customFormat="1" ht="8.4499999999999993" customHeight="1">
      <c r="A22" s="87" t="s">
        <v>111</v>
      </c>
      <c r="B22" s="86">
        <v>0</v>
      </c>
      <c r="C22" s="86">
        <v>0</v>
      </c>
      <c r="D22" s="86">
        <v>0</v>
      </c>
    </row>
    <row r="23" spans="1:4" s="84" customFormat="1" ht="8.4499999999999993" customHeight="1">
      <c r="A23" s="87" t="s">
        <v>112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103</v>
      </c>
      <c r="B24" s="86">
        <v>0</v>
      </c>
      <c r="C24" s="86">
        <v>0</v>
      </c>
      <c r="D24" s="86">
        <v>0</v>
      </c>
    </row>
    <row r="25" spans="1:4" s="84" customFormat="1" ht="8.4499999999999993" customHeight="1">
      <c r="A25" s="87" t="s">
        <v>113</v>
      </c>
      <c r="B25" s="86">
        <v>51823.029900000001</v>
      </c>
      <c r="C25" s="86">
        <v>63615.481509999998</v>
      </c>
      <c r="D25" s="86">
        <v>115438.51141000001</v>
      </c>
    </row>
    <row r="26" spans="1:4" s="84" customFormat="1" ht="8.4499999999999993" customHeight="1">
      <c r="A26" s="87" t="s">
        <v>129</v>
      </c>
      <c r="B26" s="86">
        <v>0</v>
      </c>
      <c r="C26" s="86">
        <v>0</v>
      </c>
      <c r="D26" s="86">
        <v>0</v>
      </c>
    </row>
    <row r="27" spans="1:4" s="84" customFormat="1" ht="8.4499999999999993" customHeight="1">
      <c r="A27" s="87" t="s">
        <v>114</v>
      </c>
      <c r="B27" s="86">
        <v>31660.439170000001</v>
      </c>
      <c r="C27" s="86">
        <v>44601.964340000006</v>
      </c>
      <c r="D27" s="86">
        <v>76262.403510000004</v>
      </c>
    </row>
    <row r="28" spans="1:4" s="84" customFormat="1" ht="8.4499999999999993" customHeight="1">
      <c r="A28" s="87" t="s">
        <v>115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116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117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118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108</v>
      </c>
      <c r="B32" s="86">
        <v>0</v>
      </c>
      <c r="C32" s="86">
        <v>0</v>
      </c>
      <c r="D32" s="86">
        <v>0</v>
      </c>
    </row>
    <row r="33" spans="1:4" s="84" customFormat="1" ht="8.4499999999999993" customHeight="1">
      <c r="A33" s="87" t="s">
        <v>119</v>
      </c>
      <c r="B33" s="86">
        <v>0</v>
      </c>
      <c r="C33" s="86">
        <v>48336.737130000001</v>
      </c>
      <c r="D33" s="86">
        <v>48336.737130000001</v>
      </c>
    </row>
    <row r="34" spans="1:4" s="84" customFormat="1" ht="8.4499999999999993" customHeight="1">
      <c r="A34" s="87" t="s">
        <v>29</v>
      </c>
      <c r="B34" s="86">
        <v>6052.5738200000005</v>
      </c>
      <c r="C34" s="86">
        <v>1736.7265600000001</v>
      </c>
      <c r="D34" s="86">
        <v>7789.3003800000006</v>
      </c>
    </row>
    <row r="35" spans="1:4" s="84" customFormat="1" ht="3" customHeight="1">
      <c r="A35" s="87"/>
      <c r="B35" s="86"/>
      <c r="C35" s="86"/>
      <c r="D35" s="86"/>
    </row>
    <row r="36" spans="1:4" s="84" customFormat="1" ht="8.4499999999999993" customHeight="1">
      <c r="A36" s="89" t="s">
        <v>120</v>
      </c>
      <c r="B36" s="82">
        <v>242388.90186999997</v>
      </c>
      <c r="C36" s="82">
        <v>-147213.86165000004</v>
      </c>
      <c r="D36" s="82">
        <v>95175.040219999937</v>
      </c>
    </row>
    <row r="37" spans="1:4" s="84" customFormat="1" ht="3" customHeight="1">
      <c r="A37" s="90"/>
      <c r="B37" s="91"/>
      <c r="C37" s="91"/>
      <c r="D37" s="91"/>
    </row>
    <row r="38" spans="1:4" s="84" customFormat="1" ht="8.4499999999999993" customHeight="1">
      <c r="A38" s="92" t="s">
        <v>121</v>
      </c>
      <c r="B38" s="82">
        <v>-1046.82871</v>
      </c>
      <c r="C38" s="82">
        <v>0.63358999999999999</v>
      </c>
      <c r="D38" s="82">
        <v>-1046.1951200000001</v>
      </c>
    </row>
    <row r="39" spans="1:4" s="84" customFormat="1" ht="3" customHeight="1">
      <c r="A39" s="87"/>
      <c r="B39" s="86"/>
      <c r="C39" s="86"/>
      <c r="D39" s="86"/>
    </row>
    <row r="40" spans="1:4" s="84" customFormat="1" ht="8.4499999999999993" customHeight="1">
      <c r="A40" s="89" t="s">
        <v>122</v>
      </c>
      <c r="B40" s="82">
        <v>243435.73057999997</v>
      </c>
      <c r="C40" s="82">
        <v>-147214.49524000005</v>
      </c>
      <c r="D40" s="82">
        <v>96221.235339999927</v>
      </c>
    </row>
    <row r="41" spans="1:4" s="84" customFormat="1" ht="3" customHeight="1">
      <c r="A41" s="90"/>
      <c r="B41" s="91"/>
      <c r="C41" s="91"/>
      <c r="D41" s="91"/>
    </row>
    <row r="42" spans="1:4" s="84" customFormat="1" ht="8.4499999999999993" customHeight="1">
      <c r="A42" s="89" t="s">
        <v>123</v>
      </c>
      <c r="B42" s="82">
        <v>2066.4537099999998</v>
      </c>
      <c r="C42" s="82">
        <v>366.57510000000002</v>
      </c>
      <c r="D42" s="82">
        <v>2433.0288099999998</v>
      </c>
    </row>
    <row r="43" spans="1:4" s="84" customFormat="1" ht="8.4499999999999993" customHeight="1">
      <c r="A43" s="87" t="s">
        <v>125</v>
      </c>
      <c r="B43" s="86">
        <v>0</v>
      </c>
      <c r="C43" s="86">
        <v>0</v>
      </c>
      <c r="D43" s="86">
        <v>0</v>
      </c>
    </row>
    <row r="44" spans="1:4" s="84" customFormat="1" ht="8.4499999999999993" customHeight="1">
      <c r="A44" s="87" t="s">
        <v>126</v>
      </c>
      <c r="B44" s="86">
        <v>21.159200000000002</v>
      </c>
      <c r="C44" s="86">
        <v>45.452870000000004</v>
      </c>
      <c r="D44" s="86">
        <v>66.612070000000003</v>
      </c>
    </row>
    <row r="45" spans="1:4" s="84" customFormat="1" ht="8.4499999999999993" customHeight="1">
      <c r="A45" s="87" t="s">
        <v>127</v>
      </c>
      <c r="B45" s="86">
        <v>2045.2945099999999</v>
      </c>
      <c r="C45" s="86">
        <v>321.12223</v>
      </c>
      <c r="D45" s="86">
        <v>2366.4167400000001</v>
      </c>
    </row>
    <row r="46" spans="1:4" s="84" customFormat="1" ht="3" customHeight="1">
      <c r="A46" s="87"/>
      <c r="B46" s="91"/>
      <c r="C46" s="91"/>
      <c r="D46" s="91"/>
    </row>
    <row r="47" spans="1:4" s="84" customFormat="1" ht="8.4499999999999993" customHeight="1">
      <c r="A47" s="89" t="s">
        <v>128</v>
      </c>
      <c r="B47" s="82">
        <v>803.01977000000011</v>
      </c>
      <c r="C47" s="82">
        <v>57.55368</v>
      </c>
      <c r="D47" s="82">
        <v>860.57345000000009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5" s="84" customFormat="1" ht="8.4499999999999993" customHeight="1">
      <c r="A49" s="87" t="s">
        <v>126</v>
      </c>
      <c r="B49" s="86">
        <v>58.953380000000003</v>
      </c>
      <c r="C49" s="86">
        <v>5.6654999999999998</v>
      </c>
      <c r="D49" s="86">
        <v>64.618880000000004</v>
      </c>
    </row>
    <row r="50" spans="1:5" s="84" customFormat="1" ht="8.4499999999999993" customHeight="1">
      <c r="A50" s="87" t="s">
        <v>130</v>
      </c>
      <c r="B50" s="86">
        <v>744.06639000000007</v>
      </c>
      <c r="C50" s="86">
        <v>51.888179999999998</v>
      </c>
      <c r="D50" s="86">
        <v>795.9545700000001</v>
      </c>
    </row>
    <row r="51" spans="1:5" s="84" customFormat="1" ht="3" customHeight="1">
      <c r="A51" s="87"/>
      <c r="B51" s="91"/>
      <c r="C51" s="91"/>
      <c r="D51" s="91"/>
    </row>
    <row r="52" spans="1:5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5" s="84" customFormat="1" ht="6.75" customHeight="1">
      <c r="A53" s="93"/>
      <c r="B53" s="86"/>
      <c r="C53" s="86"/>
      <c r="D53" s="86"/>
    </row>
    <row r="54" spans="1:5" s="84" customFormat="1" ht="8.4499999999999993" customHeight="1">
      <c r="A54" s="89" t="s">
        <v>132</v>
      </c>
      <c r="B54" s="82">
        <v>244699.16451999996</v>
      </c>
      <c r="C54" s="82">
        <v>-146905.47382000007</v>
      </c>
      <c r="D54" s="82">
        <v>97793.69069999989</v>
      </c>
      <c r="E54" s="83"/>
    </row>
    <row r="55" spans="1:5" s="84" customFormat="1" ht="3" customHeight="1">
      <c r="A55" s="90"/>
      <c r="B55" s="91"/>
      <c r="C55" s="91"/>
      <c r="D55" s="91"/>
    </row>
    <row r="56" spans="1:5" s="84" customFormat="1" ht="8.4499999999999993" customHeight="1">
      <c r="A56" s="89" t="s">
        <v>133</v>
      </c>
      <c r="B56" s="82">
        <v>22396.57818</v>
      </c>
      <c r="C56" s="82">
        <v>1936.3262500000001</v>
      </c>
      <c r="D56" s="82">
        <v>24332.904430000002</v>
      </c>
    </row>
    <row r="57" spans="1:5" s="84" customFormat="1" ht="8.4499999999999993" customHeight="1">
      <c r="A57" s="87" t="s">
        <v>134</v>
      </c>
      <c r="B57" s="86">
        <v>14258.658609999999</v>
      </c>
      <c r="C57" s="86">
        <v>42.617719999999998</v>
      </c>
      <c r="D57" s="86">
        <v>14301.276329999999</v>
      </c>
    </row>
    <row r="58" spans="1:5" s="84" customFormat="1" ht="8.4499999999999993" customHeight="1">
      <c r="A58" s="87" t="s">
        <v>135</v>
      </c>
      <c r="B58" s="86">
        <v>231.69029</v>
      </c>
      <c r="C58" s="86">
        <v>0</v>
      </c>
      <c r="D58" s="86">
        <v>231.69029</v>
      </c>
    </row>
    <row r="59" spans="1:5" s="84" customFormat="1" ht="8.4499999999999993" customHeight="1">
      <c r="A59" s="87" t="s">
        <v>136</v>
      </c>
      <c r="B59" s="86">
        <v>7719.6793499999994</v>
      </c>
      <c r="C59" s="86">
        <v>1893.4926800000001</v>
      </c>
      <c r="D59" s="86">
        <v>9613.1720299999997</v>
      </c>
    </row>
    <row r="60" spans="1:5" s="84" customFormat="1" ht="8.4499999999999993" customHeight="1">
      <c r="A60" s="87" t="s">
        <v>137</v>
      </c>
      <c r="B60" s="86">
        <v>186.54992999999999</v>
      </c>
      <c r="C60" s="86">
        <v>0.21584999999999999</v>
      </c>
      <c r="D60" s="86">
        <v>186.76577999999998</v>
      </c>
    </row>
    <row r="61" spans="1:5" s="84" customFormat="1" ht="3" customHeight="1">
      <c r="A61" s="87"/>
      <c r="B61" s="86"/>
      <c r="C61" s="86"/>
      <c r="D61" s="86"/>
    </row>
    <row r="62" spans="1:5" s="84" customFormat="1" ht="8.4499999999999993" customHeight="1">
      <c r="A62" s="89" t="s">
        <v>138</v>
      </c>
      <c r="B62" s="82">
        <v>222302.58633999995</v>
      </c>
      <c r="C62" s="82">
        <v>-148841.80007000008</v>
      </c>
      <c r="D62" s="82">
        <v>73460.786269999866</v>
      </c>
    </row>
    <row r="63" spans="1:5" s="84" customFormat="1" ht="3" customHeight="1">
      <c r="A63" s="87"/>
      <c r="B63" s="86"/>
      <c r="C63" s="86"/>
      <c r="D63" s="86"/>
    </row>
    <row r="64" spans="1:5" s="84" customFormat="1" ht="8.4499999999999993" customHeight="1">
      <c r="A64" s="89" t="s">
        <v>139</v>
      </c>
      <c r="B64" s="82">
        <v>24792.79581</v>
      </c>
      <c r="C64" s="82">
        <v>-285.80597</v>
      </c>
      <c r="D64" s="82">
        <v>24506.989839999998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23110.421449999998</v>
      </c>
      <c r="C67" s="86">
        <v>-285.80597</v>
      </c>
      <c r="D67" s="86">
        <v>22824.615479999997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803.29774999999995</v>
      </c>
      <c r="C69" s="86">
        <v>0</v>
      </c>
      <c r="D69" s="86">
        <v>803.29774999999995</v>
      </c>
    </row>
    <row r="70" spans="1:5" s="84" customFormat="1" ht="8.4499999999999993" customHeight="1">
      <c r="A70" s="87" t="s">
        <v>145</v>
      </c>
      <c r="B70" s="86">
        <v>87.423000000000002</v>
      </c>
      <c r="C70" s="86">
        <v>0</v>
      </c>
      <c r="D70" s="86">
        <v>87.423000000000002</v>
      </c>
    </row>
    <row r="71" spans="1:5" s="84" customFormat="1" ht="8.4499999999999993" customHeight="1">
      <c r="A71" s="87" t="s">
        <v>146</v>
      </c>
      <c r="B71" s="86">
        <v>791.65360999999996</v>
      </c>
      <c r="C71" s="86">
        <v>0</v>
      </c>
      <c r="D71" s="86">
        <v>791.65360999999996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650.77458000000001</v>
      </c>
      <c r="C73" s="82">
        <v>29.827190000000002</v>
      </c>
      <c r="D73" s="82">
        <v>680.60176999999999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198160.56510999994</v>
      </c>
      <c r="C75" s="82">
        <v>-148526.16691000009</v>
      </c>
      <c r="D75" s="82">
        <v>49634.39819999985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16492.41</v>
      </c>
      <c r="C77" s="86">
        <v>0</v>
      </c>
      <c r="D77" s="86">
        <v>16492.41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181668.15511000002</v>
      </c>
      <c r="C79" s="91">
        <v>-148526.16691</v>
      </c>
      <c r="D79" s="91">
        <v>33141.988200000022</v>
      </c>
    </row>
    <row r="80" spans="1:5" s="64" customFormat="1" ht="3.75" customHeight="1" thickBot="1">
      <c r="A80" s="95"/>
      <c r="B80" s="96"/>
      <c r="C80" s="96"/>
      <c r="D80" s="96"/>
    </row>
    <row r="81" spans="1:5" s="64" customFormat="1" ht="15.75" customHeight="1">
      <c r="A81" s="97" t="s">
        <v>47</v>
      </c>
      <c r="B81" s="116"/>
      <c r="C81" s="116"/>
      <c r="D81" s="116"/>
      <c r="E81" s="100"/>
    </row>
    <row r="82" spans="1:5" s="64" customFormat="1">
      <c r="A82" s="72"/>
      <c r="B82" s="99"/>
      <c r="C82" s="99"/>
      <c r="D82" s="99"/>
    </row>
    <row r="83" spans="1:5" s="64" customFormat="1">
      <c r="A83" s="72"/>
      <c r="B83" s="72"/>
      <c r="C83" s="99"/>
      <c r="D83" s="99"/>
    </row>
    <row r="84" spans="1:5" s="64" customFormat="1">
      <c r="A84" s="72"/>
      <c r="B84" s="72"/>
      <c r="C84" s="72"/>
      <c r="D84" s="72"/>
    </row>
    <row r="85" spans="1:5" s="64" customFormat="1">
      <c r="A85" s="72"/>
      <c r="B85" s="72"/>
      <c r="C85" s="72"/>
      <c r="D85" s="72"/>
    </row>
    <row r="86" spans="1:5" s="64" customFormat="1">
      <c r="A86" s="72"/>
      <c r="B86" s="72"/>
      <c r="C86" s="72"/>
      <c r="D86" s="72"/>
    </row>
    <row r="87" spans="1:5" s="64" customFormat="1">
      <c r="A87" s="72"/>
      <c r="B87" s="72"/>
      <c r="C87" s="72"/>
      <c r="D87" s="72"/>
    </row>
    <row r="88" spans="1:5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AFEAE177-CECC-4970-837A-C2C8EB3AE426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F8D8-9AEC-401B-AEB2-48B193BB04E9}">
  <dimension ref="A1:IV200"/>
  <sheetViews>
    <sheetView showGridLines="0" zoomScaleNormal="100" workbookViewId="0"/>
  </sheetViews>
  <sheetFormatPr baseColWidth="10" defaultRowHeight="12.75"/>
  <cols>
    <col min="1" max="1" width="49.85546875" style="3" customWidth="1"/>
    <col min="2" max="4" width="15.5703125" style="3" customWidth="1"/>
    <col min="5" max="5" width="11.42578125" style="3"/>
    <col min="6" max="6" width="12.5703125" style="3" customWidth="1"/>
    <col min="7" max="8" width="11.42578125" style="3"/>
    <col min="9" max="9" width="12" style="3" bestFit="1" customWidth="1"/>
    <col min="10" max="10" width="15.140625" style="3" bestFit="1" customWidth="1"/>
    <col min="11" max="11" width="12" style="3" bestFit="1" customWidth="1"/>
    <col min="12" max="16384" width="11.42578125" style="3"/>
  </cols>
  <sheetData>
    <row r="1" spans="1:11" ht="18.75">
      <c r="A1" s="363" t="s">
        <v>823</v>
      </c>
      <c r="B1" s="117"/>
      <c r="C1" s="117"/>
      <c r="D1" s="117"/>
    </row>
    <row r="2" spans="1:11" ht="27" customHeight="1">
      <c r="A2" s="118" t="s">
        <v>157</v>
      </c>
      <c r="B2" s="118"/>
      <c r="C2" s="118"/>
      <c r="D2" s="118"/>
    </row>
    <row r="3" spans="1:11" ht="23.25" customHeight="1">
      <c r="A3" s="119">
        <v>45443</v>
      </c>
      <c r="B3" s="119"/>
      <c r="C3" s="119"/>
      <c r="D3" s="119"/>
    </row>
    <row r="4" spans="1:11" ht="18.75" customHeight="1">
      <c r="A4" s="120" t="s">
        <v>158</v>
      </c>
      <c r="B4" s="120"/>
      <c r="C4" s="120"/>
      <c r="D4" s="120"/>
    </row>
    <row r="5" spans="1:11" ht="7.5" customHeight="1" thickBot="1"/>
    <row r="6" spans="1:11" s="123" customFormat="1" ht="12.75" customHeight="1">
      <c r="A6" s="121"/>
      <c r="B6" s="122" t="s">
        <v>159</v>
      </c>
      <c r="C6" s="122" t="s">
        <v>152</v>
      </c>
      <c r="D6" s="122" t="s">
        <v>3</v>
      </c>
    </row>
    <row r="7" spans="1:11" s="123" customFormat="1" ht="47.25" customHeight="1">
      <c r="A7" s="124"/>
      <c r="B7" s="125"/>
      <c r="C7" s="125"/>
      <c r="D7" s="125"/>
      <c r="I7" s="126"/>
    </row>
    <row r="8" spans="1:11" s="123" customFormat="1" ht="8.25" customHeight="1">
      <c r="A8" s="127"/>
      <c r="B8" s="45"/>
      <c r="C8" s="45"/>
      <c r="D8" s="45"/>
      <c r="I8" s="126"/>
    </row>
    <row r="9" spans="1:11" s="123" customFormat="1" ht="15.95" customHeight="1">
      <c r="A9" s="128" t="s">
        <v>160</v>
      </c>
      <c r="B9" s="45"/>
      <c r="C9" s="45"/>
      <c r="D9" s="45"/>
      <c r="I9" s="126"/>
    </row>
    <row r="10" spans="1:11" s="123" customFormat="1" ht="15.95" customHeight="1">
      <c r="A10" s="45" t="s">
        <v>161</v>
      </c>
      <c r="B10" s="129">
        <v>14.978115979746692</v>
      </c>
      <c r="C10" s="129">
        <v>32.369503296863591</v>
      </c>
      <c r="D10" s="129">
        <v>80.107842055942896</v>
      </c>
      <c r="E10" s="129"/>
      <c r="F10" s="129"/>
      <c r="G10" s="129"/>
      <c r="H10" s="129"/>
      <c r="I10" s="130"/>
      <c r="J10" s="130"/>
      <c r="K10" s="130"/>
    </row>
    <row r="11" spans="1:11" s="123" customFormat="1" ht="15.95" customHeight="1">
      <c r="A11" s="45" t="s">
        <v>162</v>
      </c>
      <c r="B11" s="129">
        <v>16.88</v>
      </c>
      <c r="C11" s="129">
        <v>4.34</v>
      </c>
      <c r="D11" s="129">
        <v>0.09</v>
      </c>
      <c r="E11" s="129"/>
      <c r="F11" s="129"/>
      <c r="G11" s="129"/>
      <c r="H11" s="129"/>
      <c r="I11" s="130"/>
      <c r="J11" s="130"/>
      <c r="K11" s="130"/>
    </row>
    <row r="12" spans="1:11" s="123" customFormat="1" ht="9.75" customHeight="1">
      <c r="A12" s="45"/>
      <c r="B12" s="129"/>
      <c r="C12" s="129"/>
      <c r="D12" s="129"/>
      <c r="E12" s="129"/>
      <c r="F12" s="129"/>
      <c r="G12" s="129"/>
      <c r="H12" s="129"/>
      <c r="I12" s="130"/>
      <c r="J12" s="130"/>
      <c r="K12" s="130"/>
    </row>
    <row r="13" spans="1:11" s="123" customFormat="1" ht="15.95" customHeight="1">
      <c r="A13" s="128" t="s">
        <v>163</v>
      </c>
      <c r="B13" s="129"/>
      <c r="C13" s="129"/>
      <c r="D13" s="129"/>
      <c r="E13" s="129"/>
      <c r="F13" s="129"/>
      <c r="G13" s="129"/>
      <c r="H13" s="129"/>
      <c r="I13" s="130"/>
      <c r="J13" s="130"/>
      <c r="K13" s="130"/>
    </row>
    <row r="14" spans="1:11" s="123" customFormat="1" ht="15.95" customHeight="1">
      <c r="A14" s="45" t="s">
        <v>164</v>
      </c>
      <c r="B14" s="129">
        <v>2.0300000000000002</v>
      </c>
      <c r="C14" s="129">
        <v>7.72</v>
      </c>
      <c r="D14" s="129">
        <v>61.53</v>
      </c>
      <c r="E14" s="129"/>
      <c r="F14" s="129"/>
      <c r="G14" s="129"/>
      <c r="H14" s="129"/>
      <c r="I14" s="130"/>
      <c r="J14" s="130"/>
      <c r="K14" s="130"/>
    </row>
    <row r="15" spans="1:11" s="123" customFormat="1" ht="15.95" customHeight="1">
      <c r="A15" s="45" t="s">
        <v>165</v>
      </c>
      <c r="B15" s="129">
        <v>2.0100000000000002</v>
      </c>
      <c r="C15" s="129">
        <v>0.57000000000000006</v>
      </c>
      <c r="D15" s="129">
        <v>37.880000000000003</v>
      </c>
      <c r="E15" s="129"/>
      <c r="F15" s="129"/>
      <c r="G15" s="129"/>
      <c r="H15" s="129"/>
      <c r="I15" s="130"/>
      <c r="J15" s="130"/>
      <c r="K15" s="130"/>
    </row>
    <row r="16" spans="1:11" s="123" customFormat="1" ht="15.95" customHeight="1">
      <c r="A16" s="45" t="s">
        <v>166</v>
      </c>
      <c r="B16" s="129">
        <v>100</v>
      </c>
      <c r="C16" s="129">
        <v>25.8</v>
      </c>
      <c r="D16" s="129">
        <v>100</v>
      </c>
      <c r="E16" s="129"/>
      <c r="F16" s="129"/>
      <c r="G16" s="129"/>
      <c r="H16" s="129"/>
      <c r="I16" s="130"/>
      <c r="J16" s="130"/>
      <c r="K16" s="130"/>
    </row>
    <row r="17" spans="1:11" s="123" customFormat="1" ht="15.95" customHeight="1">
      <c r="A17" s="131" t="s">
        <v>167</v>
      </c>
      <c r="B17" s="129">
        <v>0.08</v>
      </c>
      <c r="C17" s="129">
        <v>15.200000000000001</v>
      </c>
      <c r="D17" s="129">
        <v>0.27</v>
      </c>
      <c r="E17" s="129"/>
      <c r="F17" s="129"/>
      <c r="G17" s="129"/>
      <c r="H17" s="129"/>
      <c r="I17" s="130"/>
      <c r="J17" s="130"/>
      <c r="K17" s="130"/>
    </row>
    <row r="18" spans="1:11" s="123" customFormat="1" ht="15.95" customHeight="1">
      <c r="A18" s="45" t="s">
        <v>168</v>
      </c>
      <c r="B18" s="132">
        <v>228</v>
      </c>
      <c r="C18" s="132">
        <v>290.83</v>
      </c>
      <c r="D18" s="132">
        <v>102.68</v>
      </c>
      <c r="E18" s="132"/>
      <c r="F18" s="129"/>
      <c r="G18" s="132"/>
      <c r="H18" s="132"/>
      <c r="I18" s="130"/>
      <c r="J18" s="130"/>
      <c r="K18" s="130"/>
    </row>
    <row r="19" spans="1:11" s="123" customFormat="1" ht="10.5" customHeight="1">
      <c r="A19" s="45"/>
      <c r="B19" s="129"/>
      <c r="C19" s="129"/>
      <c r="D19" s="129"/>
      <c r="E19" s="129"/>
      <c r="F19" s="129"/>
      <c r="G19" s="129"/>
      <c r="H19" s="129"/>
      <c r="I19" s="130"/>
      <c r="J19" s="130"/>
      <c r="K19" s="130"/>
    </row>
    <row r="20" spans="1:11" s="123" customFormat="1" ht="15.95" customHeight="1">
      <c r="A20" s="128" t="s">
        <v>169</v>
      </c>
      <c r="B20" s="129"/>
      <c r="C20" s="129"/>
      <c r="D20" s="129"/>
      <c r="E20" s="129"/>
      <c r="F20" s="129"/>
      <c r="G20" s="129"/>
      <c r="H20" s="129"/>
      <c r="I20" s="130"/>
      <c r="J20" s="130"/>
      <c r="K20" s="130"/>
    </row>
    <row r="21" spans="1:11" s="123" customFormat="1" ht="15.95" customHeight="1">
      <c r="A21" s="45" t="s">
        <v>170</v>
      </c>
      <c r="B21" s="129">
        <v>2.7149396266107089</v>
      </c>
      <c r="C21" s="129">
        <v>0.92493080616221168</v>
      </c>
      <c r="D21" s="129">
        <v>9.7451066746032868</v>
      </c>
      <c r="E21" s="129"/>
      <c r="F21" s="129"/>
      <c r="G21" s="129"/>
      <c r="H21" s="129"/>
      <c r="I21" s="130"/>
      <c r="J21" s="130"/>
      <c r="K21" s="130"/>
    </row>
    <row r="22" spans="1:11" s="123" customFormat="1" ht="15.95" customHeight="1">
      <c r="A22" s="45" t="s">
        <v>171</v>
      </c>
      <c r="B22" s="129">
        <v>33.740473372123468</v>
      </c>
      <c r="C22" s="129">
        <v>60.189151312666226</v>
      </c>
      <c r="D22" s="129">
        <v>55.555269883793699</v>
      </c>
      <c r="E22" s="129"/>
      <c r="F22" s="129"/>
      <c r="G22" s="129"/>
      <c r="H22" s="129"/>
      <c r="I22" s="130"/>
      <c r="J22" s="130"/>
      <c r="K22" s="130"/>
    </row>
    <row r="23" spans="1:11" s="123" customFormat="1" ht="15.95" customHeight="1">
      <c r="A23" s="45" t="s">
        <v>172</v>
      </c>
      <c r="B23" s="129">
        <v>80.092914731925504</v>
      </c>
      <c r="C23" s="129">
        <v>86.740888627066965</v>
      </c>
      <c r="D23" s="129">
        <v>70.006160895868291</v>
      </c>
      <c r="E23" s="129"/>
      <c r="F23" s="129"/>
      <c r="G23" s="129"/>
      <c r="H23" s="129"/>
      <c r="I23" s="130"/>
      <c r="J23" s="130"/>
      <c r="K23" s="130"/>
    </row>
    <row r="24" spans="1:11" s="123" customFormat="1" ht="15.95" customHeight="1">
      <c r="A24" s="45" t="s">
        <v>173</v>
      </c>
      <c r="B24" s="129">
        <v>7.8803904668580254</v>
      </c>
      <c r="C24" s="129">
        <v>6.302263810629209</v>
      </c>
      <c r="D24" s="129">
        <v>20.787883827598147</v>
      </c>
      <c r="E24" s="129"/>
      <c r="F24" s="129"/>
      <c r="G24" s="129"/>
      <c r="H24" s="129"/>
      <c r="I24" s="130"/>
      <c r="J24" s="130"/>
      <c r="K24" s="130"/>
    </row>
    <row r="25" spans="1:11" s="123" customFormat="1" ht="15.95" customHeight="1">
      <c r="A25" s="45" t="s">
        <v>174</v>
      </c>
      <c r="B25" s="133">
        <v>3346</v>
      </c>
      <c r="C25" s="133">
        <v>23371</v>
      </c>
      <c r="D25" s="133">
        <v>834</v>
      </c>
      <c r="E25" s="133"/>
      <c r="F25" s="129"/>
      <c r="G25" s="133"/>
      <c r="H25" s="133"/>
      <c r="I25" s="130"/>
      <c r="J25" s="130"/>
      <c r="K25" s="130"/>
    </row>
    <row r="26" spans="1:11" s="123" customFormat="1" ht="15.95" customHeight="1">
      <c r="A26" s="45" t="s">
        <v>175</v>
      </c>
      <c r="B26" s="133">
        <v>78090.144904669258</v>
      </c>
      <c r="C26" s="134" t="s">
        <v>176</v>
      </c>
      <c r="D26" s="133">
        <v>0</v>
      </c>
      <c r="E26" s="133"/>
      <c r="F26" s="129"/>
      <c r="G26" s="133"/>
      <c r="H26" s="133"/>
      <c r="I26" s="130"/>
      <c r="J26" s="130"/>
      <c r="K26" s="130"/>
    </row>
    <row r="27" spans="1:11" s="123" customFormat="1" ht="9.75" customHeight="1">
      <c r="A27" s="45"/>
      <c r="B27" s="135"/>
      <c r="C27" s="135"/>
      <c r="D27" s="135"/>
      <c r="E27" s="135"/>
      <c r="F27" s="129"/>
      <c r="G27" s="135"/>
      <c r="H27" s="135"/>
      <c r="I27" s="130"/>
      <c r="J27" s="130"/>
      <c r="K27" s="130"/>
    </row>
    <row r="28" spans="1:11" s="123" customFormat="1" ht="15.95" customHeight="1">
      <c r="A28" s="128" t="s">
        <v>177</v>
      </c>
      <c r="B28" s="135"/>
      <c r="C28" s="135"/>
      <c r="D28" s="135"/>
      <c r="E28" s="135"/>
      <c r="F28" s="129"/>
      <c r="G28" s="135"/>
      <c r="H28" s="135"/>
      <c r="I28" s="130"/>
      <c r="J28" s="130"/>
      <c r="K28" s="130"/>
    </row>
    <row r="29" spans="1:11" s="123" customFormat="1" ht="15.95" customHeight="1">
      <c r="A29" s="45" t="s">
        <v>178</v>
      </c>
      <c r="B29" s="129">
        <v>55.68950253315181</v>
      </c>
      <c r="C29" s="129">
        <v>3.418750704970936</v>
      </c>
      <c r="D29" s="129">
        <v>10.160306307363504</v>
      </c>
      <c r="E29" s="129"/>
      <c r="F29" s="129"/>
      <c r="G29" s="129"/>
      <c r="H29" s="129"/>
      <c r="I29" s="130"/>
      <c r="J29" s="130"/>
      <c r="K29" s="130"/>
    </row>
    <row r="30" spans="1:11" s="123" customFormat="1" ht="15.95" customHeight="1">
      <c r="A30" s="45" t="s">
        <v>179</v>
      </c>
      <c r="B30" s="129">
        <v>3.4773279165899367</v>
      </c>
      <c r="C30" s="129">
        <v>0.68686472485906669</v>
      </c>
      <c r="D30" s="129">
        <v>8.2102741407209834</v>
      </c>
      <c r="E30" s="129"/>
      <c r="F30" s="129"/>
      <c r="G30" s="129"/>
      <c r="H30" s="129"/>
      <c r="I30" s="130"/>
      <c r="J30" s="130"/>
      <c r="K30" s="130"/>
    </row>
    <row r="31" spans="1:11" s="123" customFormat="1" ht="9.75" customHeight="1">
      <c r="A31" s="45"/>
      <c r="B31" s="129"/>
      <c r="C31" s="129"/>
      <c r="D31" s="129"/>
      <c r="E31" s="129"/>
      <c r="F31" s="129"/>
      <c r="G31" s="129"/>
      <c r="H31" s="129"/>
      <c r="I31" s="130"/>
      <c r="J31" s="130"/>
      <c r="K31" s="130"/>
    </row>
    <row r="32" spans="1:11" s="123" customFormat="1" ht="15.95" customHeight="1">
      <c r="A32" s="128" t="s">
        <v>180</v>
      </c>
      <c r="B32" s="129"/>
      <c r="C32" s="129"/>
      <c r="D32" s="129"/>
      <c r="E32" s="129"/>
      <c r="F32" s="129"/>
      <c r="G32" s="129"/>
      <c r="H32" s="129"/>
      <c r="I32" s="130"/>
      <c r="J32" s="130"/>
      <c r="K32" s="130"/>
    </row>
    <row r="33" spans="1:256" s="123" customFormat="1" ht="15.95" customHeight="1">
      <c r="A33" s="45" t="s">
        <v>181</v>
      </c>
      <c r="B33" s="129">
        <v>75.55</v>
      </c>
      <c r="C33" s="129">
        <v>0</v>
      </c>
      <c r="D33" s="129">
        <v>830.84</v>
      </c>
      <c r="E33" s="129"/>
      <c r="F33" s="129"/>
      <c r="G33" s="129"/>
      <c r="H33" s="129"/>
      <c r="I33" s="130"/>
      <c r="J33" s="130"/>
      <c r="K33" s="130"/>
    </row>
    <row r="34" spans="1:256" s="123" customFormat="1" ht="15.95" customHeight="1">
      <c r="A34" s="45" t="s">
        <v>182</v>
      </c>
      <c r="B34" s="129">
        <v>174.33</v>
      </c>
      <c r="C34" s="129">
        <v>0</v>
      </c>
      <c r="D34" s="129">
        <v>9737.5300000000007</v>
      </c>
      <c r="E34" s="129"/>
      <c r="F34" s="129"/>
      <c r="G34" s="129"/>
      <c r="H34" s="129"/>
      <c r="I34" s="130"/>
      <c r="J34" s="130"/>
      <c r="K34" s="130"/>
    </row>
    <row r="35" spans="1:256" s="123" customFormat="1" ht="15.95" customHeight="1">
      <c r="A35" s="45" t="s">
        <v>183</v>
      </c>
      <c r="B35" s="129">
        <v>0.83000000000000007</v>
      </c>
      <c r="C35" s="129">
        <v>0</v>
      </c>
      <c r="D35" s="129">
        <v>0</v>
      </c>
      <c r="E35" s="129"/>
      <c r="F35" s="129"/>
      <c r="G35" s="129"/>
      <c r="H35" s="129"/>
      <c r="I35" s="130"/>
      <c r="J35" s="130"/>
      <c r="K35" s="130"/>
    </row>
    <row r="36" spans="1:256" s="123" customFormat="1" ht="15.95" customHeight="1">
      <c r="A36" s="45" t="s">
        <v>184</v>
      </c>
      <c r="B36" s="129">
        <v>1.95</v>
      </c>
      <c r="C36" s="129">
        <v>0</v>
      </c>
      <c r="D36" s="129">
        <v>0</v>
      </c>
      <c r="E36" s="129"/>
      <c r="F36" s="129"/>
      <c r="G36" s="129"/>
      <c r="H36" s="129"/>
      <c r="I36" s="130"/>
      <c r="J36" s="130"/>
      <c r="K36" s="130"/>
    </row>
    <row r="37" spans="1:256" s="123" customFormat="1" ht="10.5" customHeight="1" thickBot="1">
      <c r="A37" s="136"/>
      <c r="B37" s="137"/>
      <c r="C37" s="137"/>
      <c r="D37" s="137"/>
    </row>
    <row r="38" spans="1:256" s="123" customFormat="1" ht="5.25" customHeight="1">
      <c r="A38" s="131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spans="1:256" s="123" customFormat="1" ht="13.5">
      <c r="A39" s="139" t="s">
        <v>185</v>
      </c>
      <c r="B39" s="45"/>
      <c r="C39" s="45"/>
      <c r="D39" s="45"/>
    </row>
    <row r="40" spans="1:256" s="123" customFormat="1">
      <c r="A40" s="140"/>
    </row>
    <row r="41" spans="1:256" s="123" customFormat="1" ht="13.5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0C4C033D-785E-46AC-BDF2-2C33A2181EA4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1789-71A0-49C2-8840-E7DE07AF6119}">
  <dimension ref="A1:G200"/>
  <sheetViews>
    <sheetView showGridLines="0" zoomScale="87" zoomScaleNormal="44" workbookViewId="0"/>
  </sheetViews>
  <sheetFormatPr baseColWidth="10" defaultRowHeight="12.75"/>
  <cols>
    <col min="1" max="1" width="2.140625" style="357" customWidth="1"/>
    <col min="2" max="2" width="56" style="3" bestFit="1" customWidth="1"/>
    <col min="3" max="3" width="26.85546875" style="3" bestFit="1" customWidth="1"/>
    <col min="4" max="6" width="25.7109375" style="3" customWidth="1"/>
    <col min="7" max="7" width="26.85546875" style="3" bestFit="1" customWidth="1"/>
    <col min="8" max="16384" width="11.42578125" style="3"/>
  </cols>
  <sheetData>
    <row r="1" spans="1:7" s="333" customFormat="1" ht="18.75">
      <c r="A1" s="363" t="s">
        <v>823</v>
      </c>
    </row>
    <row r="2" spans="1:7" s="255" customFormat="1" ht="49.5" customHeight="1">
      <c r="A2" s="334"/>
      <c r="B2" s="335" t="s">
        <v>813</v>
      </c>
      <c r="C2" s="335"/>
      <c r="D2" s="335"/>
      <c r="E2" s="335"/>
      <c r="F2" s="335"/>
      <c r="G2" s="335"/>
    </row>
    <row r="3" spans="1:7" s="338" customFormat="1" ht="31.5" customHeight="1">
      <c r="A3" s="336"/>
      <c r="B3" s="337">
        <v>45443</v>
      </c>
      <c r="C3" s="337"/>
      <c r="D3" s="337"/>
      <c r="E3" s="337"/>
      <c r="F3" s="337"/>
      <c r="G3" s="337"/>
    </row>
    <row r="4" spans="1:7" s="50" customFormat="1" ht="34.5" customHeight="1">
      <c r="A4" s="339"/>
      <c r="B4" s="278" t="s">
        <v>204</v>
      </c>
      <c r="C4" s="278"/>
      <c r="D4" s="278"/>
      <c r="E4" s="278"/>
      <c r="F4" s="278"/>
      <c r="G4" s="278"/>
    </row>
    <row r="5" spans="1:7" s="123" customFormat="1" ht="22.5" customHeight="1" thickBot="1">
      <c r="A5" s="340"/>
    </row>
    <row r="6" spans="1:7" s="123" customFormat="1" ht="74.25" customHeight="1">
      <c r="A6" s="340"/>
      <c r="B6" s="341"/>
      <c r="C6" s="342" t="s">
        <v>215</v>
      </c>
      <c r="D6" s="342" t="s">
        <v>814</v>
      </c>
      <c r="E6" s="342" t="s">
        <v>815</v>
      </c>
      <c r="F6" s="342" t="s">
        <v>816</v>
      </c>
      <c r="G6" s="343" t="s">
        <v>238</v>
      </c>
    </row>
    <row r="7" spans="1:7" s="123" customFormat="1" ht="27" customHeight="1">
      <c r="A7" s="340"/>
      <c r="C7" s="344"/>
      <c r="D7" s="344"/>
      <c r="E7" s="344"/>
      <c r="F7" s="344"/>
      <c r="G7" s="344"/>
    </row>
    <row r="8" spans="1:7" s="45" customFormat="1" ht="60" customHeight="1">
      <c r="A8" s="345">
        <v>61</v>
      </c>
      <c r="B8" s="346" t="s">
        <v>817</v>
      </c>
      <c r="C8" s="347">
        <v>9120422.3499999996</v>
      </c>
      <c r="D8" s="347">
        <v>13545.253000000001</v>
      </c>
      <c r="E8" s="347">
        <v>108979.022</v>
      </c>
      <c r="F8" s="347">
        <v>215257.95600000001</v>
      </c>
      <c r="G8" s="347">
        <v>9458204.5810000002</v>
      </c>
    </row>
    <row r="9" spans="1:7" s="123" customFormat="1" ht="36" customHeight="1" thickBot="1">
      <c r="A9" s="340"/>
      <c r="B9" s="348"/>
      <c r="C9" s="349"/>
      <c r="D9" s="349"/>
      <c r="E9" s="349"/>
      <c r="F9" s="349"/>
      <c r="G9" s="349"/>
    </row>
    <row r="10" spans="1:7" s="123" customFormat="1" ht="22.5" customHeight="1">
      <c r="A10" s="340"/>
      <c r="B10" s="350" t="s">
        <v>818</v>
      </c>
      <c r="C10" s="344"/>
      <c r="D10" s="344"/>
      <c r="E10" s="344"/>
      <c r="F10" s="344"/>
      <c r="G10" s="344"/>
    </row>
    <row r="11" spans="1:7" s="44" customFormat="1" ht="15.75" customHeight="1">
      <c r="A11" s="351"/>
      <c r="B11" s="352"/>
      <c r="C11" s="353"/>
      <c r="D11" s="353"/>
      <c r="E11" s="353"/>
      <c r="F11" s="353"/>
      <c r="G11" s="353"/>
    </row>
    <row r="12" spans="1:7" s="44" customFormat="1" ht="69.75" customHeight="1">
      <c r="A12" s="351"/>
      <c r="B12" s="354" t="s">
        <v>819</v>
      </c>
      <c r="C12" s="355">
        <v>763674</v>
      </c>
      <c r="D12" s="353"/>
      <c r="E12" s="353"/>
      <c r="F12" s="353"/>
      <c r="G12" s="353"/>
    </row>
    <row r="13" spans="1:7" s="123" customFormat="1" ht="13.5">
      <c r="A13" s="340"/>
      <c r="B13" s="356" t="s">
        <v>202</v>
      </c>
      <c r="C13" s="3"/>
      <c r="D13" s="3"/>
      <c r="E13" s="3"/>
      <c r="F13" s="3"/>
      <c r="G13" s="3"/>
    </row>
    <row r="14" spans="1:7" s="123" customFormat="1">
      <c r="A14" s="340"/>
      <c r="C14" s="344"/>
      <c r="D14" s="344"/>
      <c r="E14" s="344"/>
      <c r="F14" s="344"/>
      <c r="G14" s="344"/>
    </row>
    <row r="15" spans="1:7" s="123" customFormat="1">
      <c r="A15" s="340"/>
      <c r="B15" s="354" t="s">
        <v>820</v>
      </c>
      <c r="C15" s="355">
        <v>197247</v>
      </c>
    </row>
    <row r="16" spans="1:7" s="123" customFormat="1" ht="13.5">
      <c r="A16" s="340"/>
      <c r="B16" s="350" t="s">
        <v>821</v>
      </c>
    </row>
    <row r="17" spans="1:1" s="123" customFormat="1">
      <c r="A17" s="340"/>
    </row>
    <row r="18" spans="1:1" s="123" customFormat="1">
      <c r="A18" s="340"/>
    </row>
    <row r="200" spans="3:3">
      <c r="C200" s="3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FE4D9396-D17E-4976-BBF3-BE534BA30DA0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EF37-403F-4412-9613-4B06CE8A159C}">
  <dimension ref="A1:AF270"/>
  <sheetViews>
    <sheetView showGridLines="0" zoomScaleNormal="100" workbookViewId="0"/>
  </sheetViews>
  <sheetFormatPr baseColWidth="10" defaultColWidth="1.5703125" defaultRowHeight="12.75"/>
  <cols>
    <col min="1" max="1" width="53.28515625" style="3" customWidth="1"/>
    <col min="2" max="9" width="17.85546875" style="3" customWidth="1"/>
    <col min="10" max="255" width="13.140625" style="3" customWidth="1"/>
    <col min="256" max="256" width="1.5703125" style="3"/>
    <col min="257" max="257" width="53.28515625" style="3" customWidth="1"/>
    <col min="258" max="265" width="17.85546875" style="3" customWidth="1"/>
    <col min="266" max="511" width="13.140625" style="3" customWidth="1"/>
    <col min="512" max="512" width="1.5703125" style="3"/>
    <col min="513" max="513" width="53.28515625" style="3" customWidth="1"/>
    <col min="514" max="521" width="17.85546875" style="3" customWidth="1"/>
    <col min="522" max="767" width="13.140625" style="3" customWidth="1"/>
    <col min="768" max="768" width="1.5703125" style="3"/>
    <col min="769" max="769" width="53.28515625" style="3" customWidth="1"/>
    <col min="770" max="777" width="17.85546875" style="3" customWidth="1"/>
    <col min="778" max="1023" width="13.140625" style="3" customWidth="1"/>
    <col min="1024" max="1024" width="1.5703125" style="3"/>
    <col min="1025" max="1025" width="53.28515625" style="3" customWidth="1"/>
    <col min="1026" max="1033" width="17.85546875" style="3" customWidth="1"/>
    <col min="1034" max="1279" width="13.140625" style="3" customWidth="1"/>
    <col min="1280" max="1280" width="1.5703125" style="3"/>
    <col min="1281" max="1281" width="53.28515625" style="3" customWidth="1"/>
    <col min="1282" max="1289" width="17.85546875" style="3" customWidth="1"/>
    <col min="1290" max="1535" width="13.140625" style="3" customWidth="1"/>
    <col min="1536" max="1536" width="1.5703125" style="3"/>
    <col min="1537" max="1537" width="53.28515625" style="3" customWidth="1"/>
    <col min="1538" max="1545" width="17.85546875" style="3" customWidth="1"/>
    <col min="1546" max="1791" width="13.140625" style="3" customWidth="1"/>
    <col min="1792" max="1792" width="1.5703125" style="3"/>
    <col min="1793" max="1793" width="53.28515625" style="3" customWidth="1"/>
    <col min="1794" max="1801" width="17.85546875" style="3" customWidth="1"/>
    <col min="1802" max="2047" width="13.140625" style="3" customWidth="1"/>
    <col min="2048" max="2048" width="1.5703125" style="3"/>
    <col min="2049" max="2049" width="53.28515625" style="3" customWidth="1"/>
    <col min="2050" max="2057" width="17.85546875" style="3" customWidth="1"/>
    <col min="2058" max="2303" width="13.140625" style="3" customWidth="1"/>
    <col min="2304" max="2304" width="1.5703125" style="3"/>
    <col min="2305" max="2305" width="53.28515625" style="3" customWidth="1"/>
    <col min="2306" max="2313" width="17.85546875" style="3" customWidth="1"/>
    <col min="2314" max="2559" width="13.140625" style="3" customWidth="1"/>
    <col min="2560" max="2560" width="1.5703125" style="3"/>
    <col min="2561" max="2561" width="53.28515625" style="3" customWidth="1"/>
    <col min="2562" max="2569" width="17.85546875" style="3" customWidth="1"/>
    <col min="2570" max="2815" width="13.140625" style="3" customWidth="1"/>
    <col min="2816" max="2816" width="1.5703125" style="3"/>
    <col min="2817" max="2817" width="53.28515625" style="3" customWidth="1"/>
    <col min="2818" max="2825" width="17.85546875" style="3" customWidth="1"/>
    <col min="2826" max="3071" width="13.140625" style="3" customWidth="1"/>
    <col min="3072" max="3072" width="1.5703125" style="3"/>
    <col min="3073" max="3073" width="53.28515625" style="3" customWidth="1"/>
    <col min="3074" max="3081" width="17.85546875" style="3" customWidth="1"/>
    <col min="3082" max="3327" width="13.140625" style="3" customWidth="1"/>
    <col min="3328" max="3328" width="1.5703125" style="3"/>
    <col min="3329" max="3329" width="53.28515625" style="3" customWidth="1"/>
    <col min="3330" max="3337" width="17.85546875" style="3" customWidth="1"/>
    <col min="3338" max="3583" width="13.140625" style="3" customWidth="1"/>
    <col min="3584" max="3584" width="1.5703125" style="3"/>
    <col min="3585" max="3585" width="53.28515625" style="3" customWidth="1"/>
    <col min="3586" max="3593" width="17.85546875" style="3" customWidth="1"/>
    <col min="3594" max="3839" width="13.140625" style="3" customWidth="1"/>
    <col min="3840" max="3840" width="1.5703125" style="3"/>
    <col min="3841" max="3841" width="53.28515625" style="3" customWidth="1"/>
    <col min="3842" max="3849" width="17.85546875" style="3" customWidth="1"/>
    <col min="3850" max="4095" width="13.140625" style="3" customWidth="1"/>
    <col min="4096" max="4096" width="1.5703125" style="3"/>
    <col min="4097" max="4097" width="53.28515625" style="3" customWidth="1"/>
    <col min="4098" max="4105" width="17.85546875" style="3" customWidth="1"/>
    <col min="4106" max="4351" width="13.140625" style="3" customWidth="1"/>
    <col min="4352" max="4352" width="1.5703125" style="3"/>
    <col min="4353" max="4353" width="53.28515625" style="3" customWidth="1"/>
    <col min="4354" max="4361" width="17.85546875" style="3" customWidth="1"/>
    <col min="4362" max="4607" width="13.140625" style="3" customWidth="1"/>
    <col min="4608" max="4608" width="1.5703125" style="3"/>
    <col min="4609" max="4609" width="53.28515625" style="3" customWidth="1"/>
    <col min="4610" max="4617" width="17.85546875" style="3" customWidth="1"/>
    <col min="4618" max="4863" width="13.140625" style="3" customWidth="1"/>
    <col min="4864" max="4864" width="1.5703125" style="3"/>
    <col min="4865" max="4865" width="53.28515625" style="3" customWidth="1"/>
    <col min="4866" max="4873" width="17.85546875" style="3" customWidth="1"/>
    <col min="4874" max="5119" width="13.140625" style="3" customWidth="1"/>
    <col min="5120" max="5120" width="1.5703125" style="3"/>
    <col min="5121" max="5121" width="53.28515625" style="3" customWidth="1"/>
    <col min="5122" max="5129" width="17.85546875" style="3" customWidth="1"/>
    <col min="5130" max="5375" width="13.140625" style="3" customWidth="1"/>
    <col min="5376" max="5376" width="1.5703125" style="3"/>
    <col min="5377" max="5377" width="53.28515625" style="3" customWidth="1"/>
    <col min="5378" max="5385" width="17.85546875" style="3" customWidth="1"/>
    <col min="5386" max="5631" width="13.140625" style="3" customWidth="1"/>
    <col min="5632" max="5632" width="1.5703125" style="3"/>
    <col min="5633" max="5633" width="53.28515625" style="3" customWidth="1"/>
    <col min="5634" max="5641" width="17.85546875" style="3" customWidth="1"/>
    <col min="5642" max="5887" width="13.140625" style="3" customWidth="1"/>
    <col min="5888" max="5888" width="1.5703125" style="3"/>
    <col min="5889" max="5889" width="53.28515625" style="3" customWidth="1"/>
    <col min="5890" max="5897" width="17.85546875" style="3" customWidth="1"/>
    <col min="5898" max="6143" width="13.140625" style="3" customWidth="1"/>
    <col min="6144" max="6144" width="1.5703125" style="3"/>
    <col min="6145" max="6145" width="53.28515625" style="3" customWidth="1"/>
    <col min="6146" max="6153" width="17.85546875" style="3" customWidth="1"/>
    <col min="6154" max="6399" width="13.140625" style="3" customWidth="1"/>
    <col min="6400" max="6400" width="1.5703125" style="3"/>
    <col min="6401" max="6401" width="53.28515625" style="3" customWidth="1"/>
    <col min="6402" max="6409" width="17.85546875" style="3" customWidth="1"/>
    <col min="6410" max="6655" width="13.140625" style="3" customWidth="1"/>
    <col min="6656" max="6656" width="1.5703125" style="3"/>
    <col min="6657" max="6657" width="53.28515625" style="3" customWidth="1"/>
    <col min="6658" max="6665" width="17.85546875" style="3" customWidth="1"/>
    <col min="6666" max="6911" width="13.140625" style="3" customWidth="1"/>
    <col min="6912" max="6912" width="1.5703125" style="3"/>
    <col min="6913" max="6913" width="53.28515625" style="3" customWidth="1"/>
    <col min="6914" max="6921" width="17.85546875" style="3" customWidth="1"/>
    <col min="6922" max="7167" width="13.140625" style="3" customWidth="1"/>
    <col min="7168" max="7168" width="1.5703125" style="3"/>
    <col min="7169" max="7169" width="53.28515625" style="3" customWidth="1"/>
    <col min="7170" max="7177" width="17.85546875" style="3" customWidth="1"/>
    <col min="7178" max="7423" width="13.140625" style="3" customWidth="1"/>
    <col min="7424" max="7424" width="1.5703125" style="3"/>
    <col min="7425" max="7425" width="53.28515625" style="3" customWidth="1"/>
    <col min="7426" max="7433" width="17.85546875" style="3" customWidth="1"/>
    <col min="7434" max="7679" width="13.140625" style="3" customWidth="1"/>
    <col min="7680" max="7680" width="1.5703125" style="3"/>
    <col min="7681" max="7681" width="53.28515625" style="3" customWidth="1"/>
    <col min="7682" max="7689" width="17.85546875" style="3" customWidth="1"/>
    <col min="7690" max="7935" width="13.140625" style="3" customWidth="1"/>
    <col min="7936" max="7936" width="1.5703125" style="3"/>
    <col min="7937" max="7937" width="53.28515625" style="3" customWidth="1"/>
    <col min="7938" max="7945" width="17.85546875" style="3" customWidth="1"/>
    <col min="7946" max="8191" width="13.140625" style="3" customWidth="1"/>
    <col min="8192" max="8192" width="1.5703125" style="3"/>
    <col min="8193" max="8193" width="53.28515625" style="3" customWidth="1"/>
    <col min="8194" max="8201" width="17.85546875" style="3" customWidth="1"/>
    <col min="8202" max="8447" width="13.140625" style="3" customWidth="1"/>
    <col min="8448" max="8448" width="1.5703125" style="3"/>
    <col min="8449" max="8449" width="53.28515625" style="3" customWidth="1"/>
    <col min="8450" max="8457" width="17.85546875" style="3" customWidth="1"/>
    <col min="8458" max="8703" width="13.140625" style="3" customWidth="1"/>
    <col min="8704" max="8704" width="1.5703125" style="3"/>
    <col min="8705" max="8705" width="53.28515625" style="3" customWidth="1"/>
    <col min="8706" max="8713" width="17.85546875" style="3" customWidth="1"/>
    <col min="8714" max="8959" width="13.140625" style="3" customWidth="1"/>
    <col min="8960" max="8960" width="1.5703125" style="3"/>
    <col min="8961" max="8961" width="53.28515625" style="3" customWidth="1"/>
    <col min="8962" max="8969" width="17.85546875" style="3" customWidth="1"/>
    <col min="8970" max="9215" width="13.140625" style="3" customWidth="1"/>
    <col min="9216" max="9216" width="1.5703125" style="3"/>
    <col min="9217" max="9217" width="53.28515625" style="3" customWidth="1"/>
    <col min="9218" max="9225" width="17.85546875" style="3" customWidth="1"/>
    <col min="9226" max="9471" width="13.140625" style="3" customWidth="1"/>
    <col min="9472" max="9472" width="1.5703125" style="3"/>
    <col min="9473" max="9473" width="53.28515625" style="3" customWidth="1"/>
    <col min="9474" max="9481" width="17.85546875" style="3" customWidth="1"/>
    <col min="9482" max="9727" width="13.140625" style="3" customWidth="1"/>
    <col min="9728" max="9728" width="1.5703125" style="3"/>
    <col min="9729" max="9729" width="53.28515625" style="3" customWidth="1"/>
    <col min="9730" max="9737" width="17.85546875" style="3" customWidth="1"/>
    <col min="9738" max="9983" width="13.140625" style="3" customWidth="1"/>
    <col min="9984" max="9984" width="1.5703125" style="3"/>
    <col min="9985" max="9985" width="53.28515625" style="3" customWidth="1"/>
    <col min="9986" max="9993" width="17.85546875" style="3" customWidth="1"/>
    <col min="9994" max="10239" width="13.140625" style="3" customWidth="1"/>
    <col min="10240" max="10240" width="1.5703125" style="3"/>
    <col min="10241" max="10241" width="53.28515625" style="3" customWidth="1"/>
    <col min="10242" max="10249" width="17.85546875" style="3" customWidth="1"/>
    <col min="10250" max="10495" width="13.140625" style="3" customWidth="1"/>
    <col min="10496" max="10496" width="1.5703125" style="3"/>
    <col min="10497" max="10497" width="53.28515625" style="3" customWidth="1"/>
    <col min="10498" max="10505" width="17.85546875" style="3" customWidth="1"/>
    <col min="10506" max="10751" width="13.140625" style="3" customWidth="1"/>
    <col min="10752" max="10752" width="1.5703125" style="3"/>
    <col min="10753" max="10753" width="53.28515625" style="3" customWidth="1"/>
    <col min="10754" max="10761" width="17.85546875" style="3" customWidth="1"/>
    <col min="10762" max="11007" width="13.140625" style="3" customWidth="1"/>
    <col min="11008" max="11008" width="1.5703125" style="3"/>
    <col min="11009" max="11009" width="53.28515625" style="3" customWidth="1"/>
    <col min="11010" max="11017" width="17.85546875" style="3" customWidth="1"/>
    <col min="11018" max="11263" width="13.140625" style="3" customWidth="1"/>
    <col min="11264" max="11264" width="1.5703125" style="3"/>
    <col min="11265" max="11265" width="53.28515625" style="3" customWidth="1"/>
    <col min="11266" max="11273" width="17.85546875" style="3" customWidth="1"/>
    <col min="11274" max="11519" width="13.140625" style="3" customWidth="1"/>
    <col min="11520" max="11520" width="1.5703125" style="3"/>
    <col min="11521" max="11521" width="53.28515625" style="3" customWidth="1"/>
    <col min="11522" max="11529" width="17.85546875" style="3" customWidth="1"/>
    <col min="11530" max="11775" width="13.140625" style="3" customWidth="1"/>
    <col min="11776" max="11776" width="1.5703125" style="3"/>
    <col min="11777" max="11777" width="53.28515625" style="3" customWidth="1"/>
    <col min="11778" max="11785" width="17.85546875" style="3" customWidth="1"/>
    <col min="11786" max="12031" width="13.140625" style="3" customWidth="1"/>
    <col min="12032" max="12032" width="1.5703125" style="3"/>
    <col min="12033" max="12033" width="53.28515625" style="3" customWidth="1"/>
    <col min="12034" max="12041" width="17.85546875" style="3" customWidth="1"/>
    <col min="12042" max="12287" width="13.140625" style="3" customWidth="1"/>
    <col min="12288" max="12288" width="1.5703125" style="3"/>
    <col min="12289" max="12289" width="53.28515625" style="3" customWidth="1"/>
    <col min="12290" max="12297" width="17.85546875" style="3" customWidth="1"/>
    <col min="12298" max="12543" width="13.140625" style="3" customWidth="1"/>
    <col min="12544" max="12544" width="1.5703125" style="3"/>
    <col min="12545" max="12545" width="53.28515625" style="3" customWidth="1"/>
    <col min="12546" max="12553" width="17.85546875" style="3" customWidth="1"/>
    <col min="12554" max="12799" width="13.140625" style="3" customWidth="1"/>
    <col min="12800" max="12800" width="1.5703125" style="3"/>
    <col min="12801" max="12801" width="53.28515625" style="3" customWidth="1"/>
    <col min="12802" max="12809" width="17.85546875" style="3" customWidth="1"/>
    <col min="12810" max="13055" width="13.140625" style="3" customWidth="1"/>
    <col min="13056" max="13056" width="1.5703125" style="3"/>
    <col min="13057" max="13057" width="53.28515625" style="3" customWidth="1"/>
    <col min="13058" max="13065" width="17.85546875" style="3" customWidth="1"/>
    <col min="13066" max="13311" width="13.140625" style="3" customWidth="1"/>
    <col min="13312" max="13312" width="1.5703125" style="3"/>
    <col min="13313" max="13313" width="53.28515625" style="3" customWidth="1"/>
    <col min="13314" max="13321" width="17.85546875" style="3" customWidth="1"/>
    <col min="13322" max="13567" width="13.140625" style="3" customWidth="1"/>
    <col min="13568" max="13568" width="1.5703125" style="3"/>
    <col min="13569" max="13569" width="53.28515625" style="3" customWidth="1"/>
    <col min="13570" max="13577" width="17.85546875" style="3" customWidth="1"/>
    <col min="13578" max="13823" width="13.140625" style="3" customWidth="1"/>
    <col min="13824" max="13824" width="1.5703125" style="3"/>
    <col min="13825" max="13825" width="53.28515625" style="3" customWidth="1"/>
    <col min="13826" max="13833" width="17.85546875" style="3" customWidth="1"/>
    <col min="13834" max="14079" width="13.140625" style="3" customWidth="1"/>
    <col min="14080" max="14080" width="1.5703125" style="3"/>
    <col min="14081" max="14081" width="53.28515625" style="3" customWidth="1"/>
    <col min="14082" max="14089" width="17.85546875" style="3" customWidth="1"/>
    <col min="14090" max="14335" width="13.140625" style="3" customWidth="1"/>
    <col min="14336" max="14336" width="1.5703125" style="3"/>
    <col min="14337" max="14337" width="53.28515625" style="3" customWidth="1"/>
    <col min="14338" max="14345" width="17.85546875" style="3" customWidth="1"/>
    <col min="14346" max="14591" width="13.140625" style="3" customWidth="1"/>
    <col min="14592" max="14592" width="1.5703125" style="3"/>
    <col min="14593" max="14593" width="53.28515625" style="3" customWidth="1"/>
    <col min="14594" max="14601" width="17.85546875" style="3" customWidth="1"/>
    <col min="14602" max="14847" width="13.140625" style="3" customWidth="1"/>
    <col min="14848" max="14848" width="1.5703125" style="3"/>
    <col min="14849" max="14849" width="53.28515625" style="3" customWidth="1"/>
    <col min="14850" max="14857" width="17.85546875" style="3" customWidth="1"/>
    <col min="14858" max="15103" width="13.140625" style="3" customWidth="1"/>
    <col min="15104" max="15104" width="1.5703125" style="3"/>
    <col min="15105" max="15105" width="53.28515625" style="3" customWidth="1"/>
    <col min="15106" max="15113" width="17.85546875" style="3" customWidth="1"/>
    <col min="15114" max="15359" width="13.140625" style="3" customWidth="1"/>
    <col min="15360" max="15360" width="1.5703125" style="3"/>
    <col min="15361" max="15361" width="53.28515625" style="3" customWidth="1"/>
    <col min="15362" max="15369" width="17.85546875" style="3" customWidth="1"/>
    <col min="15370" max="15615" width="13.140625" style="3" customWidth="1"/>
    <col min="15616" max="15616" width="1.5703125" style="3"/>
    <col min="15617" max="15617" width="53.28515625" style="3" customWidth="1"/>
    <col min="15618" max="15625" width="17.85546875" style="3" customWidth="1"/>
    <col min="15626" max="15871" width="13.140625" style="3" customWidth="1"/>
    <col min="15872" max="15872" width="1.5703125" style="3"/>
    <col min="15873" max="15873" width="53.28515625" style="3" customWidth="1"/>
    <col min="15874" max="15881" width="17.85546875" style="3" customWidth="1"/>
    <col min="15882" max="16127" width="13.140625" style="3" customWidth="1"/>
    <col min="16128" max="16128" width="1.5703125" style="3"/>
    <col min="16129" max="16129" width="53.28515625" style="3" customWidth="1"/>
    <col min="16130" max="16137" width="17.85546875" style="3" customWidth="1"/>
    <col min="16138" max="16383" width="13.140625" style="3" customWidth="1"/>
    <col min="16384" max="16384" width="1.5703125" style="3"/>
  </cols>
  <sheetData>
    <row r="1" spans="1:32" s="253" customFormat="1" ht="18" customHeight="1">
      <c r="A1" s="363" t="s">
        <v>823</v>
      </c>
      <c r="B1" s="252"/>
      <c r="C1" s="252"/>
      <c r="D1" s="252"/>
      <c r="E1" s="252"/>
      <c r="F1" s="252"/>
      <c r="G1" s="252"/>
      <c r="H1" s="252"/>
      <c r="I1" s="252"/>
    </row>
    <row r="2" spans="1:32" s="255" customFormat="1" ht="24.95" customHeight="1">
      <c r="A2" s="254" t="s">
        <v>759</v>
      </c>
      <c r="B2" s="254"/>
      <c r="C2" s="254"/>
      <c r="D2" s="254"/>
      <c r="E2" s="254"/>
      <c r="F2" s="254"/>
      <c r="G2" s="254"/>
      <c r="H2" s="254"/>
      <c r="I2" s="254"/>
    </row>
    <row r="3" spans="1:32" s="256" customFormat="1" ht="26.25" customHeight="1">
      <c r="A3" s="119">
        <v>45443</v>
      </c>
      <c r="B3" s="119"/>
      <c r="C3" s="119"/>
      <c r="D3" s="119"/>
      <c r="E3" s="119"/>
      <c r="F3" s="119"/>
      <c r="G3" s="119"/>
      <c r="H3" s="119"/>
      <c r="I3" s="119"/>
    </row>
    <row r="4" spans="1:32" s="50" customFormat="1" ht="23.25" customHeight="1">
      <c r="A4" s="120" t="s">
        <v>204</v>
      </c>
      <c r="B4" s="120"/>
      <c r="C4" s="120"/>
      <c r="D4" s="120"/>
      <c r="E4" s="120"/>
      <c r="F4" s="120"/>
      <c r="G4" s="120"/>
      <c r="H4" s="120"/>
      <c r="I4" s="120"/>
    </row>
    <row r="5" spans="1:32" ht="21.75" customHeight="1" thickBot="1">
      <c r="A5" s="257"/>
      <c r="B5" s="257"/>
      <c r="C5" s="257"/>
      <c r="D5" s="257"/>
      <c r="E5" s="257"/>
      <c r="F5" s="257"/>
    </row>
    <row r="6" spans="1:32" ht="27" customHeight="1">
      <c r="A6" s="258" t="s">
        <v>194</v>
      </c>
      <c r="B6" s="259" t="s">
        <v>760</v>
      </c>
      <c r="C6" s="259" t="s">
        <v>761</v>
      </c>
      <c r="D6" s="259" t="s">
        <v>762</v>
      </c>
      <c r="E6" s="259" t="s">
        <v>763</v>
      </c>
      <c r="F6" s="259" t="s">
        <v>764</v>
      </c>
      <c r="G6" s="122" t="s">
        <v>765</v>
      </c>
      <c r="H6" s="260" t="s">
        <v>766</v>
      </c>
      <c r="I6" s="260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</row>
    <row r="7" spans="1:32" ht="39" customHeight="1">
      <c r="A7" s="261"/>
      <c r="B7" s="262"/>
      <c r="C7" s="262"/>
      <c r="D7" s="262"/>
      <c r="E7" s="262"/>
      <c r="F7" s="262"/>
      <c r="G7" s="125"/>
      <c r="H7" s="263" t="s">
        <v>767</v>
      </c>
      <c r="I7" s="263" t="s">
        <v>768</v>
      </c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</row>
    <row r="8" spans="1:32" s="140" customFormat="1" ht="24" customHeight="1">
      <c r="A8" s="164"/>
      <c r="B8" s="264"/>
      <c r="C8" s="264"/>
      <c r="D8" s="264"/>
      <c r="E8" s="264"/>
      <c r="F8" s="264"/>
      <c r="G8" s="264"/>
      <c r="H8" s="264"/>
      <c r="I8" s="264"/>
      <c r="J8" s="265"/>
      <c r="K8" s="265"/>
      <c r="L8" s="265"/>
      <c r="M8" s="265"/>
      <c r="N8" s="265"/>
      <c r="O8" s="265"/>
      <c r="P8" s="266"/>
      <c r="Q8" s="266"/>
    </row>
    <row r="9" spans="1:32" s="140" customFormat="1" ht="60" customHeight="1">
      <c r="A9" s="164" t="s">
        <v>159</v>
      </c>
      <c r="B9" s="267">
        <v>1318198.08158</v>
      </c>
      <c r="C9" s="267">
        <v>3511.2294400000001</v>
      </c>
      <c r="D9" s="267">
        <v>1050120.1627100001</v>
      </c>
      <c r="E9" s="267">
        <v>28540.177449999999</v>
      </c>
      <c r="F9" s="267">
        <v>268077.91894</v>
      </c>
      <c r="G9" s="267">
        <v>16551.444</v>
      </c>
      <c r="H9" s="267">
        <v>2016.1084699999999</v>
      </c>
      <c r="I9" s="267">
        <v>15.108000000000001</v>
      </c>
      <c r="J9" s="265"/>
      <c r="K9" s="265"/>
      <c r="L9" s="265"/>
      <c r="M9" s="265"/>
      <c r="N9" s="265"/>
      <c r="O9" s="265"/>
      <c r="P9" s="266"/>
      <c r="Q9" s="266"/>
    </row>
    <row r="10" spans="1:32" s="140" customFormat="1" ht="60" customHeight="1">
      <c r="A10" s="164" t="s">
        <v>152</v>
      </c>
      <c r="B10" s="267">
        <v>19024296.27916</v>
      </c>
      <c r="C10" s="267">
        <v>468629.50594</v>
      </c>
      <c r="D10" s="267">
        <v>11226555.502530001</v>
      </c>
      <c r="E10" s="267">
        <v>472180.01792000001</v>
      </c>
      <c r="F10" s="267">
        <v>7797740.7766300002</v>
      </c>
      <c r="G10" s="267">
        <v>657040.08712000004</v>
      </c>
      <c r="H10" s="267">
        <v>25749.003149999997</v>
      </c>
      <c r="I10" s="267">
        <v>2177.3227599999996</v>
      </c>
      <c r="J10" s="265"/>
      <c r="K10" s="265"/>
      <c r="L10" s="265"/>
      <c r="M10" s="265"/>
      <c r="N10" s="265"/>
      <c r="O10" s="265"/>
      <c r="P10" s="266"/>
      <c r="Q10" s="266"/>
    </row>
    <row r="11" spans="1:32" s="140" customFormat="1" ht="60" customHeight="1">
      <c r="A11" s="164" t="s">
        <v>3</v>
      </c>
      <c r="B11" s="267">
        <v>0</v>
      </c>
      <c r="C11" s="267">
        <v>0</v>
      </c>
      <c r="D11" s="267">
        <v>0</v>
      </c>
      <c r="E11" s="267">
        <v>0</v>
      </c>
      <c r="F11" s="267">
        <v>0</v>
      </c>
      <c r="G11" s="267">
        <v>1867256.3513900002</v>
      </c>
      <c r="H11" s="267">
        <v>0</v>
      </c>
      <c r="I11" s="267">
        <v>17522.249030000003</v>
      </c>
      <c r="J11" s="265"/>
      <c r="K11" s="265"/>
      <c r="L11" s="265"/>
      <c r="M11" s="265"/>
      <c r="N11" s="265"/>
      <c r="O11" s="265"/>
      <c r="P11" s="266"/>
      <c r="Q11" s="266"/>
    </row>
    <row r="12" spans="1:32" s="140" customFormat="1" ht="28.5" customHeight="1" thickBot="1">
      <c r="A12" s="268"/>
      <c r="B12" s="269"/>
      <c r="C12" s="269"/>
      <c r="D12" s="269"/>
      <c r="E12" s="269"/>
      <c r="F12" s="269"/>
      <c r="G12" s="269"/>
      <c r="H12" s="269"/>
      <c r="I12" s="269"/>
      <c r="J12" s="265"/>
      <c r="K12" s="265"/>
      <c r="L12" s="265"/>
      <c r="M12" s="265"/>
      <c r="N12" s="265"/>
      <c r="O12" s="265"/>
      <c r="P12" s="266"/>
      <c r="Q12" s="266"/>
    </row>
    <row r="13" spans="1:32" s="152" customFormat="1" ht="6" customHeight="1">
      <c r="B13" s="270"/>
      <c r="C13" s="270"/>
      <c r="D13" s="271"/>
      <c r="E13" s="271"/>
      <c r="F13" s="271"/>
      <c r="G13" s="270"/>
      <c r="H13" s="270"/>
      <c r="I13" s="270"/>
    </row>
    <row r="14" spans="1:32" s="172" customFormat="1" ht="11.25" customHeight="1">
      <c r="A14" s="139" t="s">
        <v>769</v>
      </c>
      <c r="H14" s="272"/>
      <c r="I14" s="272"/>
    </row>
    <row r="15" spans="1:32" s="152" customFormat="1">
      <c r="I15" s="273"/>
    </row>
    <row r="16" spans="1:32" s="152" customFormat="1"/>
    <row r="17" s="152" customFormat="1"/>
    <row r="18" s="152" customFormat="1"/>
    <row r="19" s="152" customFormat="1"/>
    <row r="20" s="152" customFormat="1"/>
    <row r="21" s="152" customFormat="1"/>
    <row r="22" s="152" customFormat="1"/>
    <row r="23" s="152" customFormat="1"/>
    <row r="24" s="152" customFormat="1"/>
    <row r="25" s="152" customFormat="1"/>
    <row r="26" s="152" customFormat="1"/>
    <row r="27" s="152" customFormat="1"/>
    <row r="28" s="152" customFormat="1"/>
    <row r="29" s="152" customFormat="1"/>
    <row r="30" s="152" customFormat="1"/>
    <row r="31" s="152" customFormat="1"/>
    <row r="32" s="152" customFormat="1"/>
    <row r="33" s="152" customFormat="1"/>
    <row r="34" s="152" customFormat="1"/>
    <row r="35" s="152" customFormat="1"/>
    <row r="36" s="152" customFormat="1"/>
    <row r="37" s="152" customFormat="1"/>
    <row r="38" s="152" customFormat="1"/>
    <row r="39" s="152" customFormat="1"/>
    <row r="40" s="152" customFormat="1"/>
    <row r="41" s="152" customFormat="1"/>
    <row r="42" s="152" customFormat="1"/>
    <row r="43" s="152" customFormat="1"/>
    <row r="44" s="152" customFormat="1"/>
    <row r="45" s="152" customFormat="1"/>
    <row r="46" s="152" customFormat="1"/>
    <row r="47" s="152" customFormat="1"/>
    <row r="48" s="152" customFormat="1"/>
    <row r="49" s="152" customFormat="1"/>
    <row r="50" s="152" customFormat="1"/>
    <row r="51" s="152" customFormat="1"/>
    <row r="52" s="152" customFormat="1"/>
    <row r="53" s="152" customFormat="1"/>
    <row r="54" s="152" customFormat="1"/>
    <row r="55" s="152" customFormat="1"/>
    <row r="56" s="152" customFormat="1"/>
    <row r="57" s="152" customFormat="1"/>
    <row r="58" s="152" customFormat="1"/>
    <row r="59" s="152" customFormat="1"/>
    <row r="60" s="152" customFormat="1"/>
    <row r="61" s="152" customFormat="1"/>
    <row r="62" s="152" customFormat="1"/>
    <row r="63" s="152" customFormat="1"/>
    <row r="64" s="152" customFormat="1"/>
    <row r="65" s="152" customFormat="1"/>
    <row r="66" s="152" customFormat="1"/>
    <row r="67" s="152" customFormat="1"/>
    <row r="68" s="152" customFormat="1"/>
    <row r="69" s="152" customFormat="1"/>
    <row r="70" s="152" customFormat="1"/>
    <row r="71" s="152" customFormat="1"/>
    <row r="72" s="152" customFormat="1"/>
    <row r="73" s="152" customFormat="1"/>
    <row r="74" s="152" customFormat="1"/>
    <row r="75" s="152" customFormat="1"/>
    <row r="76" s="152" customFormat="1"/>
    <row r="77" s="152" customFormat="1"/>
    <row r="78" s="152" customFormat="1"/>
    <row r="79" s="152" customFormat="1"/>
    <row r="80" s="152" customFormat="1"/>
    <row r="81" s="152" customFormat="1"/>
    <row r="82" s="152" customFormat="1"/>
    <row r="83" s="152" customFormat="1"/>
    <row r="84" s="152" customFormat="1"/>
    <row r="85" s="152" customFormat="1"/>
    <row r="86" s="152" customFormat="1"/>
    <row r="87" s="152" customFormat="1"/>
    <row r="88" s="152" customFormat="1"/>
    <row r="89" s="152" customFormat="1"/>
    <row r="90" s="152" customFormat="1"/>
    <row r="91" s="152" customFormat="1"/>
    <row r="92" s="152" customFormat="1"/>
    <row r="93" s="152" customFormat="1"/>
    <row r="94" s="152" customFormat="1"/>
    <row r="95" s="152" customFormat="1"/>
    <row r="96" s="152" customFormat="1"/>
    <row r="97" s="152" customFormat="1"/>
    <row r="98" s="152" customFormat="1"/>
    <row r="99" s="152" customFormat="1"/>
    <row r="100" s="152" customFormat="1"/>
    <row r="101" s="152" customFormat="1"/>
    <row r="102" s="152" customFormat="1"/>
    <row r="103" s="152" customFormat="1"/>
    <row r="104" s="152" customFormat="1"/>
    <row r="105" s="152" customFormat="1"/>
    <row r="106" s="152" customFormat="1"/>
    <row r="107" s="152" customFormat="1"/>
    <row r="108" s="152" customFormat="1"/>
    <row r="109" s="152" customFormat="1"/>
    <row r="110" s="152" customFormat="1"/>
    <row r="111" s="152" customFormat="1"/>
    <row r="112" s="152" customFormat="1"/>
    <row r="113" s="152" customFormat="1"/>
    <row r="114" s="152" customFormat="1"/>
    <row r="115" s="152" customFormat="1"/>
    <row r="116" s="152" customFormat="1"/>
    <row r="117" s="152" customFormat="1"/>
    <row r="118" s="152" customFormat="1"/>
    <row r="119" s="152" customFormat="1"/>
    <row r="120" s="152" customFormat="1"/>
    <row r="121" s="152" customFormat="1"/>
    <row r="122" s="152" customFormat="1"/>
    <row r="123" s="152" customFormat="1"/>
    <row r="124" s="152" customFormat="1"/>
    <row r="125" s="152" customFormat="1"/>
    <row r="126" s="152" customFormat="1"/>
    <row r="127" s="152" customFormat="1"/>
    <row r="128" s="152" customFormat="1"/>
    <row r="129" s="152" customFormat="1"/>
    <row r="130" s="152" customFormat="1"/>
    <row r="131" s="152" customFormat="1"/>
    <row r="132" s="152" customFormat="1"/>
    <row r="133" s="152" customFormat="1"/>
    <row r="134" s="152" customFormat="1"/>
    <row r="135" s="152" customFormat="1"/>
    <row r="136" s="152" customFormat="1"/>
    <row r="137" s="152" customFormat="1"/>
    <row r="138" s="152" customFormat="1"/>
    <row r="139" s="152" customFormat="1"/>
    <row r="140" s="152" customFormat="1"/>
    <row r="141" s="152" customFormat="1"/>
    <row r="142" s="152" customFormat="1"/>
    <row r="143" s="152" customFormat="1"/>
    <row r="144" s="152" customFormat="1"/>
    <row r="145" s="152" customFormat="1"/>
    <row r="146" s="152" customFormat="1"/>
    <row r="147" s="152" customFormat="1"/>
    <row r="148" s="152" customFormat="1"/>
    <row r="149" s="152" customFormat="1"/>
    <row r="150" s="152" customFormat="1"/>
    <row r="151" s="152" customFormat="1"/>
    <row r="152" s="152" customFormat="1"/>
    <row r="153" s="152" customFormat="1"/>
    <row r="154" s="152" customFormat="1"/>
    <row r="155" s="152" customFormat="1"/>
    <row r="156" s="152" customFormat="1"/>
    <row r="157" s="152" customFormat="1"/>
    <row r="158" s="152" customFormat="1"/>
    <row r="159" s="152" customFormat="1"/>
    <row r="160" s="152" customFormat="1"/>
    <row r="161" s="152" customFormat="1"/>
    <row r="162" s="152" customFormat="1"/>
    <row r="163" s="152" customFormat="1"/>
    <row r="164" s="152" customFormat="1"/>
    <row r="165" s="152" customFormat="1"/>
    <row r="166" s="152" customFormat="1"/>
    <row r="167" s="152" customFormat="1"/>
    <row r="168" s="152" customFormat="1"/>
    <row r="169" s="152" customFormat="1"/>
    <row r="170" s="152" customFormat="1"/>
    <row r="171" s="152" customFormat="1"/>
    <row r="172" s="152" customFormat="1"/>
    <row r="173" s="152" customFormat="1"/>
    <row r="174" s="152" customFormat="1"/>
    <row r="175" s="152" customFormat="1"/>
    <row r="176" s="152" customFormat="1"/>
    <row r="177" s="152" customFormat="1"/>
    <row r="178" s="152" customFormat="1"/>
    <row r="179" s="152" customFormat="1"/>
    <row r="180" s="152" customFormat="1"/>
    <row r="181" s="152" customFormat="1"/>
    <row r="182" s="152" customFormat="1"/>
    <row r="183" s="152" customFormat="1"/>
    <row r="184" s="152" customFormat="1"/>
    <row r="185" s="152" customFormat="1"/>
    <row r="186" s="152" customFormat="1"/>
    <row r="187" s="152" customFormat="1"/>
    <row r="188" s="152" customFormat="1"/>
    <row r="189" s="152" customFormat="1"/>
    <row r="190" s="152" customFormat="1"/>
    <row r="191" s="152" customFormat="1"/>
    <row r="192" s="152" customFormat="1"/>
    <row r="193" s="152" customFormat="1"/>
    <row r="194" s="152" customFormat="1"/>
    <row r="195" s="152" customFormat="1"/>
    <row r="196" s="152" customFormat="1"/>
    <row r="197" s="152" customFormat="1"/>
    <row r="198" s="152" customFormat="1"/>
    <row r="199" s="152" customFormat="1"/>
    <row r="200" s="152" customFormat="1"/>
    <row r="201" s="152" customFormat="1"/>
    <row r="202" s="152" customFormat="1"/>
    <row r="203" s="152" customFormat="1"/>
    <row r="204" s="152" customFormat="1"/>
    <row r="205" s="152" customFormat="1"/>
    <row r="206" s="152" customFormat="1"/>
    <row r="207" s="152" customFormat="1"/>
    <row r="208" s="152" customFormat="1"/>
    <row r="209" s="152" customFormat="1"/>
    <row r="210" s="152" customFormat="1"/>
    <row r="211" s="152" customFormat="1"/>
    <row r="212" s="152" customFormat="1"/>
    <row r="213" s="152" customFormat="1"/>
    <row r="214" s="152" customFormat="1"/>
    <row r="215" s="152" customFormat="1"/>
    <row r="216" s="152" customFormat="1"/>
    <row r="217" s="152" customFormat="1"/>
    <row r="218" s="152" customFormat="1"/>
    <row r="219" s="152" customFormat="1"/>
    <row r="220" s="152" customFormat="1"/>
    <row r="221" s="152" customFormat="1"/>
    <row r="222" s="152" customFormat="1"/>
    <row r="223" s="152" customFormat="1"/>
    <row r="224" s="152" customFormat="1"/>
    <row r="225" s="152" customFormat="1"/>
    <row r="226" s="152" customFormat="1"/>
    <row r="227" s="152" customFormat="1"/>
    <row r="228" s="152" customFormat="1"/>
    <row r="229" s="152" customFormat="1"/>
    <row r="230" s="152" customFormat="1"/>
    <row r="231" s="152" customFormat="1"/>
    <row r="232" s="152" customFormat="1"/>
    <row r="233" s="152" customFormat="1"/>
    <row r="234" s="152" customFormat="1"/>
    <row r="235" s="152" customFormat="1"/>
    <row r="236" s="152" customFormat="1"/>
    <row r="237" s="152" customFormat="1"/>
    <row r="238" s="152" customFormat="1"/>
    <row r="239" s="152" customFormat="1"/>
    <row r="240" s="152" customFormat="1"/>
    <row r="241" s="152" customFormat="1"/>
    <row r="242" s="152" customFormat="1"/>
    <row r="243" s="152" customFormat="1"/>
    <row r="244" s="152" customFormat="1"/>
    <row r="245" s="152" customFormat="1"/>
    <row r="246" s="152" customFormat="1"/>
    <row r="247" s="152" customFormat="1"/>
    <row r="248" s="152" customFormat="1"/>
    <row r="249" s="152" customFormat="1"/>
    <row r="250" s="152" customFormat="1"/>
    <row r="251" s="152" customFormat="1"/>
    <row r="252" s="152" customFormat="1"/>
    <row r="253" s="152" customFormat="1"/>
    <row r="254" s="152" customFormat="1"/>
    <row r="255" s="152" customFormat="1"/>
    <row r="256" s="152" customFormat="1"/>
    <row r="257" s="152" customFormat="1"/>
    <row r="258" s="152" customFormat="1"/>
    <row r="259" s="152" customFormat="1"/>
    <row r="260" s="152" customFormat="1"/>
    <row r="261" s="152" customFormat="1"/>
    <row r="262" s="152" customFormat="1"/>
    <row r="263" s="152" customFormat="1"/>
    <row r="264" s="152" customFormat="1"/>
    <row r="265" s="152" customFormat="1"/>
    <row r="266" s="152" customFormat="1"/>
    <row r="267" s="152" customFormat="1"/>
    <row r="268" s="152" customFormat="1"/>
    <row r="269" s="152" customFormat="1"/>
    <row r="270" s="152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93BAAA29-4862-4EB5-9E4F-44D33A3B06B6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DD8-5D7A-4DCC-8E60-989D4936E54B}">
  <dimension ref="A1:AB1064"/>
  <sheetViews>
    <sheetView showGridLines="0" zoomScale="69" zoomScaleNormal="69" workbookViewId="0"/>
  </sheetViews>
  <sheetFormatPr baseColWidth="10" defaultColWidth="13.140625" defaultRowHeight="16.5"/>
  <cols>
    <col min="1" max="1" width="15" style="215" bestFit="1" customWidth="1"/>
    <col min="2" max="2" width="15.42578125" style="215" customWidth="1"/>
    <col min="3" max="3" width="25.28515625" style="215" bestFit="1" customWidth="1"/>
    <col min="4" max="4" width="31" style="215" bestFit="1" customWidth="1"/>
    <col min="5" max="5" width="16.5703125" style="215" customWidth="1"/>
    <col min="6" max="6" width="18.42578125" style="215" customWidth="1"/>
    <col min="7" max="7" width="15.85546875" style="215" bestFit="1" customWidth="1"/>
    <col min="8" max="8" width="17.28515625" style="215" bestFit="1" customWidth="1"/>
    <col min="9" max="9" width="16.140625" style="215" bestFit="1" customWidth="1"/>
    <col min="10" max="10" width="13.85546875" style="215" bestFit="1" customWidth="1"/>
    <col min="11" max="12" width="16.140625" style="215" bestFit="1" customWidth="1"/>
    <col min="13" max="13" width="14.28515625" style="215" bestFit="1" customWidth="1"/>
    <col min="14" max="14" width="16.5703125" style="215" bestFit="1" customWidth="1"/>
    <col min="15" max="15" width="16.7109375" style="215" bestFit="1" customWidth="1"/>
    <col min="16" max="16" width="17" style="215" bestFit="1" customWidth="1"/>
    <col min="17" max="17" width="14.140625" style="215" bestFit="1" customWidth="1"/>
    <col min="18" max="18" width="17.28515625" style="215" bestFit="1" customWidth="1"/>
    <col min="19" max="256" width="13.140625" style="215"/>
    <col min="257" max="257" width="15" style="215" bestFit="1" customWidth="1"/>
    <col min="258" max="258" width="15.42578125" style="215" customWidth="1"/>
    <col min="259" max="259" width="25.28515625" style="215" bestFit="1" customWidth="1"/>
    <col min="260" max="260" width="31" style="215" bestFit="1" customWidth="1"/>
    <col min="261" max="261" width="16.5703125" style="215" customWidth="1"/>
    <col min="262" max="262" width="18.42578125" style="215" customWidth="1"/>
    <col min="263" max="263" width="15.85546875" style="215" bestFit="1" customWidth="1"/>
    <col min="264" max="264" width="17.28515625" style="215" bestFit="1" customWidth="1"/>
    <col min="265" max="265" width="16.140625" style="215" bestFit="1" customWidth="1"/>
    <col min="266" max="266" width="13.85546875" style="215" bestFit="1" customWidth="1"/>
    <col min="267" max="268" width="16.140625" style="215" bestFit="1" customWidth="1"/>
    <col min="269" max="269" width="14.28515625" style="215" bestFit="1" customWidth="1"/>
    <col min="270" max="270" width="16.5703125" style="215" bestFit="1" customWidth="1"/>
    <col min="271" max="271" width="16.7109375" style="215" bestFit="1" customWidth="1"/>
    <col min="272" max="272" width="17" style="215" bestFit="1" customWidth="1"/>
    <col min="273" max="273" width="14.140625" style="215" bestFit="1" customWidth="1"/>
    <col min="274" max="274" width="17.28515625" style="215" bestFit="1" customWidth="1"/>
    <col min="275" max="512" width="13.140625" style="215"/>
    <col min="513" max="513" width="15" style="215" bestFit="1" customWidth="1"/>
    <col min="514" max="514" width="15.42578125" style="215" customWidth="1"/>
    <col min="515" max="515" width="25.28515625" style="215" bestFit="1" customWidth="1"/>
    <col min="516" max="516" width="31" style="215" bestFit="1" customWidth="1"/>
    <col min="517" max="517" width="16.5703125" style="215" customWidth="1"/>
    <col min="518" max="518" width="18.42578125" style="215" customWidth="1"/>
    <col min="519" max="519" width="15.85546875" style="215" bestFit="1" customWidth="1"/>
    <col min="520" max="520" width="17.28515625" style="215" bestFit="1" customWidth="1"/>
    <col min="521" max="521" width="16.140625" style="215" bestFit="1" customWidth="1"/>
    <col min="522" max="522" width="13.85546875" style="215" bestFit="1" customWidth="1"/>
    <col min="523" max="524" width="16.140625" style="215" bestFit="1" customWidth="1"/>
    <col min="525" max="525" width="14.28515625" style="215" bestFit="1" customWidth="1"/>
    <col min="526" max="526" width="16.5703125" style="215" bestFit="1" customWidth="1"/>
    <col min="527" max="527" width="16.7109375" style="215" bestFit="1" customWidth="1"/>
    <col min="528" max="528" width="17" style="215" bestFit="1" customWidth="1"/>
    <col min="529" max="529" width="14.140625" style="215" bestFit="1" customWidth="1"/>
    <col min="530" max="530" width="17.28515625" style="215" bestFit="1" customWidth="1"/>
    <col min="531" max="768" width="13.140625" style="215"/>
    <col min="769" max="769" width="15" style="215" bestFit="1" customWidth="1"/>
    <col min="770" max="770" width="15.42578125" style="215" customWidth="1"/>
    <col min="771" max="771" width="25.28515625" style="215" bestFit="1" customWidth="1"/>
    <col min="772" max="772" width="31" style="215" bestFit="1" customWidth="1"/>
    <col min="773" max="773" width="16.5703125" style="215" customWidth="1"/>
    <col min="774" max="774" width="18.42578125" style="215" customWidth="1"/>
    <col min="775" max="775" width="15.85546875" style="215" bestFit="1" customWidth="1"/>
    <col min="776" max="776" width="17.28515625" style="215" bestFit="1" customWidth="1"/>
    <col min="777" max="777" width="16.140625" style="215" bestFit="1" customWidth="1"/>
    <col min="778" max="778" width="13.85546875" style="215" bestFit="1" customWidth="1"/>
    <col min="779" max="780" width="16.140625" style="215" bestFit="1" customWidth="1"/>
    <col min="781" max="781" width="14.28515625" style="215" bestFit="1" customWidth="1"/>
    <col min="782" max="782" width="16.5703125" style="215" bestFit="1" customWidth="1"/>
    <col min="783" max="783" width="16.7109375" style="215" bestFit="1" customWidth="1"/>
    <col min="784" max="784" width="17" style="215" bestFit="1" customWidth="1"/>
    <col min="785" max="785" width="14.140625" style="215" bestFit="1" customWidth="1"/>
    <col min="786" max="786" width="17.28515625" style="215" bestFit="1" customWidth="1"/>
    <col min="787" max="1024" width="13.140625" style="215"/>
    <col min="1025" max="1025" width="15" style="215" bestFit="1" customWidth="1"/>
    <col min="1026" max="1026" width="15.42578125" style="215" customWidth="1"/>
    <col min="1027" max="1027" width="25.28515625" style="215" bestFit="1" customWidth="1"/>
    <col min="1028" max="1028" width="31" style="215" bestFit="1" customWidth="1"/>
    <col min="1029" max="1029" width="16.5703125" style="215" customWidth="1"/>
    <col min="1030" max="1030" width="18.42578125" style="215" customWidth="1"/>
    <col min="1031" max="1031" width="15.85546875" style="215" bestFit="1" customWidth="1"/>
    <col min="1032" max="1032" width="17.28515625" style="215" bestFit="1" customWidth="1"/>
    <col min="1033" max="1033" width="16.140625" style="215" bestFit="1" customWidth="1"/>
    <col min="1034" max="1034" width="13.85546875" style="215" bestFit="1" customWidth="1"/>
    <col min="1035" max="1036" width="16.140625" style="215" bestFit="1" customWidth="1"/>
    <col min="1037" max="1037" width="14.28515625" style="215" bestFit="1" customWidth="1"/>
    <col min="1038" max="1038" width="16.5703125" style="215" bestFit="1" customWidth="1"/>
    <col min="1039" max="1039" width="16.7109375" style="215" bestFit="1" customWidth="1"/>
    <col min="1040" max="1040" width="17" style="215" bestFit="1" customWidth="1"/>
    <col min="1041" max="1041" width="14.140625" style="215" bestFit="1" customWidth="1"/>
    <col min="1042" max="1042" width="17.28515625" style="215" bestFit="1" customWidth="1"/>
    <col min="1043" max="1280" width="13.140625" style="215"/>
    <col min="1281" max="1281" width="15" style="215" bestFit="1" customWidth="1"/>
    <col min="1282" max="1282" width="15.42578125" style="215" customWidth="1"/>
    <col min="1283" max="1283" width="25.28515625" style="215" bestFit="1" customWidth="1"/>
    <col min="1284" max="1284" width="31" style="215" bestFit="1" customWidth="1"/>
    <col min="1285" max="1285" width="16.5703125" style="215" customWidth="1"/>
    <col min="1286" max="1286" width="18.42578125" style="215" customWidth="1"/>
    <col min="1287" max="1287" width="15.85546875" style="215" bestFit="1" customWidth="1"/>
    <col min="1288" max="1288" width="17.28515625" style="215" bestFit="1" customWidth="1"/>
    <col min="1289" max="1289" width="16.140625" style="215" bestFit="1" customWidth="1"/>
    <col min="1290" max="1290" width="13.85546875" style="215" bestFit="1" customWidth="1"/>
    <col min="1291" max="1292" width="16.140625" style="215" bestFit="1" customWidth="1"/>
    <col min="1293" max="1293" width="14.28515625" style="215" bestFit="1" customWidth="1"/>
    <col min="1294" max="1294" width="16.5703125" style="215" bestFit="1" customWidth="1"/>
    <col min="1295" max="1295" width="16.7109375" style="215" bestFit="1" customWidth="1"/>
    <col min="1296" max="1296" width="17" style="215" bestFit="1" customWidth="1"/>
    <col min="1297" max="1297" width="14.140625" style="215" bestFit="1" customWidth="1"/>
    <col min="1298" max="1298" width="17.28515625" style="215" bestFit="1" customWidth="1"/>
    <col min="1299" max="1536" width="13.140625" style="215"/>
    <col min="1537" max="1537" width="15" style="215" bestFit="1" customWidth="1"/>
    <col min="1538" max="1538" width="15.42578125" style="215" customWidth="1"/>
    <col min="1539" max="1539" width="25.28515625" style="215" bestFit="1" customWidth="1"/>
    <col min="1540" max="1540" width="31" style="215" bestFit="1" customWidth="1"/>
    <col min="1541" max="1541" width="16.5703125" style="215" customWidth="1"/>
    <col min="1542" max="1542" width="18.42578125" style="215" customWidth="1"/>
    <col min="1543" max="1543" width="15.85546875" style="215" bestFit="1" customWidth="1"/>
    <col min="1544" max="1544" width="17.28515625" style="215" bestFit="1" customWidth="1"/>
    <col min="1545" max="1545" width="16.140625" style="215" bestFit="1" customWidth="1"/>
    <col min="1546" max="1546" width="13.85546875" style="215" bestFit="1" customWidth="1"/>
    <col min="1547" max="1548" width="16.140625" style="215" bestFit="1" customWidth="1"/>
    <col min="1549" max="1549" width="14.28515625" style="215" bestFit="1" customWidth="1"/>
    <col min="1550" max="1550" width="16.5703125" style="215" bestFit="1" customWidth="1"/>
    <col min="1551" max="1551" width="16.7109375" style="215" bestFit="1" customWidth="1"/>
    <col min="1552" max="1552" width="17" style="215" bestFit="1" customWidth="1"/>
    <col min="1553" max="1553" width="14.140625" style="215" bestFit="1" customWidth="1"/>
    <col min="1554" max="1554" width="17.28515625" style="215" bestFit="1" customWidth="1"/>
    <col min="1555" max="1792" width="13.140625" style="215"/>
    <col min="1793" max="1793" width="15" style="215" bestFit="1" customWidth="1"/>
    <col min="1794" max="1794" width="15.42578125" style="215" customWidth="1"/>
    <col min="1795" max="1795" width="25.28515625" style="215" bestFit="1" customWidth="1"/>
    <col min="1796" max="1796" width="31" style="215" bestFit="1" customWidth="1"/>
    <col min="1797" max="1797" width="16.5703125" style="215" customWidth="1"/>
    <col min="1798" max="1798" width="18.42578125" style="215" customWidth="1"/>
    <col min="1799" max="1799" width="15.85546875" style="215" bestFit="1" customWidth="1"/>
    <col min="1800" max="1800" width="17.28515625" style="215" bestFit="1" customWidth="1"/>
    <col min="1801" max="1801" width="16.140625" style="215" bestFit="1" customWidth="1"/>
    <col min="1802" max="1802" width="13.85546875" style="215" bestFit="1" customWidth="1"/>
    <col min="1803" max="1804" width="16.140625" style="215" bestFit="1" customWidth="1"/>
    <col min="1805" max="1805" width="14.28515625" style="215" bestFit="1" customWidth="1"/>
    <col min="1806" max="1806" width="16.5703125" style="215" bestFit="1" customWidth="1"/>
    <col min="1807" max="1807" width="16.7109375" style="215" bestFit="1" customWidth="1"/>
    <col min="1808" max="1808" width="17" style="215" bestFit="1" customWidth="1"/>
    <col min="1809" max="1809" width="14.140625" style="215" bestFit="1" customWidth="1"/>
    <col min="1810" max="1810" width="17.28515625" style="215" bestFit="1" customWidth="1"/>
    <col min="1811" max="2048" width="13.140625" style="215"/>
    <col min="2049" max="2049" width="15" style="215" bestFit="1" customWidth="1"/>
    <col min="2050" max="2050" width="15.42578125" style="215" customWidth="1"/>
    <col min="2051" max="2051" width="25.28515625" style="215" bestFit="1" customWidth="1"/>
    <col min="2052" max="2052" width="31" style="215" bestFit="1" customWidth="1"/>
    <col min="2053" max="2053" width="16.5703125" style="215" customWidth="1"/>
    <col min="2054" max="2054" width="18.42578125" style="215" customWidth="1"/>
    <col min="2055" max="2055" width="15.85546875" style="215" bestFit="1" customWidth="1"/>
    <col min="2056" max="2056" width="17.28515625" style="215" bestFit="1" customWidth="1"/>
    <col min="2057" max="2057" width="16.140625" style="215" bestFit="1" customWidth="1"/>
    <col min="2058" max="2058" width="13.85546875" style="215" bestFit="1" customWidth="1"/>
    <col min="2059" max="2060" width="16.140625" style="215" bestFit="1" customWidth="1"/>
    <col min="2061" max="2061" width="14.28515625" style="215" bestFit="1" customWidth="1"/>
    <col min="2062" max="2062" width="16.5703125" style="215" bestFit="1" customWidth="1"/>
    <col min="2063" max="2063" width="16.7109375" style="215" bestFit="1" customWidth="1"/>
    <col min="2064" max="2064" width="17" style="215" bestFit="1" customWidth="1"/>
    <col min="2065" max="2065" width="14.140625" style="215" bestFit="1" customWidth="1"/>
    <col min="2066" max="2066" width="17.28515625" style="215" bestFit="1" customWidth="1"/>
    <col min="2067" max="2304" width="13.140625" style="215"/>
    <col min="2305" max="2305" width="15" style="215" bestFit="1" customWidth="1"/>
    <col min="2306" max="2306" width="15.42578125" style="215" customWidth="1"/>
    <col min="2307" max="2307" width="25.28515625" style="215" bestFit="1" customWidth="1"/>
    <col min="2308" max="2308" width="31" style="215" bestFit="1" customWidth="1"/>
    <col min="2309" max="2309" width="16.5703125" style="215" customWidth="1"/>
    <col min="2310" max="2310" width="18.42578125" style="215" customWidth="1"/>
    <col min="2311" max="2311" width="15.85546875" style="215" bestFit="1" customWidth="1"/>
    <col min="2312" max="2312" width="17.28515625" style="215" bestFit="1" customWidth="1"/>
    <col min="2313" max="2313" width="16.140625" style="215" bestFit="1" customWidth="1"/>
    <col min="2314" max="2314" width="13.85546875" style="215" bestFit="1" customWidth="1"/>
    <col min="2315" max="2316" width="16.140625" style="215" bestFit="1" customWidth="1"/>
    <col min="2317" max="2317" width="14.28515625" style="215" bestFit="1" customWidth="1"/>
    <col min="2318" max="2318" width="16.5703125" style="215" bestFit="1" customWidth="1"/>
    <col min="2319" max="2319" width="16.7109375" style="215" bestFit="1" customWidth="1"/>
    <col min="2320" max="2320" width="17" style="215" bestFit="1" customWidth="1"/>
    <col min="2321" max="2321" width="14.140625" style="215" bestFit="1" customWidth="1"/>
    <col min="2322" max="2322" width="17.28515625" style="215" bestFit="1" customWidth="1"/>
    <col min="2323" max="2560" width="13.140625" style="215"/>
    <col min="2561" max="2561" width="15" style="215" bestFit="1" customWidth="1"/>
    <col min="2562" max="2562" width="15.42578125" style="215" customWidth="1"/>
    <col min="2563" max="2563" width="25.28515625" style="215" bestFit="1" customWidth="1"/>
    <col min="2564" max="2564" width="31" style="215" bestFit="1" customWidth="1"/>
    <col min="2565" max="2565" width="16.5703125" style="215" customWidth="1"/>
    <col min="2566" max="2566" width="18.42578125" style="215" customWidth="1"/>
    <col min="2567" max="2567" width="15.85546875" style="215" bestFit="1" customWidth="1"/>
    <col min="2568" max="2568" width="17.28515625" style="215" bestFit="1" customWidth="1"/>
    <col min="2569" max="2569" width="16.140625" style="215" bestFit="1" customWidth="1"/>
    <col min="2570" max="2570" width="13.85546875" style="215" bestFit="1" customWidth="1"/>
    <col min="2571" max="2572" width="16.140625" style="215" bestFit="1" customWidth="1"/>
    <col min="2573" max="2573" width="14.28515625" style="215" bestFit="1" customWidth="1"/>
    <col min="2574" max="2574" width="16.5703125" style="215" bestFit="1" customWidth="1"/>
    <col min="2575" max="2575" width="16.7109375" style="215" bestFit="1" customWidth="1"/>
    <col min="2576" max="2576" width="17" style="215" bestFit="1" customWidth="1"/>
    <col min="2577" max="2577" width="14.140625" style="215" bestFit="1" customWidth="1"/>
    <col min="2578" max="2578" width="17.28515625" style="215" bestFit="1" customWidth="1"/>
    <col min="2579" max="2816" width="13.140625" style="215"/>
    <col min="2817" max="2817" width="15" style="215" bestFit="1" customWidth="1"/>
    <col min="2818" max="2818" width="15.42578125" style="215" customWidth="1"/>
    <col min="2819" max="2819" width="25.28515625" style="215" bestFit="1" customWidth="1"/>
    <col min="2820" max="2820" width="31" style="215" bestFit="1" customWidth="1"/>
    <col min="2821" max="2821" width="16.5703125" style="215" customWidth="1"/>
    <col min="2822" max="2822" width="18.42578125" style="215" customWidth="1"/>
    <col min="2823" max="2823" width="15.85546875" style="215" bestFit="1" customWidth="1"/>
    <col min="2824" max="2824" width="17.28515625" style="215" bestFit="1" customWidth="1"/>
    <col min="2825" max="2825" width="16.140625" style="215" bestFit="1" customWidth="1"/>
    <col min="2826" max="2826" width="13.85546875" style="215" bestFit="1" customWidth="1"/>
    <col min="2827" max="2828" width="16.140625" style="215" bestFit="1" customWidth="1"/>
    <col min="2829" max="2829" width="14.28515625" style="215" bestFit="1" customWidth="1"/>
    <col min="2830" max="2830" width="16.5703125" style="215" bestFit="1" customWidth="1"/>
    <col min="2831" max="2831" width="16.7109375" style="215" bestFit="1" customWidth="1"/>
    <col min="2832" max="2832" width="17" style="215" bestFit="1" customWidth="1"/>
    <col min="2833" max="2833" width="14.140625" style="215" bestFit="1" customWidth="1"/>
    <col min="2834" max="2834" width="17.28515625" style="215" bestFit="1" customWidth="1"/>
    <col min="2835" max="3072" width="13.140625" style="215"/>
    <col min="3073" max="3073" width="15" style="215" bestFit="1" customWidth="1"/>
    <col min="3074" max="3074" width="15.42578125" style="215" customWidth="1"/>
    <col min="3075" max="3075" width="25.28515625" style="215" bestFit="1" customWidth="1"/>
    <col min="3076" max="3076" width="31" style="215" bestFit="1" customWidth="1"/>
    <col min="3077" max="3077" width="16.5703125" style="215" customWidth="1"/>
    <col min="3078" max="3078" width="18.42578125" style="215" customWidth="1"/>
    <col min="3079" max="3079" width="15.85546875" style="215" bestFit="1" customWidth="1"/>
    <col min="3080" max="3080" width="17.28515625" style="215" bestFit="1" customWidth="1"/>
    <col min="3081" max="3081" width="16.140625" style="215" bestFit="1" customWidth="1"/>
    <col min="3082" max="3082" width="13.85546875" style="215" bestFit="1" customWidth="1"/>
    <col min="3083" max="3084" width="16.140625" style="215" bestFit="1" customWidth="1"/>
    <col min="3085" max="3085" width="14.28515625" style="215" bestFit="1" customWidth="1"/>
    <col min="3086" max="3086" width="16.5703125" style="215" bestFit="1" customWidth="1"/>
    <col min="3087" max="3087" width="16.7109375" style="215" bestFit="1" customWidth="1"/>
    <col min="3088" max="3088" width="17" style="215" bestFit="1" customWidth="1"/>
    <col min="3089" max="3089" width="14.140625" style="215" bestFit="1" customWidth="1"/>
    <col min="3090" max="3090" width="17.28515625" style="215" bestFit="1" customWidth="1"/>
    <col min="3091" max="3328" width="13.140625" style="215"/>
    <col min="3329" max="3329" width="15" style="215" bestFit="1" customWidth="1"/>
    <col min="3330" max="3330" width="15.42578125" style="215" customWidth="1"/>
    <col min="3331" max="3331" width="25.28515625" style="215" bestFit="1" customWidth="1"/>
    <col min="3332" max="3332" width="31" style="215" bestFit="1" customWidth="1"/>
    <col min="3333" max="3333" width="16.5703125" style="215" customWidth="1"/>
    <col min="3334" max="3334" width="18.42578125" style="215" customWidth="1"/>
    <col min="3335" max="3335" width="15.85546875" style="215" bestFit="1" customWidth="1"/>
    <col min="3336" max="3336" width="17.28515625" style="215" bestFit="1" customWidth="1"/>
    <col min="3337" max="3337" width="16.140625" style="215" bestFit="1" customWidth="1"/>
    <col min="3338" max="3338" width="13.85546875" style="215" bestFit="1" customWidth="1"/>
    <col min="3339" max="3340" width="16.140625" style="215" bestFit="1" customWidth="1"/>
    <col min="3341" max="3341" width="14.28515625" style="215" bestFit="1" customWidth="1"/>
    <col min="3342" max="3342" width="16.5703125" style="215" bestFit="1" customWidth="1"/>
    <col min="3343" max="3343" width="16.7109375" style="215" bestFit="1" customWidth="1"/>
    <col min="3344" max="3344" width="17" style="215" bestFit="1" customWidth="1"/>
    <col min="3345" max="3345" width="14.140625" style="215" bestFit="1" customWidth="1"/>
    <col min="3346" max="3346" width="17.28515625" style="215" bestFit="1" customWidth="1"/>
    <col min="3347" max="3584" width="13.140625" style="215"/>
    <col min="3585" max="3585" width="15" style="215" bestFit="1" customWidth="1"/>
    <col min="3586" max="3586" width="15.42578125" style="215" customWidth="1"/>
    <col min="3587" max="3587" width="25.28515625" style="215" bestFit="1" customWidth="1"/>
    <col min="3588" max="3588" width="31" style="215" bestFit="1" customWidth="1"/>
    <col min="3589" max="3589" width="16.5703125" style="215" customWidth="1"/>
    <col min="3590" max="3590" width="18.42578125" style="215" customWidth="1"/>
    <col min="3591" max="3591" width="15.85546875" style="215" bestFit="1" customWidth="1"/>
    <col min="3592" max="3592" width="17.28515625" style="215" bestFit="1" customWidth="1"/>
    <col min="3593" max="3593" width="16.140625" style="215" bestFit="1" customWidth="1"/>
    <col min="3594" max="3594" width="13.85546875" style="215" bestFit="1" customWidth="1"/>
    <col min="3595" max="3596" width="16.140625" style="215" bestFit="1" customWidth="1"/>
    <col min="3597" max="3597" width="14.28515625" style="215" bestFit="1" customWidth="1"/>
    <col min="3598" max="3598" width="16.5703125" style="215" bestFit="1" customWidth="1"/>
    <col min="3599" max="3599" width="16.7109375" style="215" bestFit="1" customWidth="1"/>
    <col min="3600" max="3600" width="17" style="215" bestFit="1" customWidth="1"/>
    <col min="3601" max="3601" width="14.140625" style="215" bestFit="1" customWidth="1"/>
    <col min="3602" max="3602" width="17.28515625" style="215" bestFit="1" customWidth="1"/>
    <col min="3603" max="3840" width="13.140625" style="215"/>
    <col min="3841" max="3841" width="15" style="215" bestFit="1" customWidth="1"/>
    <col min="3842" max="3842" width="15.42578125" style="215" customWidth="1"/>
    <col min="3843" max="3843" width="25.28515625" style="215" bestFit="1" customWidth="1"/>
    <col min="3844" max="3844" width="31" style="215" bestFit="1" customWidth="1"/>
    <col min="3845" max="3845" width="16.5703125" style="215" customWidth="1"/>
    <col min="3846" max="3846" width="18.42578125" style="215" customWidth="1"/>
    <col min="3847" max="3847" width="15.85546875" style="215" bestFit="1" customWidth="1"/>
    <col min="3848" max="3848" width="17.28515625" style="215" bestFit="1" customWidth="1"/>
    <col min="3849" max="3849" width="16.140625" style="215" bestFit="1" customWidth="1"/>
    <col min="3850" max="3850" width="13.85546875" style="215" bestFit="1" customWidth="1"/>
    <col min="3851" max="3852" width="16.140625" style="215" bestFit="1" customWidth="1"/>
    <col min="3853" max="3853" width="14.28515625" style="215" bestFit="1" customWidth="1"/>
    <col min="3854" max="3854" width="16.5703125" style="215" bestFit="1" customWidth="1"/>
    <col min="3855" max="3855" width="16.7109375" style="215" bestFit="1" customWidth="1"/>
    <col min="3856" max="3856" width="17" style="215" bestFit="1" customWidth="1"/>
    <col min="3857" max="3857" width="14.140625" style="215" bestFit="1" customWidth="1"/>
    <col min="3858" max="3858" width="17.28515625" style="215" bestFit="1" customWidth="1"/>
    <col min="3859" max="4096" width="13.140625" style="215"/>
    <col min="4097" max="4097" width="15" style="215" bestFit="1" customWidth="1"/>
    <col min="4098" max="4098" width="15.42578125" style="215" customWidth="1"/>
    <col min="4099" max="4099" width="25.28515625" style="215" bestFit="1" customWidth="1"/>
    <col min="4100" max="4100" width="31" style="215" bestFit="1" customWidth="1"/>
    <col min="4101" max="4101" width="16.5703125" style="215" customWidth="1"/>
    <col min="4102" max="4102" width="18.42578125" style="215" customWidth="1"/>
    <col min="4103" max="4103" width="15.85546875" style="215" bestFit="1" customWidth="1"/>
    <col min="4104" max="4104" width="17.28515625" style="215" bestFit="1" customWidth="1"/>
    <col min="4105" max="4105" width="16.140625" style="215" bestFit="1" customWidth="1"/>
    <col min="4106" max="4106" width="13.85546875" style="215" bestFit="1" customWidth="1"/>
    <col min="4107" max="4108" width="16.140625" style="215" bestFit="1" customWidth="1"/>
    <col min="4109" max="4109" width="14.28515625" style="215" bestFit="1" customWidth="1"/>
    <col min="4110" max="4110" width="16.5703125" style="215" bestFit="1" customWidth="1"/>
    <col min="4111" max="4111" width="16.7109375" style="215" bestFit="1" customWidth="1"/>
    <col min="4112" max="4112" width="17" style="215" bestFit="1" customWidth="1"/>
    <col min="4113" max="4113" width="14.140625" style="215" bestFit="1" customWidth="1"/>
    <col min="4114" max="4114" width="17.28515625" style="215" bestFit="1" customWidth="1"/>
    <col min="4115" max="4352" width="13.140625" style="215"/>
    <col min="4353" max="4353" width="15" style="215" bestFit="1" customWidth="1"/>
    <col min="4354" max="4354" width="15.42578125" style="215" customWidth="1"/>
    <col min="4355" max="4355" width="25.28515625" style="215" bestFit="1" customWidth="1"/>
    <col min="4356" max="4356" width="31" style="215" bestFit="1" customWidth="1"/>
    <col min="4357" max="4357" width="16.5703125" style="215" customWidth="1"/>
    <col min="4358" max="4358" width="18.42578125" style="215" customWidth="1"/>
    <col min="4359" max="4359" width="15.85546875" style="215" bestFit="1" customWidth="1"/>
    <col min="4360" max="4360" width="17.28515625" style="215" bestFit="1" customWidth="1"/>
    <col min="4361" max="4361" width="16.140625" style="215" bestFit="1" customWidth="1"/>
    <col min="4362" max="4362" width="13.85546875" style="215" bestFit="1" customWidth="1"/>
    <col min="4363" max="4364" width="16.140625" style="215" bestFit="1" customWidth="1"/>
    <col min="4365" max="4365" width="14.28515625" style="215" bestFit="1" customWidth="1"/>
    <col min="4366" max="4366" width="16.5703125" style="215" bestFit="1" customWidth="1"/>
    <col min="4367" max="4367" width="16.7109375" style="215" bestFit="1" customWidth="1"/>
    <col min="4368" max="4368" width="17" style="215" bestFit="1" customWidth="1"/>
    <col min="4369" max="4369" width="14.140625" style="215" bestFit="1" customWidth="1"/>
    <col min="4370" max="4370" width="17.28515625" style="215" bestFit="1" customWidth="1"/>
    <col min="4371" max="4608" width="13.140625" style="215"/>
    <col min="4609" max="4609" width="15" style="215" bestFit="1" customWidth="1"/>
    <col min="4610" max="4610" width="15.42578125" style="215" customWidth="1"/>
    <col min="4611" max="4611" width="25.28515625" style="215" bestFit="1" customWidth="1"/>
    <col min="4612" max="4612" width="31" style="215" bestFit="1" customWidth="1"/>
    <col min="4613" max="4613" width="16.5703125" style="215" customWidth="1"/>
    <col min="4614" max="4614" width="18.42578125" style="215" customWidth="1"/>
    <col min="4615" max="4615" width="15.85546875" style="215" bestFit="1" customWidth="1"/>
    <col min="4616" max="4616" width="17.28515625" style="215" bestFit="1" customWidth="1"/>
    <col min="4617" max="4617" width="16.140625" style="215" bestFit="1" customWidth="1"/>
    <col min="4618" max="4618" width="13.85546875" style="215" bestFit="1" customWidth="1"/>
    <col min="4619" max="4620" width="16.140625" style="215" bestFit="1" customWidth="1"/>
    <col min="4621" max="4621" width="14.28515625" style="215" bestFit="1" customWidth="1"/>
    <col min="4622" max="4622" width="16.5703125" style="215" bestFit="1" customWidth="1"/>
    <col min="4623" max="4623" width="16.7109375" style="215" bestFit="1" customWidth="1"/>
    <col min="4624" max="4624" width="17" style="215" bestFit="1" customWidth="1"/>
    <col min="4625" max="4625" width="14.140625" style="215" bestFit="1" customWidth="1"/>
    <col min="4626" max="4626" width="17.28515625" style="215" bestFit="1" customWidth="1"/>
    <col min="4627" max="4864" width="13.140625" style="215"/>
    <col min="4865" max="4865" width="15" style="215" bestFit="1" customWidth="1"/>
    <col min="4866" max="4866" width="15.42578125" style="215" customWidth="1"/>
    <col min="4867" max="4867" width="25.28515625" style="215" bestFit="1" customWidth="1"/>
    <col min="4868" max="4868" width="31" style="215" bestFit="1" customWidth="1"/>
    <col min="4869" max="4869" width="16.5703125" style="215" customWidth="1"/>
    <col min="4870" max="4870" width="18.42578125" style="215" customWidth="1"/>
    <col min="4871" max="4871" width="15.85546875" style="215" bestFit="1" customWidth="1"/>
    <col min="4872" max="4872" width="17.28515625" style="215" bestFit="1" customWidth="1"/>
    <col min="4873" max="4873" width="16.140625" style="215" bestFit="1" customWidth="1"/>
    <col min="4874" max="4874" width="13.85546875" style="215" bestFit="1" customWidth="1"/>
    <col min="4875" max="4876" width="16.140625" style="215" bestFit="1" customWidth="1"/>
    <col min="4877" max="4877" width="14.28515625" style="215" bestFit="1" customWidth="1"/>
    <col min="4878" max="4878" width="16.5703125" style="215" bestFit="1" customWidth="1"/>
    <col min="4879" max="4879" width="16.7109375" style="215" bestFit="1" customWidth="1"/>
    <col min="4880" max="4880" width="17" style="215" bestFit="1" customWidth="1"/>
    <col min="4881" max="4881" width="14.140625" style="215" bestFit="1" customWidth="1"/>
    <col min="4882" max="4882" width="17.28515625" style="215" bestFit="1" customWidth="1"/>
    <col min="4883" max="5120" width="13.140625" style="215"/>
    <col min="5121" max="5121" width="15" style="215" bestFit="1" customWidth="1"/>
    <col min="5122" max="5122" width="15.42578125" style="215" customWidth="1"/>
    <col min="5123" max="5123" width="25.28515625" style="215" bestFit="1" customWidth="1"/>
    <col min="5124" max="5124" width="31" style="215" bestFit="1" customWidth="1"/>
    <col min="5125" max="5125" width="16.5703125" style="215" customWidth="1"/>
    <col min="5126" max="5126" width="18.42578125" style="215" customWidth="1"/>
    <col min="5127" max="5127" width="15.85546875" style="215" bestFit="1" customWidth="1"/>
    <col min="5128" max="5128" width="17.28515625" style="215" bestFit="1" customWidth="1"/>
    <col min="5129" max="5129" width="16.140625" style="215" bestFit="1" customWidth="1"/>
    <col min="5130" max="5130" width="13.85546875" style="215" bestFit="1" customWidth="1"/>
    <col min="5131" max="5132" width="16.140625" style="215" bestFit="1" customWidth="1"/>
    <col min="5133" max="5133" width="14.28515625" style="215" bestFit="1" customWidth="1"/>
    <col min="5134" max="5134" width="16.5703125" style="215" bestFit="1" customWidth="1"/>
    <col min="5135" max="5135" width="16.7109375" style="215" bestFit="1" customWidth="1"/>
    <col min="5136" max="5136" width="17" style="215" bestFit="1" customWidth="1"/>
    <col min="5137" max="5137" width="14.140625" style="215" bestFit="1" customWidth="1"/>
    <col min="5138" max="5138" width="17.28515625" style="215" bestFit="1" customWidth="1"/>
    <col min="5139" max="5376" width="13.140625" style="215"/>
    <col min="5377" max="5377" width="15" style="215" bestFit="1" customWidth="1"/>
    <col min="5378" max="5378" width="15.42578125" style="215" customWidth="1"/>
    <col min="5379" max="5379" width="25.28515625" style="215" bestFit="1" customWidth="1"/>
    <col min="5380" max="5380" width="31" style="215" bestFit="1" customWidth="1"/>
    <col min="5381" max="5381" width="16.5703125" style="215" customWidth="1"/>
    <col min="5382" max="5382" width="18.42578125" style="215" customWidth="1"/>
    <col min="5383" max="5383" width="15.85546875" style="215" bestFit="1" customWidth="1"/>
    <col min="5384" max="5384" width="17.28515625" style="215" bestFit="1" customWidth="1"/>
    <col min="5385" max="5385" width="16.140625" style="215" bestFit="1" customWidth="1"/>
    <col min="5386" max="5386" width="13.85546875" style="215" bestFit="1" customWidth="1"/>
    <col min="5387" max="5388" width="16.140625" style="215" bestFit="1" customWidth="1"/>
    <col min="5389" max="5389" width="14.28515625" style="215" bestFit="1" customWidth="1"/>
    <col min="5390" max="5390" width="16.5703125" style="215" bestFit="1" customWidth="1"/>
    <col min="5391" max="5391" width="16.7109375" style="215" bestFit="1" customWidth="1"/>
    <col min="5392" max="5392" width="17" style="215" bestFit="1" customWidth="1"/>
    <col min="5393" max="5393" width="14.140625" style="215" bestFit="1" customWidth="1"/>
    <col min="5394" max="5394" width="17.28515625" style="215" bestFit="1" customWidth="1"/>
    <col min="5395" max="5632" width="13.140625" style="215"/>
    <col min="5633" max="5633" width="15" style="215" bestFit="1" customWidth="1"/>
    <col min="5634" max="5634" width="15.42578125" style="215" customWidth="1"/>
    <col min="5635" max="5635" width="25.28515625" style="215" bestFit="1" customWidth="1"/>
    <col min="5636" max="5636" width="31" style="215" bestFit="1" customWidth="1"/>
    <col min="5637" max="5637" width="16.5703125" style="215" customWidth="1"/>
    <col min="5638" max="5638" width="18.42578125" style="215" customWidth="1"/>
    <col min="5639" max="5639" width="15.85546875" style="215" bestFit="1" customWidth="1"/>
    <col min="5640" max="5640" width="17.28515625" style="215" bestFit="1" customWidth="1"/>
    <col min="5641" max="5641" width="16.140625" style="215" bestFit="1" customWidth="1"/>
    <col min="5642" max="5642" width="13.85546875" style="215" bestFit="1" customWidth="1"/>
    <col min="5643" max="5644" width="16.140625" style="215" bestFit="1" customWidth="1"/>
    <col min="5645" max="5645" width="14.28515625" style="215" bestFit="1" customWidth="1"/>
    <col min="5646" max="5646" width="16.5703125" style="215" bestFit="1" customWidth="1"/>
    <col min="5647" max="5647" width="16.7109375" style="215" bestFit="1" customWidth="1"/>
    <col min="5648" max="5648" width="17" style="215" bestFit="1" customWidth="1"/>
    <col min="5649" max="5649" width="14.140625" style="215" bestFit="1" customWidth="1"/>
    <col min="5650" max="5650" width="17.28515625" style="215" bestFit="1" customWidth="1"/>
    <col min="5651" max="5888" width="13.140625" style="215"/>
    <col min="5889" max="5889" width="15" style="215" bestFit="1" customWidth="1"/>
    <col min="5890" max="5890" width="15.42578125" style="215" customWidth="1"/>
    <col min="5891" max="5891" width="25.28515625" style="215" bestFit="1" customWidth="1"/>
    <col min="5892" max="5892" width="31" style="215" bestFit="1" customWidth="1"/>
    <col min="5893" max="5893" width="16.5703125" style="215" customWidth="1"/>
    <col min="5894" max="5894" width="18.42578125" style="215" customWidth="1"/>
    <col min="5895" max="5895" width="15.85546875" style="215" bestFit="1" customWidth="1"/>
    <col min="5896" max="5896" width="17.28515625" style="215" bestFit="1" customWidth="1"/>
    <col min="5897" max="5897" width="16.140625" style="215" bestFit="1" customWidth="1"/>
    <col min="5898" max="5898" width="13.85546875" style="215" bestFit="1" customWidth="1"/>
    <col min="5899" max="5900" width="16.140625" style="215" bestFit="1" customWidth="1"/>
    <col min="5901" max="5901" width="14.28515625" style="215" bestFit="1" customWidth="1"/>
    <col min="5902" max="5902" width="16.5703125" style="215" bestFit="1" customWidth="1"/>
    <col min="5903" max="5903" width="16.7109375" style="215" bestFit="1" customWidth="1"/>
    <col min="5904" max="5904" width="17" style="215" bestFit="1" customWidth="1"/>
    <col min="5905" max="5905" width="14.140625" style="215" bestFit="1" customWidth="1"/>
    <col min="5906" max="5906" width="17.28515625" style="215" bestFit="1" customWidth="1"/>
    <col min="5907" max="6144" width="13.140625" style="215"/>
    <col min="6145" max="6145" width="15" style="215" bestFit="1" customWidth="1"/>
    <col min="6146" max="6146" width="15.42578125" style="215" customWidth="1"/>
    <col min="6147" max="6147" width="25.28515625" style="215" bestFit="1" customWidth="1"/>
    <col min="6148" max="6148" width="31" style="215" bestFit="1" customWidth="1"/>
    <col min="6149" max="6149" width="16.5703125" style="215" customWidth="1"/>
    <col min="6150" max="6150" width="18.42578125" style="215" customWidth="1"/>
    <col min="6151" max="6151" width="15.85546875" style="215" bestFit="1" customWidth="1"/>
    <col min="6152" max="6152" width="17.28515625" style="215" bestFit="1" customWidth="1"/>
    <col min="6153" max="6153" width="16.140625" style="215" bestFit="1" customWidth="1"/>
    <col min="6154" max="6154" width="13.85546875" style="215" bestFit="1" customWidth="1"/>
    <col min="6155" max="6156" width="16.140625" style="215" bestFit="1" customWidth="1"/>
    <col min="6157" max="6157" width="14.28515625" style="215" bestFit="1" customWidth="1"/>
    <col min="6158" max="6158" width="16.5703125" style="215" bestFit="1" customWidth="1"/>
    <col min="6159" max="6159" width="16.7109375" style="215" bestFit="1" customWidth="1"/>
    <col min="6160" max="6160" width="17" style="215" bestFit="1" customWidth="1"/>
    <col min="6161" max="6161" width="14.140625" style="215" bestFit="1" customWidth="1"/>
    <col min="6162" max="6162" width="17.28515625" style="215" bestFit="1" customWidth="1"/>
    <col min="6163" max="6400" width="13.140625" style="215"/>
    <col min="6401" max="6401" width="15" style="215" bestFit="1" customWidth="1"/>
    <col min="6402" max="6402" width="15.42578125" style="215" customWidth="1"/>
    <col min="6403" max="6403" width="25.28515625" style="215" bestFit="1" customWidth="1"/>
    <col min="6404" max="6404" width="31" style="215" bestFit="1" customWidth="1"/>
    <col min="6405" max="6405" width="16.5703125" style="215" customWidth="1"/>
    <col min="6406" max="6406" width="18.42578125" style="215" customWidth="1"/>
    <col min="6407" max="6407" width="15.85546875" style="215" bestFit="1" customWidth="1"/>
    <col min="6408" max="6408" width="17.28515625" style="215" bestFit="1" customWidth="1"/>
    <col min="6409" max="6409" width="16.140625" style="215" bestFit="1" customWidth="1"/>
    <col min="6410" max="6410" width="13.85546875" style="215" bestFit="1" customWidth="1"/>
    <col min="6411" max="6412" width="16.140625" style="215" bestFit="1" customWidth="1"/>
    <col min="6413" max="6413" width="14.28515625" style="215" bestFit="1" customWidth="1"/>
    <col min="6414" max="6414" width="16.5703125" style="215" bestFit="1" customWidth="1"/>
    <col min="6415" max="6415" width="16.7109375" style="215" bestFit="1" customWidth="1"/>
    <col min="6416" max="6416" width="17" style="215" bestFit="1" customWidth="1"/>
    <col min="6417" max="6417" width="14.140625" style="215" bestFit="1" customWidth="1"/>
    <col min="6418" max="6418" width="17.28515625" style="215" bestFit="1" customWidth="1"/>
    <col min="6419" max="6656" width="13.140625" style="215"/>
    <col min="6657" max="6657" width="15" style="215" bestFit="1" customWidth="1"/>
    <col min="6658" max="6658" width="15.42578125" style="215" customWidth="1"/>
    <col min="6659" max="6659" width="25.28515625" style="215" bestFit="1" customWidth="1"/>
    <col min="6660" max="6660" width="31" style="215" bestFit="1" customWidth="1"/>
    <col min="6661" max="6661" width="16.5703125" style="215" customWidth="1"/>
    <col min="6662" max="6662" width="18.42578125" style="215" customWidth="1"/>
    <col min="6663" max="6663" width="15.85546875" style="215" bestFit="1" customWidth="1"/>
    <col min="6664" max="6664" width="17.28515625" style="215" bestFit="1" customWidth="1"/>
    <col min="6665" max="6665" width="16.140625" style="215" bestFit="1" customWidth="1"/>
    <col min="6666" max="6666" width="13.85546875" style="215" bestFit="1" customWidth="1"/>
    <col min="6667" max="6668" width="16.140625" style="215" bestFit="1" customWidth="1"/>
    <col min="6669" max="6669" width="14.28515625" style="215" bestFit="1" customWidth="1"/>
    <col min="6670" max="6670" width="16.5703125" style="215" bestFit="1" customWidth="1"/>
    <col min="6671" max="6671" width="16.7109375" style="215" bestFit="1" customWidth="1"/>
    <col min="6672" max="6672" width="17" style="215" bestFit="1" customWidth="1"/>
    <col min="6673" max="6673" width="14.140625" style="215" bestFit="1" customWidth="1"/>
    <col min="6674" max="6674" width="17.28515625" style="215" bestFit="1" customWidth="1"/>
    <col min="6675" max="6912" width="13.140625" style="215"/>
    <col min="6913" max="6913" width="15" style="215" bestFit="1" customWidth="1"/>
    <col min="6914" max="6914" width="15.42578125" style="215" customWidth="1"/>
    <col min="6915" max="6915" width="25.28515625" style="215" bestFit="1" customWidth="1"/>
    <col min="6916" max="6916" width="31" style="215" bestFit="1" customWidth="1"/>
    <col min="6917" max="6917" width="16.5703125" style="215" customWidth="1"/>
    <col min="6918" max="6918" width="18.42578125" style="215" customWidth="1"/>
    <col min="6919" max="6919" width="15.85546875" style="215" bestFit="1" customWidth="1"/>
    <col min="6920" max="6920" width="17.28515625" style="215" bestFit="1" customWidth="1"/>
    <col min="6921" max="6921" width="16.140625" style="215" bestFit="1" customWidth="1"/>
    <col min="6922" max="6922" width="13.85546875" style="215" bestFit="1" customWidth="1"/>
    <col min="6923" max="6924" width="16.140625" style="215" bestFit="1" customWidth="1"/>
    <col min="6925" max="6925" width="14.28515625" style="215" bestFit="1" customWidth="1"/>
    <col min="6926" max="6926" width="16.5703125" style="215" bestFit="1" customWidth="1"/>
    <col min="6927" max="6927" width="16.7109375" style="215" bestFit="1" customWidth="1"/>
    <col min="6928" max="6928" width="17" style="215" bestFit="1" customWidth="1"/>
    <col min="6929" max="6929" width="14.140625" style="215" bestFit="1" customWidth="1"/>
    <col min="6930" max="6930" width="17.28515625" style="215" bestFit="1" customWidth="1"/>
    <col min="6931" max="7168" width="13.140625" style="215"/>
    <col min="7169" max="7169" width="15" style="215" bestFit="1" customWidth="1"/>
    <col min="7170" max="7170" width="15.42578125" style="215" customWidth="1"/>
    <col min="7171" max="7171" width="25.28515625" style="215" bestFit="1" customWidth="1"/>
    <col min="7172" max="7172" width="31" style="215" bestFit="1" customWidth="1"/>
    <col min="7173" max="7173" width="16.5703125" style="215" customWidth="1"/>
    <col min="7174" max="7174" width="18.42578125" style="215" customWidth="1"/>
    <col min="7175" max="7175" width="15.85546875" style="215" bestFit="1" customWidth="1"/>
    <col min="7176" max="7176" width="17.28515625" style="215" bestFit="1" customWidth="1"/>
    <col min="7177" max="7177" width="16.140625" style="215" bestFit="1" customWidth="1"/>
    <col min="7178" max="7178" width="13.85546875" style="215" bestFit="1" customWidth="1"/>
    <col min="7179" max="7180" width="16.140625" style="215" bestFit="1" customWidth="1"/>
    <col min="7181" max="7181" width="14.28515625" style="215" bestFit="1" customWidth="1"/>
    <col min="7182" max="7182" width="16.5703125" style="215" bestFit="1" customWidth="1"/>
    <col min="7183" max="7183" width="16.7109375" style="215" bestFit="1" customWidth="1"/>
    <col min="7184" max="7184" width="17" style="215" bestFit="1" customWidth="1"/>
    <col min="7185" max="7185" width="14.140625" style="215" bestFit="1" customWidth="1"/>
    <col min="7186" max="7186" width="17.28515625" style="215" bestFit="1" customWidth="1"/>
    <col min="7187" max="7424" width="13.140625" style="215"/>
    <col min="7425" max="7425" width="15" style="215" bestFit="1" customWidth="1"/>
    <col min="7426" max="7426" width="15.42578125" style="215" customWidth="1"/>
    <col min="7427" max="7427" width="25.28515625" style="215" bestFit="1" customWidth="1"/>
    <col min="7428" max="7428" width="31" style="215" bestFit="1" customWidth="1"/>
    <col min="7429" max="7429" width="16.5703125" style="215" customWidth="1"/>
    <col min="7430" max="7430" width="18.42578125" style="215" customWidth="1"/>
    <col min="7431" max="7431" width="15.85546875" style="215" bestFit="1" customWidth="1"/>
    <col min="7432" max="7432" width="17.28515625" style="215" bestFit="1" customWidth="1"/>
    <col min="7433" max="7433" width="16.140625" style="215" bestFit="1" customWidth="1"/>
    <col min="7434" max="7434" width="13.85546875" style="215" bestFit="1" customWidth="1"/>
    <col min="7435" max="7436" width="16.140625" style="215" bestFit="1" customWidth="1"/>
    <col min="7437" max="7437" width="14.28515625" style="215" bestFit="1" customWidth="1"/>
    <col min="7438" max="7438" width="16.5703125" style="215" bestFit="1" customWidth="1"/>
    <col min="7439" max="7439" width="16.7109375" style="215" bestFit="1" customWidth="1"/>
    <col min="7440" max="7440" width="17" style="215" bestFit="1" customWidth="1"/>
    <col min="7441" max="7441" width="14.140625" style="215" bestFit="1" customWidth="1"/>
    <col min="7442" max="7442" width="17.28515625" style="215" bestFit="1" customWidth="1"/>
    <col min="7443" max="7680" width="13.140625" style="215"/>
    <col min="7681" max="7681" width="15" style="215" bestFit="1" customWidth="1"/>
    <col min="7682" max="7682" width="15.42578125" style="215" customWidth="1"/>
    <col min="7683" max="7683" width="25.28515625" style="215" bestFit="1" customWidth="1"/>
    <col min="7684" max="7684" width="31" style="215" bestFit="1" customWidth="1"/>
    <col min="7685" max="7685" width="16.5703125" style="215" customWidth="1"/>
    <col min="7686" max="7686" width="18.42578125" style="215" customWidth="1"/>
    <col min="7687" max="7687" width="15.85546875" style="215" bestFit="1" customWidth="1"/>
    <col min="7688" max="7688" width="17.28515625" style="215" bestFit="1" customWidth="1"/>
    <col min="7689" max="7689" width="16.140625" style="215" bestFit="1" customWidth="1"/>
    <col min="7690" max="7690" width="13.85546875" style="215" bestFit="1" customWidth="1"/>
    <col min="7691" max="7692" width="16.140625" style="215" bestFit="1" customWidth="1"/>
    <col min="7693" max="7693" width="14.28515625" style="215" bestFit="1" customWidth="1"/>
    <col min="7694" max="7694" width="16.5703125" style="215" bestFit="1" customWidth="1"/>
    <col min="7695" max="7695" width="16.7109375" style="215" bestFit="1" customWidth="1"/>
    <col min="7696" max="7696" width="17" style="215" bestFit="1" customWidth="1"/>
    <col min="7697" max="7697" width="14.140625" style="215" bestFit="1" customWidth="1"/>
    <col min="7698" max="7698" width="17.28515625" style="215" bestFit="1" customWidth="1"/>
    <col min="7699" max="7936" width="13.140625" style="215"/>
    <col min="7937" max="7937" width="15" style="215" bestFit="1" customWidth="1"/>
    <col min="7938" max="7938" width="15.42578125" style="215" customWidth="1"/>
    <col min="7939" max="7939" width="25.28515625" style="215" bestFit="1" customWidth="1"/>
    <col min="7940" max="7940" width="31" style="215" bestFit="1" customWidth="1"/>
    <col min="7941" max="7941" width="16.5703125" style="215" customWidth="1"/>
    <col min="7942" max="7942" width="18.42578125" style="215" customWidth="1"/>
    <col min="7943" max="7943" width="15.85546875" style="215" bestFit="1" customWidth="1"/>
    <col min="7944" max="7944" width="17.28515625" style="215" bestFit="1" customWidth="1"/>
    <col min="7945" max="7945" width="16.140625" style="215" bestFit="1" customWidth="1"/>
    <col min="7946" max="7946" width="13.85546875" style="215" bestFit="1" customWidth="1"/>
    <col min="7947" max="7948" width="16.140625" style="215" bestFit="1" customWidth="1"/>
    <col min="7949" max="7949" width="14.28515625" style="215" bestFit="1" customWidth="1"/>
    <col min="7950" max="7950" width="16.5703125" style="215" bestFit="1" customWidth="1"/>
    <col min="7951" max="7951" width="16.7109375" style="215" bestFit="1" customWidth="1"/>
    <col min="7952" max="7952" width="17" style="215" bestFit="1" customWidth="1"/>
    <col min="7953" max="7953" width="14.140625" style="215" bestFit="1" customWidth="1"/>
    <col min="7954" max="7954" width="17.28515625" style="215" bestFit="1" customWidth="1"/>
    <col min="7955" max="8192" width="13.140625" style="215"/>
    <col min="8193" max="8193" width="15" style="215" bestFit="1" customWidth="1"/>
    <col min="8194" max="8194" width="15.42578125" style="215" customWidth="1"/>
    <col min="8195" max="8195" width="25.28515625" style="215" bestFit="1" customWidth="1"/>
    <col min="8196" max="8196" width="31" style="215" bestFit="1" customWidth="1"/>
    <col min="8197" max="8197" width="16.5703125" style="215" customWidth="1"/>
    <col min="8198" max="8198" width="18.42578125" style="215" customWidth="1"/>
    <col min="8199" max="8199" width="15.85546875" style="215" bestFit="1" customWidth="1"/>
    <col min="8200" max="8200" width="17.28515625" style="215" bestFit="1" customWidth="1"/>
    <col min="8201" max="8201" width="16.140625" style="215" bestFit="1" customWidth="1"/>
    <col min="8202" max="8202" width="13.85546875" style="215" bestFit="1" customWidth="1"/>
    <col min="8203" max="8204" width="16.140625" style="215" bestFit="1" customWidth="1"/>
    <col min="8205" max="8205" width="14.28515625" style="215" bestFit="1" customWidth="1"/>
    <col min="8206" max="8206" width="16.5703125" style="215" bestFit="1" customWidth="1"/>
    <col min="8207" max="8207" width="16.7109375" style="215" bestFit="1" customWidth="1"/>
    <col min="8208" max="8208" width="17" style="215" bestFit="1" customWidth="1"/>
    <col min="8209" max="8209" width="14.140625" style="215" bestFit="1" customWidth="1"/>
    <col min="8210" max="8210" width="17.28515625" style="215" bestFit="1" customWidth="1"/>
    <col min="8211" max="8448" width="13.140625" style="215"/>
    <col min="8449" max="8449" width="15" style="215" bestFit="1" customWidth="1"/>
    <col min="8450" max="8450" width="15.42578125" style="215" customWidth="1"/>
    <col min="8451" max="8451" width="25.28515625" style="215" bestFit="1" customWidth="1"/>
    <col min="8452" max="8452" width="31" style="215" bestFit="1" customWidth="1"/>
    <col min="8453" max="8453" width="16.5703125" style="215" customWidth="1"/>
    <col min="8454" max="8454" width="18.42578125" style="215" customWidth="1"/>
    <col min="8455" max="8455" width="15.85546875" style="215" bestFit="1" customWidth="1"/>
    <col min="8456" max="8456" width="17.28515625" style="215" bestFit="1" customWidth="1"/>
    <col min="8457" max="8457" width="16.140625" style="215" bestFit="1" customWidth="1"/>
    <col min="8458" max="8458" width="13.85546875" style="215" bestFit="1" customWidth="1"/>
    <col min="8459" max="8460" width="16.140625" style="215" bestFit="1" customWidth="1"/>
    <col min="8461" max="8461" width="14.28515625" style="215" bestFit="1" customWidth="1"/>
    <col min="8462" max="8462" width="16.5703125" style="215" bestFit="1" customWidth="1"/>
    <col min="8463" max="8463" width="16.7109375" style="215" bestFit="1" customWidth="1"/>
    <col min="8464" max="8464" width="17" style="215" bestFit="1" customWidth="1"/>
    <col min="8465" max="8465" width="14.140625" style="215" bestFit="1" customWidth="1"/>
    <col min="8466" max="8466" width="17.28515625" style="215" bestFit="1" customWidth="1"/>
    <col min="8467" max="8704" width="13.140625" style="215"/>
    <col min="8705" max="8705" width="15" style="215" bestFit="1" customWidth="1"/>
    <col min="8706" max="8706" width="15.42578125" style="215" customWidth="1"/>
    <col min="8707" max="8707" width="25.28515625" style="215" bestFit="1" customWidth="1"/>
    <col min="8708" max="8708" width="31" style="215" bestFit="1" customWidth="1"/>
    <col min="8709" max="8709" width="16.5703125" style="215" customWidth="1"/>
    <col min="8710" max="8710" width="18.42578125" style="215" customWidth="1"/>
    <col min="8711" max="8711" width="15.85546875" style="215" bestFit="1" customWidth="1"/>
    <col min="8712" max="8712" width="17.28515625" style="215" bestFit="1" customWidth="1"/>
    <col min="8713" max="8713" width="16.140625" style="215" bestFit="1" customWidth="1"/>
    <col min="8714" max="8714" width="13.85546875" style="215" bestFit="1" customWidth="1"/>
    <col min="8715" max="8716" width="16.140625" style="215" bestFit="1" customWidth="1"/>
    <col min="8717" max="8717" width="14.28515625" style="215" bestFit="1" customWidth="1"/>
    <col min="8718" max="8718" width="16.5703125" style="215" bestFit="1" customWidth="1"/>
    <col min="8719" max="8719" width="16.7109375" style="215" bestFit="1" customWidth="1"/>
    <col min="8720" max="8720" width="17" style="215" bestFit="1" customWidth="1"/>
    <col min="8721" max="8721" width="14.140625" style="215" bestFit="1" customWidth="1"/>
    <col min="8722" max="8722" width="17.28515625" style="215" bestFit="1" customWidth="1"/>
    <col min="8723" max="8960" width="13.140625" style="215"/>
    <col min="8961" max="8961" width="15" style="215" bestFit="1" customWidth="1"/>
    <col min="8962" max="8962" width="15.42578125" style="215" customWidth="1"/>
    <col min="8963" max="8963" width="25.28515625" style="215" bestFit="1" customWidth="1"/>
    <col min="8964" max="8964" width="31" style="215" bestFit="1" customWidth="1"/>
    <col min="8965" max="8965" width="16.5703125" style="215" customWidth="1"/>
    <col min="8966" max="8966" width="18.42578125" style="215" customWidth="1"/>
    <col min="8967" max="8967" width="15.85546875" style="215" bestFit="1" customWidth="1"/>
    <col min="8968" max="8968" width="17.28515625" style="215" bestFit="1" customWidth="1"/>
    <col min="8969" max="8969" width="16.140625" style="215" bestFit="1" customWidth="1"/>
    <col min="8970" max="8970" width="13.85546875" style="215" bestFit="1" customWidth="1"/>
    <col min="8971" max="8972" width="16.140625" style="215" bestFit="1" customWidth="1"/>
    <col min="8973" max="8973" width="14.28515625" style="215" bestFit="1" customWidth="1"/>
    <col min="8974" max="8974" width="16.5703125" style="215" bestFit="1" customWidth="1"/>
    <col min="8975" max="8975" width="16.7109375" style="215" bestFit="1" customWidth="1"/>
    <col min="8976" max="8976" width="17" style="215" bestFit="1" customWidth="1"/>
    <col min="8977" max="8977" width="14.140625" style="215" bestFit="1" customWidth="1"/>
    <col min="8978" max="8978" width="17.28515625" style="215" bestFit="1" customWidth="1"/>
    <col min="8979" max="9216" width="13.140625" style="215"/>
    <col min="9217" max="9217" width="15" style="215" bestFit="1" customWidth="1"/>
    <col min="9218" max="9218" width="15.42578125" style="215" customWidth="1"/>
    <col min="9219" max="9219" width="25.28515625" style="215" bestFit="1" customWidth="1"/>
    <col min="9220" max="9220" width="31" style="215" bestFit="1" customWidth="1"/>
    <col min="9221" max="9221" width="16.5703125" style="215" customWidth="1"/>
    <col min="9222" max="9222" width="18.42578125" style="215" customWidth="1"/>
    <col min="9223" max="9223" width="15.85546875" style="215" bestFit="1" customWidth="1"/>
    <col min="9224" max="9224" width="17.28515625" style="215" bestFit="1" customWidth="1"/>
    <col min="9225" max="9225" width="16.140625" style="215" bestFit="1" customWidth="1"/>
    <col min="9226" max="9226" width="13.85546875" style="215" bestFit="1" customWidth="1"/>
    <col min="9227" max="9228" width="16.140625" style="215" bestFit="1" customWidth="1"/>
    <col min="9229" max="9229" width="14.28515625" style="215" bestFit="1" customWidth="1"/>
    <col min="9230" max="9230" width="16.5703125" style="215" bestFit="1" customWidth="1"/>
    <col min="9231" max="9231" width="16.7109375" style="215" bestFit="1" customWidth="1"/>
    <col min="9232" max="9232" width="17" style="215" bestFit="1" customWidth="1"/>
    <col min="9233" max="9233" width="14.140625" style="215" bestFit="1" customWidth="1"/>
    <col min="9234" max="9234" width="17.28515625" style="215" bestFit="1" customWidth="1"/>
    <col min="9235" max="9472" width="13.140625" style="215"/>
    <col min="9473" max="9473" width="15" style="215" bestFit="1" customWidth="1"/>
    <col min="9474" max="9474" width="15.42578125" style="215" customWidth="1"/>
    <col min="9475" max="9475" width="25.28515625" style="215" bestFit="1" customWidth="1"/>
    <col min="9476" max="9476" width="31" style="215" bestFit="1" customWidth="1"/>
    <col min="9477" max="9477" width="16.5703125" style="215" customWidth="1"/>
    <col min="9478" max="9478" width="18.42578125" style="215" customWidth="1"/>
    <col min="9479" max="9479" width="15.85546875" style="215" bestFit="1" customWidth="1"/>
    <col min="9480" max="9480" width="17.28515625" style="215" bestFit="1" customWidth="1"/>
    <col min="9481" max="9481" width="16.140625" style="215" bestFit="1" customWidth="1"/>
    <col min="9482" max="9482" width="13.85546875" style="215" bestFit="1" customWidth="1"/>
    <col min="9483" max="9484" width="16.140625" style="215" bestFit="1" customWidth="1"/>
    <col min="9485" max="9485" width="14.28515625" style="215" bestFit="1" customWidth="1"/>
    <col min="9486" max="9486" width="16.5703125" style="215" bestFit="1" customWidth="1"/>
    <col min="9487" max="9487" width="16.7109375" style="215" bestFit="1" customWidth="1"/>
    <col min="9488" max="9488" width="17" style="215" bestFit="1" customWidth="1"/>
    <col min="9489" max="9489" width="14.140625" style="215" bestFit="1" customWidth="1"/>
    <col min="9490" max="9490" width="17.28515625" style="215" bestFit="1" customWidth="1"/>
    <col min="9491" max="9728" width="13.140625" style="215"/>
    <col min="9729" max="9729" width="15" style="215" bestFit="1" customWidth="1"/>
    <col min="9730" max="9730" width="15.42578125" style="215" customWidth="1"/>
    <col min="9731" max="9731" width="25.28515625" style="215" bestFit="1" customWidth="1"/>
    <col min="9732" max="9732" width="31" style="215" bestFit="1" customWidth="1"/>
    <col min="9733" max="9733" width="16.5703125" style="215" customWidth="1"/>
    <col min="9734" max="9734" width="18.42578125" style="215" customWidth="1"/>
    <col min="9735" max="9735" width="15.85546875" style="215" bestFit="1" customWidth="1"/>
    <col min="9736" max="9736" width="17.28515625" style="215" bestFit="1" customWidth="1"/>
    <col min="9737" max="9737" width="16.140625" style="215" bestFit="1" customWidth="1"/>
    <col min="9738" max="9738" width="13.85546875" style="215" bestFit="1" customWidth="1"/>
    <col min="9739" max="9740" width="16.140625" style="215" bestFit="1" customWidth="1"/>
    <col min="9741" max="9741" width="14.28515625" style="215" bestFit="1" customWidth="1"/>
    <col min="9742" max="9742" width="16.5703125" style="215" bestFit="1" customWidth="1"/>
    <col min="9743" max="9743" width="16.7109375" style="215" bestFit="1" customWidth="1"/>
    <col min="9744" max="9744" width="17" style="215" bestFit="1" customWidth="1"/>
    <col min="9745" max="9745" width="14.140625" style="215" bestFit="1" customWidth="1"/>
    <col min="9746" max="9746" width="17.28515625" style="215" bestFit="1" customWidth="1"/>
    <col min="9747" max="9984" width="13.140625" style="215"/>
    <col min="9985" max="9985" width="15" style="215" bestFit="1" customWidth="1"/>
    <col min="9986" max="9986" width="15.42578125" style="215" customWidth="1"/>
    <col min="9987" max="9987" width="25.28515625" style="215" bestFit="1" customWidth="1"/>
    <col min="9988" max="9988" width="31" style="215" bestFit="1" customWidth="1"/>
    <col min="9989" max="9989" width="16.5703125" style="215" customWidth="1"/>
    <col min="9990" max="9990" width="18.42578125" style="215" customWidth="1"/>
    <col min="9991" max="9991" width="15.85546875" style="215" bestFit="1" customWidth="1"/>
    <col min="9992" max="9992" width="17.28515625" style="215" bestFit="1" customWidth="1"/>
    <col min="9993" max="9993" width="16.140625" style="215" bestFit="1" customWidth="1"/>
    <col min="9994" max="9994" width="13.85546875" style="215" bestFit="1" customWidth="1"/>
    <col min="9995" max="9996" width="16.140625" style="215" bestFit="1" customWidth="1"/>
    <col min="9997" max="9997" width="14.28515625" style="215" bestFit="1" customWidth="1"/>
    <col min="9998" max="9998" width="16.5703125" style="215" bestFit="1" customWidth="1"/>
    <col min="9999" max="9999" width="16.7109375" style="215" bestFit="1" customWidth="1"/>
    <col min="10000" max="10000" width="17" style="215" bestFit="1" customWidth="1"/>
    <col min="10001" max="10001" width="14.140625" style="215" bestFit="1" customWidth="1"/>
    <col min="10002" max="10002" width="17.28515625" style="215" bestFit="1" customWidth="1"/>
    <col min="10003" max="10240" width="13.140625" style="215"/>
    <col min="10241" max="10241" width="15" style="215" bestFit="1" customWidth="1"/>
    <col min="10242" max="10242" width="15.42578125" style="215" customWidth="1"/>
    <col min="10243" max="10243" width="25.28515625" style="215" bestFit="1" customWidth="1"/>
    <col min="10244" max="10244" width="31" style="215" bestFit="1" customWidth="1"/>
    <col min="10245" max="10245" width="16.5703125" style="215" customWidth="1"/>
    <col min="10246" max="10246" width="18.42578125" style="215" customWidth="1"/>
    <col min="10247" max="10247" width="15.85546875" style="215" bestFit="1" customWidth="1"/>
    <col min="10248" max="10248" width="17.28515625" style="215" bestFit="1" customWidth="1"/>
    <col min="10249" max="10249" width="16.140625" style="215" bestFit="1" customWidth="1"/>
    <col min="10250" max="10250" width="13.85546875" style="215" bestFit="1" customWidth="1"/>
    <col min="10251" max="10252" width="16.140625" style="215" bestFit="1" customWidth="1"/>
    <col min="10253" max="10253" width="14.28515625" style="215" bestFit="1" customWidth="1"/>
    <col min="10254" max="10254" width="16.5703125" style="215" bestFit="1" customWidth="1"/>
    <col min="10255" max="10255" width="16.7109375" style="215" bestFit="1" customWidth="1"/>
    <col min="10256" max="10256" width="17" style="215" bestFit="1" customWidth="1"/>
    <col min="10257" max="10257" width="14.140625" style="215" bestFit="1" customWidth="1"/>
    <col min="10258" max="10258" width="17.28515625" style="215" bestFit="1" customWidth="1"/>
    <col min="10259" max="10496" width="13.140625" style="215"/>
    <col min="10497" max="10497" width="15" style="215" bestFit="1" customWidth="1"/>
    <col min="10498" max="10498" width="15.42578125" style="215" customWidth="1"/>
    <col min="10499" max="10499" width="25.28515625" style="215" bestFit="1" customWidth="1"/>
    <col min="10500" max="10500" width="31" style="215" bestFit="1" customWidth="1"/>
    <col min="10501" max="10501" width="16.5703125" style="215" customWidth="1"/>
    <col min="10502" max="10502" width="18.42578125" style="215" customWidth="1"/>
    <col min="10503" max="10503" width="15.85546875" style="215" bestFit="1" customWidth="1"/>
    <col min="10504" max="10504" width="17.28515625" style="215" bestFit="1" customWidth="1"/>
    <col min="10505" max="10505" width="16.140625" style="215" bestFit="1" customWidth="1"/>
    <col min="10506" max="10506" width="13.85546875" style="215" bestFit="1" customWidth="1"/>
    <col min="10507" max="10508" width="16.140625" style="215" bestFit="1" customWidth="1"/>
    <col min="10509" max="10509" width="14.28515625" style="215" bestFit="1" customWidth="1"/>
    <col min="10510" max="10510" width="16.5703125" style="215" bestFit="1" customWidth="1"/>
    <col min="10511" max="10511" width="16.7109375" style="215" bestFit="1" customWidth="1"/>
    <col min="10512" max="10512" width="17" style="215" bestFit="1" customWidth="1"/>
    <col min="10513" max="10513" width="14.140625" style="215" bestFit="1" customWidth="1"/>
    <col min="10514" max="10514" width="17.28515625" style="215" bestFit="1" customWidth="1"/>
    <col min="10515" max="10752" width="13.140625" style="215"/>
    <col min="10753" max="10753" width="15" style="215" bestFit="1" customWidth="1"/>
    <col min="10754" max="10754" width="15.42578125" style="215" customWidth="1"/>
    <col min="10755" max="10755" width="25.28515625" style="215" bestFit="1" customWidth="1"/>
    <col min="10756" max="10756" width="31" style="215" bestFit="1" customWidth="1"/>
    <col min="10757" max="10757" width="16.5703125" style="215" customWidth="1"/>
    <col min="10758" max="10758" width="18.42578125" style="215" customWidth="1"/>
    <col min="10759" max="10759" width="15.85546875" style="215" bestFit="1" customWidth="1"/>
    <col min="10760" max="10760" width="17.28515625" style="215" bestFit="1" customWidth="1"/>
    <col min="10761" max="10761" width="16.140625" style="215" bestFit="1" customWidth="1"/>
    <col min="10762" max="10762" width="13.85546875" style="215" bestFit="1" customWidth="1"/>
    <col min="10763" max="10764" width="16.140625" style="215" bestFit="1" customWidth="1"/>
    <col min="10765" max="10765" width="14.28515625" style="215" bestFit="1" customWidth="1"/>
    <col min="10766" max="10766" width="16.5703125" style="215" bestFit="1" customWidth="1"/>
    <col min="10767" max="10767" width="16.7109375" style="215" bestFit="1" customWidth="1"/>
    <col min="10768" max="10768" width="17" style="215" bestFit="1" customWidth="1"/>
    <col min="10769" max="10769" width="14.140625" style="215" bestFit="1" customWidth="1"/>
    <col min="10770" max="10770" width="17.28515625" style="215" bestFit="1" customWidth="1"/>
    <col min="10771" max="11008" width="13.140625" style="215"/>
    <col min="11009" max="11009" width="15" style="215" bestFit="1" customWidth="1"/>
    <col min="11010" max="11010" width="15.42578125" style="215" customWidth="1"/>
    <col min="11011" max="11011" width="25.28515625" style="215" bestFit="1" customWidth="1"/>
    <col min="11012" max="11012" width="31" style="215" bestFit="1" customWidth="1"/>
    <col min="11013" max="11013" width="16.5703125" style="215" customWidth="1"/>
    <col min="11014" max="11014" width="18.42578125" style="215" customWidth="1"/>
    <col min="11015" max="11015" width="15.85546875" style="215" bestFit="1" customWidth="1"/>
    <col min="11016" max="11016" width="17.28515625" style="215" bestFit="1" customWidth="1"/>
    <col min="11017" max="11017" width="16.140625" style="215" bestFit="1" customWidth="1"/>
    <col min="11018" max="11018" width="13.85546875" style="215" bestFit="1" customWidth="1"/>
    <col min="11019" max="11020" width="16.140625" style="215" bestFit="1" customWidth="1"/>
    <col min="11021" max="11021" width="14.28515625" style="215" bestFit="1" customWidth="1"/>
    <col min="11022" max="11022" width="16.5703125" style="215" bestFit="1" customWidth="1"/>
    <col min="11023" max="11023" width="16.7109375" style="215" bestFit="1" customWidth="1"/>
    <col min="11024" max="11024" width="17" style="215" bestFit="1" customWidth="1"/>
    <col min="11025" max="11025" width="14.140625" style="215" bestFit="1" customWidth="1"/>
    <col min="11026" max="11026" width="17.28515625" style="215" bestFit="1" customWidth="1"/>
    <col min="11027" max="11264" width="13.140625" style="215"/>
    <col min="11265" max="11265" width="15" style="215" bestFit="1" customWidth="1"/>
    <col min="11266" max="11266" width="15.42578125" style="215" customWidth="1"/>
    <col min="11267" max="11267" width="25.28515625" style="215" bestFit="1" customWidth="1"/>
    <col min="11268" max="11268" width="31" style="215" bestFit="1" customWidth="1"/>
    <col min="11269" max="11269" width="16.5703125" style="215" customWidth="1"/>
    <col min="11270" max="11270" width="18.42578125" style="215" customWidth="1"/>
    <col min="11271" max="11271" width="15.85546875" style="215" bestFit="1" customWidth="1"/>
    <col min="11272" max="11272" width="17.28515625" style="215" bestFit="1" customWidth="1"/>
    <col min="11273" max="11273" width="16.140625" style="215" bestFit="1" customWidth="1"/>
    <col min="11274" max="11274" width="13.85546875" style="215" bestFit="1" customWidth="1"/>
    <col min="11275" max="11276" width="16.140625" style="215" bestFit="1" customWidth="1"/>
    <col min="11277" max="11277" width="14.28515625" style="215" bestFit="1" customWidth="1"/>
    <col min="11278" max="11278" width="16.5703125" style="215" bestFit="1" customWidth="1"/>
    <col min="11279" max="11279" width="16.7109375" style="215" bestFit="1" customWidth="1"/>
    <col min="11280" max="11280" width="17" style="215" bestFit="1" customWidth="1"/>
    <col min="11281" max="11281" width="14.140625" style="215" bestFit="1" customWidth="1"/>
    <col min="11282" max="11282" width="17.28515625" style="215" bestFit="1" customWidth="1"/>
    <col min="11283" max="11520" width="13.140625" style="215"/>
    <col min="11521" max="11521" width="15" style="215" bestFit="1" customWidth="1"/>
    <col min="11522" max="11522" width="15.42578125" style="215" customWidth="1"/>
    <col min="11523" max="11523" width="25.28515625" style="215" bestFit="1" customWidth="1"/>
    <col min="11524" max="11524" width="31" style="215" bestFit="1" customWidth="1"/>
    <col min="11525" max="11525" width="16.5703125" style="215" customWidth="1"/>
    <col min="11526" max="11526" width="18.42578125" style="215" customWidth="1"/>
    <col min="11527" max="11527" width="15.85546875" style="215" bestFit="1" customWidth="1"/>
    <col min="11528" max="11528" width="17.28515625" style="215" bestFit="1" customWidth="1"/>
    <col min="11529" max="11529" width="16.140625" style="215" bestFit="1" customWidth="1"/>
    <col min="11530" max="11530" width="13.85546875" style="215" bestFit="1" customWidth="1"/>
    <col min="11531" max="11532" width="16.140625" style="215" bestFit="1" customWidth="1"/>
    <col min="11533" max="11533" width="14.28515625" style="215" bestFit="1" customWidth="1"/>
    <col min="11534" max="11534" width="16.5703125" style="215" bestFit="1" customWidth="1"/>
    <col min="11535" max="11535" width="16.7109375" style="215" bestFit="1" customWidth="1"/>
    <col min="11536" max="11536" width="17" style="215" bestFit="1" customWidth="1"/>
    <col min="11537" max="11537" width="14.140625" style="215" bestFit="1" customWidth="1"/>
    <col min="11538" max="11538" width="17.28515625" style="215" bestFit="1" customWidth="1"/>
    <col min="11539" max="11776" width="13.140625" style="215"/>
    <col min="11777" max="11777" width="15" style="215" bestFit="1" customWidth="1"/>
    <col min="11778" max="11778" width="15.42578125" style="215" customWidth="1"/>
    <col min="11779" max="11779" width="25.28515625" style="215" bestFit="1" customWidth="1"/>
    <col min="11780" max="11780" width="31" style="215" bestFit="1" customWidth="1"/>
    <col min="11781" max="11781" width="16.5703125" style="215" customWidth="1"/>
    <col min="11782" max="11782" width="18.42578125" style="215" customWidth="1"/>
    <col min="11783" max="11783" width="15.85546875" style="215" bestFit="1" customWidth="1"/>
    <col min="11784" max="11784" width="17.28515625" style="215" bestFit="1" customWidth="1"/>
    <col min="11785" max="11785" width="16.140625" style="215" bestFit="1" customWidth="1"/>
    <col min="11786" max="11786" width="13.85546875" style="215" bestFit="1" customWidth="1"/>
    <col min="11787" max="11788" width="16.140625" style="215" bestFit="1" customWidth="1"/>
    <col min="11789" max="11789" width="14.28515625" style="215" bestFit="1" customWidth="1"/>
    <col min="11790" max="11790" width="16.5703125" style="215" bestFit="1" customWidth="1"/>
    <col min="11791" max="11791" width="16.7109375" style="215" bestFit="1" customWidth="1"/>
    <col min="11792" max="11792" width="17" style="215" bestFit="1" customWidth="1"/>
    <col min="11793" max="11793" width="14.140625" style="215" bestFit="1" customWidth="1"/>
    <col min="11794" max="11794" width="17.28515625" style="215" bestFit="1" customWidth="1"/>
    <col min="11795" max="12032" width="13.140625" style="215"/>
    <col min="12033" max="12033" width="15" style="215" bestFit="1" customWidth="1"/>
    <col min="12034" max="12034" width="15.42578125" style="215" customWidth="1"/>
    <col min="12035" max="12035" width="25.28515625" style="215" bestFit="1" customWidth="1"/>
    <col min="12036" max="12036" width="31" style="215" bestFit="1" customWidth="1"/>
    <col min="12037" max="12037" width="16.5703125" style="215" customWidth="1"/>
    <col min="12038" max="12038" width="18.42578125" style="215" customWidth="1"/>
    <col min="12039" max="12039" width="15.85546875" style="215" bestFit="1" customWidth="1"/>
    <col min="12040" max="12040" width="17.28515625" style="215" bestFit="1" customWidth="1"/>
    <col min="12041" max="12041" width="16.140625" style="215" bestFit="1" customWidth="1"/>
    <col min="12042" max="12042" width="13.85546875" style="215" bestFit="1" customWidth="1"/>
    <col min="12043" max="12044" width="16.140625" style="215" bestFit="1" customWidth="1"/>
    <col min="12045" max="12045" width="14.28515625" style="215" bestFit="1" customWidth="1"/>
    <col min="12046" max="12046" width="16.5703125" style="215" bestFit="1" customWidth="1"/>
    <col min="12047" max="12047" width="16.7109375" style="215" bestFit="1" customWidth="1"/>
    <col min="12048" max="12048" width="17" style="215" bestFit="1" customWidth="1"/>
    <col min="12049" max="12049" width="14.140625" style="215" bestFit="1" customWidth="1"/>
    <col min="12050" max="12050" width="17.28515625" style="215" bestFit="1" customWidth="1"/>
    <col min="12051" max="12288" width="13.140625" style="215"/>
    <col min="12289" max="12289" width="15" style="215" bestFit="1" customWidth="1"/>
    <col min="12290" max="12290" width="15.42578125" style="215" customWidth="1"/>
    <col min="12291" max="12291" width="25.28515625" style="215" bestFit="1" customWidth="1"/>
    <col min="12292" max="12292" width="31" style="215" bestFit="1" customWidth="1"/>
    <col min="12293" max="12293" width="16.5703125" style="215" customWidth="1"/>
    <col min="12294" max="12294" width="18.42578125" style="215" customWidth="1"/>
    <col min="12295" max="12295" width="15.85546875" style="215" bestFit="1" customWidth="1"/>
    <col min="12296" max="12296" width="17.28515625" style="215" bestFit="1" customWidth="1"/>
    <col min="12297" max="12297" width="16.140625" style="215" bestFit="1" customWidth="1"/>
    <col min="12298" max="12298" width="13.85546875" style="215" bestFit="1" customWidth="1"/>
    <col min="12299" max="12300" width="16.140625" style="215" bestFit="1" customWidth="1"/>
    <col min="12301" max="12301" width="14.28515625" style="215" bestFit="1" customWidth="1"/>
    <col min="12302" max="12302" width="16.5703125" style="215" bestFit="1" customWidth="1"/>
    <col min="12303" max="12303" width="16.7109375" style="215" bestFit="1" customWidth="1"/>
    <col min="12304" max="12304" width="17" style="215" bestFit="1" customWidth="1"/>
    <col min="12305" max="12305" width="14.140625" style="215" bestFit="1" customWidth="1"/>
    <col min="12306" max="12306" width="17.28515625" style="215" bestFit="1" customWidth="1"/>
    <col min="12307" max="12544" width="13.140625" style="215"/>
    <col min="12545" max="12545" width="15" style="215" bestFit="1" customWidth="1"/>
    <col min="12546" max="12546" width="15.42578125" style="215" customWidth="1"/>
    <col min="12547" max="12547" width="25.28515625" style="215" bestFit="1" customWidth="1"/>
    <col min="12548" max="12548" width="31" style="215" bestFit="1" customWidth="1"/>
    <col min="12549" max="12549" width="16.5703125" style="215" customWidth="1"/>
    <col min="12550" max="12550" width="18.42578125" style="215" customWidth="1"/>
    <col min="12551" max="12551" width="15.85546875" style="215" bestFit="1" customWidth="1"/>
    <col min="12552" max="12552" width="17.28515625" style="215" bestFit="1" customWidth="1"/>
    <col min="12553" max="12553" width="16.140625" style="215" bestFit="1" customWidth="1"/>
    <col min="12554" max="12554" width="13.85546875" style="215" bestFit="1" customWidth="1"/>
    <col min="12555" max="12556" width="16.140625" style="215" bestFit="1" customWidth="1"/>
    <col min="12557" max="12557" width="14.28515625" style="215" bestFit="1" customWidth="1"/>
    <col min="12558" max="12558" width="16.5703125" style="215" bestFit="1" customWidth="1"/>
    <col min="12559" max="12559" width="16.7109375" style="215" bestFit="1" customWidth="1"/>
    <col min="12560" max="12560" width="17" style="215" bestFit="1" customWidth="1"/>
    <col min="12561" max="12561" width="14.140625" style="215" bestFit="1" customWidth="1"/>
    <col min="12562" max="12562" width="17.28515625" style="215" bestFit="1" customWidth="1"/>
    <col min="12563" max="12800" width="13.140625" style="215"/>
    <col min="12801" max="12801" width="15" style="215" bestFit="1" customWidth="1"/>
    <col min="12802" max="12802" width="15.42578125" style="215" customWidth="1"/>
    <col min="12803" max="12803" width="25.28515625" style="215" bestFit="1" customWidth="1"/>
    <col min="12804" max="12804" width="31" style="215" bestFit="1" customWidth="1"/>
    <col min="12805" max="12805" width="16.5703125" style="215" customWidth="1"/>
    <col min="12806" max="12806" width="18.42578125" style="215" customWidth="1"/>
    <col min="12807" max="12807" width="15.85546875" style="215" bestFit="1" customWidth="1"/>
    <col min="12808" max="12808" width="17.28515625" style="215" bestFit="1" customWidth="1"/>
    <col min="12809" max="12809" width="16.140625" style="215" bestFit="1" customWidth="1"/>
    <col min="12810" max="12810" width="13.85546875" style="215" bestFit="1" customWidth="1"/>
    <col min="12811" max="12812" width="16.140625" style="215" bestFit="1" customWidth="1"/>
    <col min="12813" max="12813" width="14.28515625" style="215" bestFit="1" customWidth="1"/>
    <col min="12814" max="12814" width="16.5703125" style="215" bestFit="1" customWidth="1"/>
    <col min="12815" max="12815" width="16.7109375" style="215" bestFit="1" customWidth="1"/>
    <col min="12816" max="12816" width="17" style="215" bestFit="1" customWidth="1"/>
    <col min="12817" max="12817" width="14.140625" style="215" bestFit="1" customWidth="1"/>
    <col min="12818" max="12818" width="17.28515625" style="215" bestFit="1" customWidth="1"/>
    <col min="12819" max="13056" width="13.140625" style="215"/>
    <col min="13057" max="13057" width="15" style="215" bestFit="1" customWidth="1"/>
    <col min="13058" max="13058" width="15.42578125" style="215" customWidth="1"/>
    <col min="13059" max="13059" width="25.28515625" style="215" bestFit="1" customWidth="1"/>
    <col min="13060" max="13060" width="31" style="215" bestFit="1" customWidth="1"/>
    <col min="13061" max="13061" width="16.5703125" style="215" customWidth="1"/>
    <col min="13062" max="13062" width="18.42578125" style="215" customWidth="1"/>
    <col min="13063" max="13063" width="15.85546875" style="215" bestFit="1" customWidth="1"/>
    <col min="13064" max="13064" width="17.28515625" style="215" bestFit="1" customWidth="1"/>
    <col min="13065" max="13065" width="16.140625" style="215" bestFit="1" customWidth="1"/>
    <col min="13066" max="13066" width="13.85546875" style="215" bestFit="1" customWidth="1"/>
    <col min="13067" max="13068" width="16.140625" style="215" bestFit="1" customWidth="1"/>
    <col min="13069" max="13069" width="14.28515625" style="215" bestFit="1" customWidth="1"/>
    <col min="13070" max="13070" width="16.5703125" style="215" bestFit="1" customWidth="1"/>
    <col min="13071" max="13071" width="16.7109375" style="215" bestFit="1" customWidth="1"/>
    <col min="13072" max="13072" width="17" style="215" bestFit="1" customWidth="1"/>
    <col min="13073" max="13073" width="14.140625" style="215" bestFit="1" customWidth="1"/>
    <col min="13074" max="13074" width="17.28515625" style="215" bestFit="1" customWidth="1"/>
    <col min="13075" max="13312" width="13.140625" style="215"/>
    <col min="13313" max="13313" width="15" style="215" bestFit="1" customWidth="1"/>
    <col min="13314" max="13314" width="15.42578125" style="215" customWidth="1"/>
    <col min="13315" max="13315" width="25.28515625" style="215" bestFit="1" customWidth="1"/>
    <col min="13316" max="13316" width="31" style="215" bestFit="1" customWidth="1"/>
    <col min="13317" max="13317" width="16.5703125" style="215" customWidth="1"/>
    <col min="13318" max="13318" width="18.42578125" style="215" customWidth="1"/>
    <col min="13319" max="13319" width="15.85546875" style="215" bestFit="1" customWidth="1"/>
    <col min="13320" max="13320" width="17.28515625" style="215" bestFit="1" customWidth="1"/>
    <col min="13321" max="13321" width="16.140625" style="215" bestFit="1" customWidth="1"/>
    <col min="13322" max="13322" width="13.85546875" style="215" bestFit="1" customWidth="1"/>
    <col min="13323" max="13324" width="16.140625" style="215" bestFit="1" customWidth="1"/>
    <col min="13325" max="13325" width="14.28515625" style="215" bestFit="1" customWidth="1"/>
    <col min="13326" max="13326" width="16.5703125" style="215" bestFit="1" customWidth="1"/>
    <col min="13327" max="13327" width="16.7109375" style="215" bestFit="1" customWidth="1"/>
    <col min="13328" max="13328" width="17" style="215" bestFit="1" customWidth="1"/>
    <col min="13329" max="13329" width="14.140625" style="215" bestFit="1" customWidth="1"/>
    <col min="13330" max="13330" width="17.28515625" style="215" bestFit="1" customWidth="1"/>
    <col min="13331" max="13568" width="13.140625" style="215"/>
    <col min="13569" max="13569" width="15" style="215" bestFit="1" customWidth="1"/>
    <col min="13570" max="13570" width="15.42578125" style="215" customWidth="1"/>
    <col min="13571" max="13571" width="25.28515625" style="215" bestFit="1" customWidth="1"/>
    <col min="13572" max="13572" width="31" style="215" bestFit="1" customWidth="1"/>
    <col min="13573" max="13573" width="16.5703125" style="215" customWidth="1"/>
    <col min="13574" max="13574" width="18.42578125" style="215" customWidth="1"/>
    <col min="13575" max="13575" width="15.85546875" style="215" bestFit="1" customWidth="1"/>
    <col min="13576" max="13576" width="17.28515625" style="215" bestFit="1" customWidth="1"/>
    <col min="13577" max="13577" width="16.140625" style="215" bestFit="1" customWidth="1"/>
    <col min="13578" max="13578" width="13.85546875" style="215" bestFit="1" customWidth="1"/>
    <col min="13579" max="13580" width="16.140625" style="215" bestFit="1" customWidth="1"/>
    <col min="13581" max="13581" width="14.28515625" style="215" bestFit="1" customWidth="1"/>
    <col min="13582" max="13582" width="16.5703125" style="215" bestFit="1" customWidth="1"/>
    <col min="13583" max="13583" width="16.7109375" style="215" bestFit="1" customWidth="1"/>
    <col min="13584" max="13584" width="17" style="215" bestFit="1" customWidth="1"/>
    <col min="13585" max="13585" width="14.140625" style="215" bestFit="1" customWidth="1"/>
    <col min="13586" max="13586" width="17.28515625" style="215" bestFit="1" customWidth="1"/>
    <col min="13587" max="13824" width="13.140625" style="215"/>
    <col min="13825" max="13825" width="15" style="215" bestFit="1" customWidth="1"/>
    <col min="13826" max="13826" width="15.42578125" style="215" customWidth="1"/>
    <col min="13827" max="13827" width="25.28515625" style="215" bestFit="1" customWidth="1"/>
    <col min="13828" max="13828" width="31" style="215" bestFit="1" customWidth="1"/>
    <col min="13829" max="13829" width="16.5703125" style="215" customWidth="1"/>
    <col min="13830" max="13830" width="18.42578125" style="215" customWidth="1"/>
    <col min="13831" max="13831" width="15.85546875" style="215" bestFit="1" customWidth="1"/>
    <col min="13832" max="13832" width="17.28515625" style="215" bestFit="1" customWidth="1"/>
    <col min="13833" max="13833" width="16.140625" style="215" bestFit="1" customWidth="1"/>
    <col min="13834" max="13834" width="13.85546875" style="215" bestFit="1" customWidth="1"/>
    <col min="13835" max="13836" width="16.140625" style="215" bestFit="1" customWidth="1"/>
    <col min="13837" max="13837" width="14.28515625" style="215" bestFit="1" customWidth="1"/>
    <col min="13838" max="13838" width="16.5703125" style="215" bestFit="1" customWidth="1"/>
    <col min="13839" max="13839" width="16.7109375" style="215" bestFit="1" customWidth="1"/>
    <col min="13840" max="13840" width="17" style="215" bestFit="1" customWidth="1"/>
    <col min="13841" max="13841" width="14.140625" style="215" bestFit="1" customWidth="1"/>
    <col min="13842" max="13842" width="17.28515625" style="215" bestFit="1" customWidth="1"/>
    <col min="13843" max="14080" width="13.140625" style="215"/>
    <col min="14081" max="14081" width="15" style="215" bestFit="1" customWidth="1"/>
    <col min="14082" max="14082" width="15.42578125" style="215" customWidth="1"/>
    <col min="14083" max="14083" width="25.28515625" style="215" bestFit="1" customWidth="1"/>
    <col min="14084" max="14084" width="31" style="215" bestFit="1" customWidth="1"/>
    <col min="14085" max="14085" width="16.5703125" style="215" customWidth="1"/>
    <col min="14086" max="14086" width="18.42578125" style="215" customWidth="1"/>
    <col min="14087" max="14087" width="15.85546875" style="215" bestFit="1" customWidth="1"/>
    <col min="14088" max="14088" width="17.28515625" style="215" bestFit="1" customWidth="1"/>
    <col min="14089" max="14089" width="16.140625" style="215" bestFit="1" customWidth="1"/>
    <col min="14090" max="14090" width="13.85546875" style="215" bestFit="1" customWidth="1"/>
    <col min="14091" max="14092" width="16.140625" style="215" bestFit="1" customWidth="1"/>
    <col min="14093" max="14093" width="14.28515625" style="215" bestFit="1" customWidth="1"/>
    <col min="14094" max="14094" width="16.5703125" style="215" bestFit="1" customWidth="1"/>
    <col min="14095" max="14095" width="16.7109375" style="215" bestFit="1" customWidth="1"/>
    <col min="14096" max="14096" width="17" style="215" bestFit="1" customWidth="1"/>
    <col min="14097" max="14097" width="14.140625" style="215" bestFit="1" customWidth="1"/>
    <col min="14098" max="14098" width="17.28515625" style="215" bestFit="1" customWidth="1"/>
    <col min="14099" max="14336" width="13.140625" style="215"/>
    <col min="14337" max="14337" width="15" style="215" bestFit="1" customWidth="1"/>
    <col min="14338" max="14338" width="15.42578125" style="215" customWidth="1"/>
    <col min="14339" max="14339" width="25.28515625" style="215" bestFit="1" customWidth="1"/>
    <col min="14340" max="14340" width="31" style="215" bestFit="1" customWidth="1"/>
    <col min="14341" max="14341" width="16.5703125" style="215" customWidth="1"/>
    <col min="14342" max="14342" width="18.42578125" style="215" customWidth="1"/>
    <col min="14343" max="14343" width="15.85546875" style="215" bestFit="1" customWidth="1"/>
    <col min="14344" max="14344" width="17.28515625" style="215" bestFit="1" customWidth="1"/>
    <col min="14345" max="14345" width="16.140625" style="215" bestFit="1" customWidth="1"/>
    <col min="14346" max="14346" width="13.85546875" style="215" bestFit="1" customWidth="1"/>
    <col min="14347" max="14348" width="16.140625" style="215" bestFit="1" customWidth="1"/>
    <col min="14349" max="14349" width="14.28515625" style="215" bestFit="1" customWidth="1"/>
    <col min="14350" max="14350" width="16.5703125" style="215" bestFit="1" customWidth="1"/>
    <col min="14351" max="14351" width="16.7109375" style="215" bestFit="1" customWidth="1"/>
    <col min="14352" max="14352" width="17" style="215" bestFit="1" customWidth="1"/>
    <col min="14353" max="14353" width="14.140625" style="215" bestFit="1" customWidth="1"/>
    <col min="14354" max="14354" width="17.28515625" style="215" bestFit="1" customWidth="1"/>
    <col min="14355" max="14592" width="13.140625" style="215"/>
    <col min="14593" max="14593" width="15" style="215" bestFit="1" customWidth="1"/>
    <col min="14594" max="14594" width="15.42578125" style="215" customWidth="1"/>
    <col min="14595" max="14595" width="25.28515625" style="215" bestFit="1" customWidth="1"/>
    <col min="14596" max="14596" width="31" style="215" bestFit="1" customWidth="1"/>
    <col min="14597" max="14597" width="16.5703125" style="215" customWidth="1"/>
    <col min="14598" max="14598" width="18.42578125" style="215" customWidth="1"/>
    <col min="14599" max="14599" width="15.85546875" style="215" bestFit="1" customWidth="1"/>
    <col min="14600" max="14600" width="17.28515625" style="215" bestFit="1" customWidth="1"/>
    <col min="14601" max="14601" width="16.140625" style="215" bestFit="1" customWidth="1"/>
    <col min="14602" max="14602" width="13.85546875" style="215" bestFit="1" customWidth="1"/>
    <col min="14603" max="14604" width="16.140625" style="215" bestFit="1" customWidth="1"/>
    <col min="14605" max="14605" width="14.28515625" style="215" bestFit="1" customWidth="1"/>
    <col min="14606" max="14606" width="16.5703125" style="215" bestFit="1" customWidth="1"/>
    <col min="14607" max="14607" width="16.7109375" style="215" bestFit="1" customWidth="1"/>
    <col min="14608" max="14608" width="17" style="215" bestFit="1" customWidth="1"/>
    <col min="14609" max="14609" width="14.140625" style="215" bestFit="1" customWidth="1"/>
    <col min="14610" max="14610" width="17.28515625" style="215" bestFit="1" customWidth="1"/>
    <col min="14611" max="14848" width="13.140625" style="215"/>
    <col min="14849" max="14849" width="15" style="215" bestFit="1" customWidth="1"/>
    <col min="14850" max="14850" width="15.42578125" style="215" customWidth="1"/>
    <col min="14851" max="14851" width="25.28515625" style="215" bestFit="1" customWidth="1"/>
    <col min="14852" max="14852" width="31" style="215" bestFit="1" customWidth="1"/>
    <col min="14853" max="14853" width="16.5703125" style="215" customWidth="1"/>
    <col min="14854" max="14854" width="18.42578125" style="215" customWidth="1"/>
    <col min="14855" max="14855" width="15.85546875" style="215" bestFit="1" customWidth="1"/>
    <col min="14856" max="14856" width="17.28515625" style="215" bestFit="1" customWidth="1"/>
    <col min="14857" max="14857" width="16.140625" style="215" bestFit="1" customWidth="1"/>
    <col min="14858" max="14858" width="13.85546875" style="215" bestFit="1" customWidth="1"/>
    <col min="14859" max="14860" width="16.140625" style="215" bestFit="1" customWidth="1"/>
    <col min="14861" max="14861" width="14.28515625" style="215" bestFit="1" customWidth="1"/>
    <col min="14862" max="14862" width="16.5703125" style="215" bestFit="1" customWidth="1"/>
    <col min="14863" max="14863" width="16.7109375" style="215" bestFit="1" customWidth="1"/>
    <col min="14864" max="14864" width="17" style="215" bestFit="1" customWidth="1"/>
    <col min="14865" max="14865" width="14.140625" style="215" bestFit="1" customWidth="1"/>
    <col min="14866" max="14866" width="17.28515625" style="215" bestFit="1" customWidth="1"/>
    <col min="14867" max="15104" width="13.140625" style="215"/>
    <col min="15105" max="15105" width="15" style="215" bestFit="1" customWidth="1"/>
    <col min="15106" max="15106" width="15.42578125" style="215" customWidth="1"/>
    <col min="15107" max="15107" width="25.28515625" style="215" bestFit="1" customWidth="1"/>
    <col min="15108" max="15108" width="31" style="215" bestFit="1" customWidth="1"/>
    <col min="15109" max="15109" width="16.5703125" style="215" customWidth="1"/>
    <col min="15110" max="15110" width="18.42578125" style="215" customWidth="1"/>
    <col min="15111" max="15111" width="15.85546875" style="215" bestFit="1" customWidth="1"/>
    <col min="15112" max="15112" width="17.28515625" style="215" bestFit="1" customWidth="1"/>
    <col min="15113" max="15113" width="16.140625" style="215" bestFit="1" customWidth="1"/>
    <col min="15114" max="15114" width="13.85546875" style="215" bestFit="1" customWidth="1"/>
    <col min="15115" max="15116" width="16.140625" style="215" bestFit="1" customWidth="1"/>
    <col min="15117" max="15117" width="14.28515625" style="215" bestFit="1" customWidth="1"/>
    <col min="15118" max="15118" width="16.5703125" style="215" bestFit="1" customWidth="1"/>
    <col min="15119" max="15119" width="16.7109375" style="215" bestFit="1" customWidth="1"/>
    <col min="15120" max="15120" width="17" style="215" bestFit="1" customWidth="1"/>
    <col min="15121" max="15121" width="14.140625" style="215" bestFit="1" customWidth="1"/>
    <col min="15122" max="15122" width="17.28515625" style="215" bestFit="1" customWidth="1"/>
    <col min="15123" max="15360" width="13.140625" style="215"/>
    <col min="15361" max="15361" width="15" style="215" bestFit="1" customWidth="1"/>
    <col min="15362" max="15362" width="15.42578125" style="215" customWidth="1"/>
    <col min="15363" max="15363" width="25.28515625" style="215" bestFit="1" customWidth="1"/>
    <col min="15364" max="15364" width="31" style="215" bestFit="1" customWidth="1"/>
    <col min="15365" max="15365" width="16.5703125" style="215" customWidth="1"/>
    <col min="15366" max="15366" width="18.42578125" style="215" customWidth="1"/>
    <col min="15367" max="15367" width="15.85546875" style="215" bestFit="1" customWidth="1"/>
    <col min="15368" max="15368" width="17.28515625" style="215" bestFit="1" customWidth="1"/>
    <col min="15369" max="15369" width="16.140625" style="215" bestFit="1" customWidth="1"/>
    <col min="15370" max="15370" width="13.85546875" style="215" bestFit="1" customWidth="1"/>
    <col min="15371" max="15372" width="16.140625" style="215" bestFit="1" customWidth="1"/>
    <col min="15373" max="15373" width="14.28515625" style="215" bestFit="1" customWidth="1"/>
    <col min="15374" max="15374" width="16.5703125" style="215" bestFit="1" customWidth="1"/>
    <col min="15375" max="15375" width="16.7109375" style="215" bestFit="1" customWidth="1"/>
    <col min="15376" max="15376" width="17" style="215" bestFit="1" customWidth="1"/>
    <col min="15377" max="15377" width="14.140625" style="215" bestFit="1" customWidth="1"/>
    <col min="15378" max="15378" width="17.28515625" style="215" bestFit="1" customWidth="1"/>
    <col min="15379" max="15616" width="13.140625" style="215"/>
    <col min="15617" max="15617" width="15" style="215" bestFit="1" customWidth="1"/>
    <col min="15618" max="15618" width="15.42578125" style="215" customWidth="1"/>
    <col min="15619" max="15619" width="25.28515625" style="215" bestFit="1" customWidth="1"/>
    <col min="15620" max="15620" width="31" style="215" bestFit="1" customWidth="1"/>
    <col min="15621" max="15621" width="16.5703125" style="215" customWidth="1"/>
    <col min="15622" max="15622" width="18.42578125" style="215" customWidth="1"/>
    <col min="15623" max="15623" width="15.85546875" style="215" bestFit="1" customWidth="1"/>
    <col min="15624" max="15624" width="17.28515625" style="215" bestFit="1" customWidth="1"/>
    <col min="15625" max="15625" width="16.140625" style="215" bestFit="1" customWidth="1"/>
    <col min="15626" max="15626" width="13.85546875" style="215" bestFit="1" customWidth="1"/>
    <col min="15627" max="15628" width="16.140625" style="215" bestFit="1" customWidth="1"/>
    <col min="15629" max="15629" width="14.28515625" style="215" bestFit="1" customWidth="1"/>
    <col min="15630" max="15630" width="16.5703125" style="215" bestFit="1" customWidth="1"/>
    <col min="15631" max="15631" width="16.7109375" style="215" bestFit="1" customWidth="1"/>
    <col min="15632" max="15632" width="17" style="215" bestFit="1" customWidth="1"/>
    <col min="15633" max="15633" width="14.140625" style="215" bestFit="1" customWidth="1"/>
    <col min="15634" max="15634" width="17.28515625" style="215" bestFit="1" customWidth="1"/>
    <col min="15635" max="15872" width="13.140625" style="215"/>
    <col min="15873" max="15873" width="15" style="215" bestFit="1" customWidth="1"/>
    <col min="15874" max="15874" width="15.42578125" style="215" customWidth="1"/>
    <col min="15875" max="15875" width="25.28515625" style="215" bestFit="1" customWidth="1"/>
    <col min="15876" max="15876" width="31" style="215" bestFit="1" customWidth="1"/>
    <col min="15877" max="15877" width="16.5703125" style="215" customWidth="1"/>
    <col min="15878" max="15878" width="18.42578125" style="215" customWidth="1"/>
    <col min="15879" max="15879" width="15.85546875" style="215" bestFit="1" customWidth="1"/>
    <col min="15880" max="15880" width="17.28515625" style="215" bestFit="1" customWidth="1"/>
    <col min="15881" max="15881" width="16.140625" style="215" bestFit="1" customWidth="1"/>
    <col min="15882" max="15882" width="13.85546875" style="215" bestFit="1" customWidth="1"/>
    <col min="15883" max="15884" width="16.140625" style="215" bestFit="1" customWidth="1"/>
    <col min="15885" max="15885" width="14.28515625" style="215" bestFit="1" customWidth="1"/>
    <col min="15886" max="15886" width="16.5703125" style="215" bestFit="1" customWidth="1"/>
    <col min="15887" max="15887" width="16.7109375" style="215" bestFit="1" customWidth="1"/>
    <col min="15888" max="15888" width="17" style="215" bestFit="1" customWidth="1"/>
    <col min="15889" max="15889" width="14.140625" style="215" bestFit="1" customWidth="1"/>
    <col min="15890" max="15890" width="17.28515625" style="215" bestFit="1" customWidth="1"/>
    <col min="15891" max="16128" width="13.140625" style="215"/>
    <col min="16129" max="16129" width="15" style="215" bestFit="1" customWidth="1"/>
    <col min="16130" max="16130" width="15.42578125" style="215" customWidth="1"/>
    <col min="16131" max="16131" width="25.28515625" style="215" bestFit="1" customWidth="1"/>
    <col min="16132" max="16132" width="31" style="215" bestFit="1" customWidth="1"/>
    <col min="16133" max="16133" width="16.5703125" style="215" customWidth="1"/>
    <col min="16134" max="16134" width="18.42578125" style="215" customWidth="1"/>
    <col min="16135" max="16135" width="15.85546875" style="215" bestFit="1" customWidth="1"/>
    <col min="16136" max="16136" width="17.28515625" style="215" bestFit="1" customWidth="1"/>
    <col min="16137" max="16137" width="16.140625" style="215" bestFit="1" customWidth="1"/>
    <col min="16138" max="16138" width="13.85546875" style="215" bestFit="1" customWidth="1"/>
    <col min="16139" max="16140" width="16.140625" style="215" bestFit="1" customWidth="1"/>
    <col min="16141" max="16141" width="14.28515625" style="215" bestFit="1" customWidth="1"/>
    <col min="16142" max="16142" width="16.5703125" style="215" bestFit="1" customWidth="1"/>
    <col min="16143" max="16143" width="16.7109375" style="215" bestFit="1" customWidth="1"/>
    <col min="16144" max="16144" width="17" style="215" bestFit="1" customWidth="1"/>
    <col min="16145" max="16145" width="14.140625" style="215" bestFit="1" customWidth="1"/>
    <col min="16146" max="16146" width="17.28515625" style="215" bestFit="1" customWidth="1"/>
    <col min="16147" max="16384" width="13.140625" style="215"/>
  </cols>
  <sheetData>
    <row r="1" spans="1:24">
      <c r="A1" s="363" t="s">
        <v>823</v>
      </c>
      <c r="T1" s="216"/>
      <c r="U1" s="216"/>
      <c r="V1" s="216"/>
      <c r="W1" s="217"/>
      <c r="X1" s="217"/>
    </row>
    <row r="2" spans="1:24" s="219" customFormat="1" ht="27.75" customHeight="1">
      <c r="A2" s="218" t="s">
        <v>222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24" s="219" customFormat="1" ht="18.75">
      <c r="A3" s="220">
        <v>45443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24" s="219" customFormat="1">
      <c r="A4" s="221" t="s">
        <v>223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24" s="219" customFormat="1">
      <c r="A5" s="222"/>
      <c r="B5" s="222"/>
      <c r="C5" s="222"/>
      <c r="D5" s="223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2"/>
      <c r="P5" s="223"/>
      <c r="Q5" s="223"/>
      <c r="R5" s="222"/>
    </row>
    <row r="6" spans="1:24" s="219" customFormat="1" ht="13.5" customHeight="1">
      <c r="A6" s="224" t="s">
        <v>224</v>
      </c>
      <c r="B6" s="225" t="s">
        <v>225</v>
      </c>
      <c r="C6" s="226"/>
      <c r="D6" s="227"/>
      <c r="E6" s="228" t="s">
        <v>226</v>
      </c>
      <c r="F6" s="225" t="s">
        <v>227</v>
      </c>
      <c r="G6" s="226"/>
      <c r="H6" s="227"/>
      <c r="I6" s="225" t="s">
        <v>228</v>
      </c>
      <c r="J6" s="226"/>
      <c r="K6" s="227"/>
      <c r="L6" s="225" t="s">
        <v>229</v>
      </c>
      <c r="M6" s="226"/>
      <c r="N6" s="227"/>
      <c r="O6" s="228" t="s">
        <v>230</v>
      </c>
      <c r="P6" s="229" t="s">
        <v>231</v>
      </c>
      <c r="Q6" s="230"/>
      <c r="R6" s="228" t="s">
        <v>232</v>
      </c>
    </row>
    <row r="7" spans="1:24" s="219" customFormat="1" ht="12.75">
      <c r="A7" s="231"/>
      <c r="B7" s="232" t="s">
        <v>233</v>
      </c>
      <c r="C7" s="232" t="s">
        <v>234</v>
      </c>
      <c r="D7" s="233" t="s">
        <v>235</v>
      </c>
      <c r="E7" s="234"/>
      <c r="F7" s="235" t="s">
        <v>236</v>
      </c>
      <c r="G7" s="232" t="s">
        <v>237</v>
      </c>
      <c r="H7" s="232" t="s">
        <v>238</v>
      </c>
      <c r="I7" s="232" t="s">
        <v>236</v>
      </c>
      <c r="J7" s="232" t="s">
        <v>237</v>
      </c>
      <c r="K7" s="232" t="s">
        <v>238</v>
      </c>
      <c r="L7" s="232" t="s">
        <v>236</v>
      </c>
      <c r="M7" s="232" t="s">
        <v>237</v>
      </c>
      <c r="N7" s="232" t="s">
        <v>238</v>
      </c>
      <c r="O7" s="234"/>
      <c r="P7" s="232" t="s">
        <v>236</v>
      </c>
      <c r="Q7" s="232" t="s">
        <v>237</v>
      </c>
      <c r="R7" s="234"/>
    </row>
    <row r="8" spans="1:24">
      <c r="A8" s="236" t="s">
        <v>239</v>
      </c>
      <c r="B8" s="236" t="s">
        <v>240</v>
      </c>
      <c r="C8" s="236" t="s">
        <v>241</v>
      </c>
      <c r="D8" s="236" t="s">
        <v>241</v>
      </c>
      <c r="E8" s="237">
        <v>3</v>
      </c>
      <c r="F8" s="238">
        <v>25819.251949999998</v>
      </c>
      <c r="G8" s="239">
        <v>0</v>
      </c>
      <c r="H8" s="239">
        <v>25819.251949999998</v>
      </c>
      <c r="I8" s="239">
        <v>53516.277860000002</v>
      </c>
      <c r="J8" s="239">
        <v>371.23653999999999</v>
      </c>
      <c r="K8" s="239">
        <v>53887.5144</v>
      </c>
      <c r="L8" s="239">
        <v>2440.9710599999999</v>
      </c>
      <c r="M8" s="239">
        <v>42.302390000000003</v>
      </c>
      <c r="N8" s="239">
        <v>2483.2734500000001</v>
      </c>
      <c r="O8" s="239">
        <v>82190.039799999999</v>
      </c>
      <c r="P8" s="239">
        <v>50659.042390000002</v>
      </c>
      <c r="Q8" s="239">
        <v>0</v>
      </c>
      <c r="R8" s="240">
        <v>50659.042390000002</v>
      </c>
    </row>
    <row r="9" spans="1:24">
      <c r="A9" s="241"/>
      <c r="B9" s="241"/>
      <c r="C9" s="241"/>
      <c r="D9" s="236" t="s">
        <v>242</v>
      </c>
      <c r="E9" s="237">
        <v>618</v>
      </c>
      <c r="F9" s="238">
        <v>184.47084000000001</v>
      </c>
      <c r="G9" s="239">
        <v>0</v>
      </c>
      <c r="H9" s="239">
        <v>184.47084000000001</v>
      </c>
      <c r="I9" s="239">
        <v>2661.7514900000001</v>
      </c>
      <c r="J9" s="239">
        <v>0</v>
      </c>
      <c r="K9" s="239">
        <v>2661.7514900000001</v>
      </c>
      <c r="L9" s="239">
        <v>90.628799999999998</v>
      </c>
      <c r="M9" s="239">
        <v>0</v>
      </c>
      <c r="N9" s="239">
        <v>90.628799999999998</v>
      </c>
      <c r="O9" s="239">
        <v>2936.85113</v>
      </c>
      <c r="P9" s="239">
        <v>17221.580309999998</v>
      </c>
      <c r="Q9" s="239">
        <v>0</v>
      </c>
      <c r="R9" s="240">
        <v>17221.580309999998</v>
      </c>
    </row>
    <row r="10" spans="1:24">
      <c r="A10" s="241"/>
      <c r="B10" s="241"/>
      <c r="C10" s="236" t="s">
        <v>243</v>
      </c>
      <c r="D10" s="236" t="s">
        <v>243</v>
      </c>
      <c r="E10" s="237">
        <v>1</v>
      </c>
      <c r="F10" s="238">
        <v>136961.72406000001</v>
      </c>
      <c r="G10" s="239">
        <v>0</v>
      </c>
      <c r="H10" s="239">
        <v>136961.72406000001</v>
      </c>
      <c r="I10" s="239">
        <v>54906.030610000002</v>
      </c>
      <c r="J10" s="239">
        <v>877.42115000000001</v>
      </c>
      <c r="K10" s="239">
        <v>55783.451759999996</v>
      </c>
      <c r="L10" s="239">
        <v>3754.2598700000003</v>
      </c>
      <c r="M10" s="239">
        <v>26.632759999999998</v>
      </c>
      <c r="N10" s="239">
        <v>3780.8926299999998</v>
      </c>
      <c r="O10" s="239">
        <v>196526.06844999999</v>
      </c>
      <c r="P10" s="239">
        <v>55772.140909999995</v>
      </c>
      <c r="Q10" s="239">
        <v>0</v>
      </c>
      <c r="R10" s="240">
        <v>55772.140909999995</v>
      </c>
    </row>
    <row r="11" spans="1:24">
      <c r="A11" s="241"/>
      <c r="B11" s="241"/>
      <c r="C11" s="236" t="s">
        <v>244</v>
      </c>
      <c r="D11" s="236" t="s">
        <v>245</v>
      </c>
      <c r="E11" s="237">
        <v>8</v>
      </c>
      <c r="F11" s="238">
        <v>18316.2768</v>
      </c>
      <c r="G11" s="239">
        <v>0</v>
      </c>
      <c r="H11" s="239">
        <v>18316.2768</v>
      </c>
      <c r="I11" s="239">
        <v>17596.437030000001</v>
      </c>
      <c r="J11" s="239">
        <v>40.062010000000001</v>
      </c>
      <c r="K11" s="239">
        <v>17636.499039999999</v>
      </c>
      <c r="L11" s="239">
        <v>2969.9839700000002</v>
      </c>
      <c r="M11" s="239">
        <v>10.859450000000001</v>
      </c>
      <c r="N11" s="239">
        <v>2980.8434200000002</v>
      </c>
      <c r="O11" s="239">
        <v>38933.619259999999</v>
      </c>
      <c r="P11" s="239">
        <v>32962.895049999999</v>
      </c>
      <c r="Q11" s="239">
        <v>0</v>
      </c>
      <c r="R11" s="240">
        <v>32962.895049999999</v>
      </c>
    </row>
    <row r="12" spans="1:24">
      <c r="A12" s="241"/>
      <c r="B12" s="241"/>
      <c r="C12" s="241"/>
      <c r="D12" s="236" t="s">
        <v>246</v>
      </c>
      <c r="E12" s="237">
        <v>542</v>
      </c>
      <c r="F12" s="238">
        <v>1228.0879</v>
      </c>
      <c r="G12" s="239">
        <v>0</v>
      </c>
      <c r="H12" s="239">
        <v>1228.0879</v>
      </c>
      <c r="I12" s="239">
        <v>3264.2362200000002</v>
      </c>
      <c r="J12" s="239">
        <v>0</v>
      </c>
      <c r="K12" s="239">
        <v>3264.2362200000002</v>
      </c>
      <c r="L12" s="239">
        <v>68.73827</v>
      </c>
      <c r="M12" s="239">
        <v>0</v>
      </c>
      <c r="N12" s="239">
        <v>68.73827</v>
      </c>
      <c r="O12" s="239">
        <v>4561.0623900000001</v>
      </c>
      <c r="P12" s="239">
        <v>3177.21279</v>
      </c>
      <c r="Q12" s="239">
        <v>0</v>
      </c>
      <c r="R12" s="240">
        <v>3177.21279</v>
      </c>
    </row>
    <row r="13" spans="1:24">
      <c r="A13" s="241"/>
      <c r="B13" s="241"/>
      <c r="C13" s="241"/>
      <c r="D13" s="236" t="s">
        <v>247</v>
      </c>
      <c r="E13" s="237">
        <v>9</v>
      </c>
      <c r="F13" s="238">
        <v>122.21997</v>
      </c>
      <c r="G13" s="239">
        <v>0</v>
      </c>
      <c r="H13" s="239">
        <v>122.21997</v>
      </c>
      <c r="I13" s="239">
        <v>5026.1675500000001</v>
      </c>
      <c r="J13" s="239">
        <v>0.55419000000000007</v>
      </c>
      <c r="K13" s="239">
        <v>5026.72174</v>
      </c>
      <c r="L13" s="239">
        <v>53.627830000000003</v>
      </c>
      <c r="M13" s="239">
        <v>0</v>
      </c>
      <c r="N13" s="239">
        <v>53.627830000000003</v>
      </c>
      <c r="O13" s="239">
        <v>5202.5695400000004</v>
      </c>
      <c r="P13" s="239">
        <v>2796.7221</v>
      </c>
      <c r="Q13" s="239">
        <v>0</v>
      </c>
      <c r="R13" s="240">
        <v>2796.7221</v>
      </c>
    </row>
    <row r="14" spans="1:24">
      <c r="A14" s="241"/>
      <c r="B14" s="241"/>
      <c r="C14" s="236" t="s">
        <v>248</v>
      </c>
      <c r="D14" s="236" t="s">
        <v>249</v>
      </c>
      <c r="E14" s="237">
        <v>7</v>
      </c>
      <c r="F14" s="238">
        <v>5582.3437300000005</v>
      </c>
      <c r="G14" s="239">
        <v>0</v>
      </c>
      <c r="H14" s="239">
        <v>5582.3437300000005</v>
      </c>
      <c r="I14" s="239">
        <v>17484.452359999999</v>
      </c>
      <c r="J14" s="239">
        <v>79.397050000000007</v>
      </c>
      <c r="K14" s="239">
        <v>17563.849409999999</v>
      </c>
      <c r="L14" s="239">
        <v>505.17178000000001</v>
      </c>
      <c r="M14" s="239">
        <v>0</v>
      </c>
      <c r="N14" s="239">
        <v>505.17178000000001</v>
      </c>
      <c r="O14" s="239">
        <v>23651.36492</v>
      </c>
      <c r="P14" s="239">
        <v>8222.8357099999994</v>
      </c>
      <c r="Q14" s="239">
        <v>0</v>
      </c>
      <c r="R14" s="240">
        <v>8222.8357099999994</v>
      </c>
    </row>
    <row r="15" spans="1:24">
      <c r="A15" s="241"/>
      <c r="B15" s="241"/>
      <c r="C15" s="236" t="s">
        <v>250</v>
      </c>
      <c r="D15" s="236" t="s">
        <v>251</v>
      </c>
      <c r="E15" s="237">
        <v>5</v>
      </c>
      <c r="F15" s="238">
        <v>3241.9420099999998</v>
      </c>
      <c r="G15" s="239">
        <v>0</v>
      </c>
      <c r="H15" s="239">
        <v>3241.9420099999998</v>
      </c>
      <c r="I15" s="239">
        <v>11634.893480000001</v>
      </c>
      <c r="J15" s="239">
        <v>2.1392500000000001</v>
      </c>
      <c r="K15" s="239">
        <v>11637.032730000001</v>
      </c>
      <c r="L15" s="239">
        <v>447.37096000000003</v>
      </c>
      <c r="M15" s="239">
        <v>0</v>
      </c>
      <c r="N15" s="239">
        <v>447.37096000000003</v>
      </c>
      <c r="O15" s="239">
        <v>15326.3457</v>
      </c>
      <c r="P15" s="239">
        <v>5772.1033099999995</v>
      </c>
      <c r="Q15" s="239">
        <v>0</v>
      </c>
      <c r="R15" s="240">
        <v>5772.1033099999995</v>
      </c>
    </row>
    <row r="16" spans="1:24">
      <c r="A16" s="241"/>
      <c r="B16" s="241"/>
      <c r="C16" s="241"/>
      <c r="D16" s="236" t="s">
        <v>252</v>
      </c>
      <c r="E16" s="237">
        <v>443</v>
      </c>
      <c r="F16" s="238">
        <v>1596.0415700000001</v>
      </c>
      <c r="G16" s="239">
        <v>0</v>
      </c>
      <c r="H16" s="239">
        <v>1596.0415700000001</v>
      </c>
      <c r="I16" s="239">
        <v>4628.2048399999994</v>
      </c>
      <c r="J16" s="239">
        <v>0.40823000000000004</v>
      </c>
      <c r="K16" s="239">
        <v>4628.6130700000003</v>
      </c>
      <c r="L16" s="239">
        <v>180.64310999999998</v>
      </c>
      <c r="M16" s="239">
        <v>0</v>
      </c>
      <c r="N16" s="239">
        <v>180.64310999999998</v>
      </c>
      <c r="O16" s="239">
        <v>6405.2977499999997</v>
      </c>
      <c r="P16" s="239">
        <v>1562.84051</v>
      </c>
      <c r="Q16" s="239">
        <v>0</v>
      </c>
      <c r="R16" s="240">
        <v>1562.84051</v>
      </c>
    </row>
    <row r="17" spans="1:18">
      <c r="A17" s="241"/>
      <c r="B17" s="241"/>
      <c r="C17" s="236" t="s">
        <v>253</v>
      </c>
      <c r="D17" s="236" t="s">
        <v>254</v>
      </c>
      <c r="E17" s="237">
        <v>455</v>
      </c>
      <c r="F17" s="238">
        <v>6650.4779699999999</v>
      </c>
      <c r="G17" s="239">
        <v>0</v>
      </c>
      <c r="H17" s="239">
        <v>6650.4779699999999</v>
      </c>
      <c r="I17" s="239">
        <v>10698.4141</v>
      </c>
      <c r="J17" s="239">
        <v>3.2930000000000001E-2</v>
      </c>
      <c r="K17" s="239">
        <v>10698.447029999999</v>
      </c>
      <c r="L17" s="239">
        <v>226.25832</v>
      </c>
      <c r="M17" s="239">
        <v>0</v>
      </c>
      <c r="N17" s="239">
        <v>226.25832</v>
      </c>
      <c r="O17" s="239">
        <v>17575.18332</v>
      </c>
      <c r="P17" s="239">
        <v>25302.55817</v>
      </c>
      <c r="Q17" s="239">
        <v>0</v>
      </c>
      <c r="R17" s="240">
        <v>25302.55817</v>
      </c>
    </row>
    <row r="18" spans="1:18">
      <c r="A18" s="241"/>
      <c r="B18" s="241"/>
      <c r="C18" s="236" t="s">
        <v>255</v>
      </c>
      <c r="D18" s="236" t="s">
        <v>256</v>
      </c>
      <c r="E18" s="237">
        <v>502</v>
      </c>
      <c r="F18" s="238">
        <v>1480.19984</v>
      </c>
      <c r="G18" s="239">
        <v>0</v>
      </c>
      <c r="H18" s="239">
        <v>1480.19984</v>
      </c>
      <c r="I18" s="239">
        <v>16366.17412</v>
      </c>
      <c r="J18" s="239">
        <v>7.3262399999999994</v>
      </c>
      <c r="K18" s="239">
        <v>16373.50036</v>
      </c>
      <c r="L18" s="239">
        <v>263.39017999999999</v>
      </c>
      <c r="M18" s="239">
        <v>0</v>
      </c>
      <c r="N18" s="239">
        <v>263.39017999999999</v>
      </c>
      <c r="O18" s="239">
        <v>18117.090379999998</v>
      </c>
      <c r="P18" s="239">
        <v>3879.38814</v>
      </c>
      <c r="Q18" s="239">
        <v>0</v>
      </c>
      <c r="R18" s="240">
        <v>3879.38814</v>
      </c>
    </row>
    <row r="19" spans="1:18">
      <c r="A19" s="241"/>
      <c r="B19" s="241"/>
      <c r="C19" s="241"/>
      <c r="D19" s="236" t="s">
        <v>257</v>
      </c>
      <c r="E19" s="237">
        <v>665</v>
      </c>
      <c r="F19" s="238">
        <v>26.258410000000001</v>
      </c>
      <c r="G19" s="239">
        <v>0</v>
      </c>
      <c r="H19" s="239">
        <v>26.258410000000001</v>
      </c>
      <c r="I19" s="239">
        <v>2247.0026200000002</v>
      </c>
      <c r="J19" s="239">
        <v>0</v>
      </c>
      <c r="K19" s="239">
        <v>2247.0026200000002</v>
      </c>
      <c r="L19" s="239">
        <v>13.4185</v>
      </c>
      <c r="M19" s="239">
        <v>0</v>
      </c>
      <c r="N19" s="239">
        <v>13.4185</v>
      </c>
      <c r="O19" s="239">
        <v>2286.6795299999999</v>
      </c>
      <c r="P19" s="239">
        <v>1978.3065300000001</v>
      </c>
      <c r="Q19" s="239">
        <v>0</v>
      </c>
      <c r="R19" s="240">
        <v>1978.3065300000001</v>
      </c>
    </row>
    <row r="20" spans="1:18">
      <c r="A20" s="241"/>
      <c r="B20" s="236" t="s">
        <v>258</v>
      </c>
      <c r="C20" s="236" t="s">
        <v>259</v>
      </c>
      <c r="D20" s="236" t="s">
        <v>259</v>
      </c>
      <c r="E20" s="237">
        <v>106</v>
      </c>
      <c r="F20" s="238">
        <v>14407.10188</v>
      </c>
      <c r="G20" s="239">
        <v>0</v>
      </c>
      <c r="H20" s="239">
        <v>14407.10188</v>
      </c>
      <c r="I20" s="239">
        <v>4901.9521299999997</v>
      </c>
      <c r="J20" s="239">
        <v>36.06335</v>
      </c>
      <c r="K20" s="239">
        <v>4938.01548</v>
      </c>
      <c r="L20" s="239">
        <v>2181.1092799999997</v>
      </c>
      <c r="M20" s="239">
        <v>293.58588000000003</v>
      </c>
      <c r="N20" s="239">
        <v>2474.6951600000002</v>
      </c>
      <c r="O20" s="239">
        <v>21819.812519999999</v>
      </c>
      <c r="P20" s="239">
        <v>6846.6439900000005</v>
      </c>
      <c r="Q20" s="239">
        <v>0</v>
      </c>
      <c r="R20" s="240">
        <v>6846.6439900000005</v>
      </c>
    </row>
    <row r="21" spans="1:18">
      <c r="A21" s="241"/>
      <c r="B21" s="241"/>
      <c r="C21" s="236" t="s">
        <v>260</v>
      </c>
      <c r="D21" s="236" t="s">
        <v>260</v>
      </c>
      <c r="E21" s="237">
        <v>99</v>
      </c>
      <c r="F21" s="238">
        <v>125146.93165000001</v>
      </c>
      <c r="G21" s="239">
        <v>0</v>
      </c>
      <c r="H21" s="239">
        <v>125146.93165000001</v>
      </c>
      <c r="I21" s="239">
        <v>144923.84425999998</v>
      </c>
      <c r="J21" s="239">
        <v>926.30372999999997</v>
      </c>
      <c r="K21" s="239">
        <v>145850.14799</v>
      </c>
      <c r="L21" s="239">
        <v>21177.102699999999</v>
      </c>
      <c r="M21" s="239">
        <v>3510.7010800000003</v>
      </c>
      <c r="N21" s="239">
        <v>24687.803780000002</v>
      </c>
      <c r="O21" s="239">
        <v>295684.88342000003</v>
      </c>
      <c r="P21" s="239">
        <v>70759.066810000004</v>
      </c>
      <c r="Q21" s="239">
        <v>0</v>
      </c>
      <c r="R21" s="240">
        <v>70759.066810000004</v>
      </c>
    </row>
    <row r="22" spans="1:18">
      <c r="A22" s="241"/>
      <c r="B22" s="241"/>
      <c r="C22" s="241"/>
      <c r="D22" s="236" t="s">
        <v>261</v>
      </c>
      <c r="E22" s="237">
        <v>632</v>
      </c>
      <c r="F22" s="238">
        <v>4980.8868300000004</v>
      </c>
      <c r="G22" s="239">
        <v>0</v>
      </c>
      <c r="H22" s="239">
        <v>4980.8868300000004</v>
      </c>
      <c r="I22" s="239">
        <v>32268.452649999999</v>
      </c>
      <c r="J22" s="239">
        <v>0</v>
      </c>
      <c r="K22" s="239">
        <v>32268.452649999999</v>
      </c>
      <c r="L22" s="239">
        <v>2428.2477999999996</v>
      </c>
      <c r="M22" s="239">
        <v>0.94198000000000004</v>
      </c>
      <c r="N22" s="239">
        <v>2429.1897799999997</v>
      </c>
      <c r="O22" s="239">
        <v>39678.529259999996</v>
      </c>
      <c r="P22" s="239">
        <v>4337.5373200000004</v>
      </c>
      <c r="Q22" s="239">
        <v>0</v>
      </c>
      <c r="R22" s="240">
        <v>4337.5373200000004</v>
      </c>
    </row>
    <row r="23" spans="1:18">
      <c r="A23" s="241"/>
      <c r="B23" s="241"/>
      <c r="C23" s="236" t="s">
        <v>262</v>
      </c>
      <c r="D23" s="242"/>
      <c r="E23" s="242"/>
      <c r="F23" s="238">
        <v>10202.084789999999</v>
      </c>
      <c r="G23" s="239">
        <v>0</v>
      </c>
      <c r="H23" s="239">
        <v>10202.084789999999</v>
      </c>
      <c r="I23" s="239">
        <v>15166.353779999999</v>
      </c>
      <c r="J23" s="239">
        <v>49.311480000000003</v>
      </c>
      <c r="K23" s="239">
        <v>15215.66526</v>
      </c>
      <c r="L23" s="239">
        <v>1025.8036099999999</v>
      </c>
      <c r="M23" s="239">
        <v>5.9196499999999999</v>
      </c>
      <c r="N23" s="239">
        <v>1031.72326</v>
      </c>
      <c r="O23" s="239">
        <v>26449.473309999998</v>
      </c>
      <c r="P23" s="239">
        <v>4711.9405800000004</v>
      </c>
      <c r="Q23" s="239">
        <v>0</v>
      </c>
      <c r="R23" s="240">
        <v>4711.9405800000004</v>
      </c>
    </row>
    <row r="24" spans="1:18">
      <c r="A24" s="241"/>
      <c r="B24" s="241"/>
      <c r="C24" s="236" t="s">
        <v>263</v>
      </c>
      <c r="D24" s="236" t="s">
        <v>264</v>
      </c>
      <c r="E24" s="237">
        <v>107</v>
      </c>
      <c r="F24" s="238">
        <v>12614.88247</v>
      </c>
      <c r="G24" s="239">
        <v>0</v>
      </c>
      <c r="H24" s="239">
        <v>12614.88247</v>
      </c>
      <c r="I24" s="239">
        <v>44172.716899999999</v>
      </c>
      <c r="J24" s="239">
        <v>717.99027000000001</v>
      </c>
      <c r="K24" s="239">
        <v>44890.707170000001</v>
      </c>
      <c r="L24" s="239">
        <v>1537.1667500000001</v>
      </c>
      <c r="M24" s="239">
        <v>155.54192</v>
      </c>
      <c r="N24" s="239">
        <v>1692.70867</v>
      </c>
      <c r="O24" s="239">
        <v>59198.298310000006</v>
      </c>
      <c r="P24" s="239">
        <v>17573.434350000003</v>
      </c>
      <c r="Q24" s="239">
        <v>0</v>
      </c>
      <c r="R24" s="240">
        <v>17573.434350000003</v>
      </c>
    </row>
    <row r="25" spans="1:18">
      <c r="A25" s="241"/>
      <c r="B25" s="241"/>
      <c r="C25" s="241"/>
      <c r="D25" s="236" t="s">
        <v>263</v>
      </c>
      <c r="E25" s="237">
        <v>109</v>
      </c>
      <c r="F25" s="238">
        <v>62.17895</v>
      </c>
      <c r="G25" s="239">
        <v>0</v>
      </c>
      <c r="H25" s="239">
        <v>62.17895</v>
      </c>
      <c r="I25" s="239">
        <v>2795.9705299999996</v>
      </c>
      <c r="J25" s="239">
        <v>6.1340000000000006E-2</v>
      </c>
      <c r="K25" s="239">
        <v>2796.0318700000003</v>
      </c>
      <c r="L25" s="239">
        <v>8.9499999999999993</v>
      </c>
      <c r="M25" s="239">
        <v>0</v>
      </c>
      <c r="N25" s="239">
        <v>8.9499999999999993</v>
      </c>
      <c r="O25" s="239">
        <v>2867.1608200000001</v>
      </c>
      <c r="P25" s="239">
        <v>1075.16706</v>
      </c>
      <c r="Q25" s="239">
        <v>0</v>
      </c>
      <c r="R25" s="240">
        <v>1075.16706</v>
      </c>
    </row>
    <row r="26" spans="1:18">
      <c r="A26" s="241"/>
      <c r="B26" s="241"/>
      <c r="C26" s="236" t="s">
        <v>265</v>
      </c>
      <c r="D26" s="236" t="s">
        <v>266</v>
      </c>
      <c r="E26" s="237">
        <v>116</v>
      </c>
      <c r="F26" s="238">
        <v>97536.168919999996</v>
      </c>
      <c r="G26" s="239">
        <v>0</v>
      </c>
      <c r="H26" s="239">
        <v>97536.168919999996</v>
      </c>
      <c r="I26" s="239">
        <v>92358.60848000001</v>
      </c>
      <c r="J26" s="239">
        <v>1593.7616699999999</v>
      </c>
      <c r="K26" s="239">
        <v>93952.370150000002</v>
      </c>
      <c r="L26" s="239">
        <v>65969.167260000002</v>
      </c>
      <c r="M26" s="239">
        <v>8037.3809099999999</v>
      </c>
      <c r="N26" s="239">
        <v>74006.548169999995</v>
      </c>
      <c r="O26" s="239">
        <v>265495.08724000002</v>
      </c>
      <c r="P26" s="239">
        <v>152430.15788999997</v>
      </c>
      <c r="Q26" s="239">
        <v>0</v>
      </c>
      <c r="R26" s="240">
        <v>152430.15788999997</v>
      </c>
    </row>
    <row r="27" spans="1:18">
      <c r="A27" s="241"/>
      <c r="B27" s="241"/>
      <c r="C27" s="241"/>
      <c r="D27" s="236" t="s">
        <v>267</v>
      </c>
      <c r="E27" s="237">
        <v>564</v>
      </c>
      <c r="F27" s="238">
        <v>12877.14184</v>
      </c>
      <c r="G27" s="239">
        <v>0</v>
      </c>
      <c r="H27" s="239">
        <v>12877.14184</v>
      </c>
      <c r="I27" s="239">
        <v>33042.976629999997</v>
      </c>
      <c r="J27" s="239">
        <v>0</v>
      </c>
      <c r="K27" s="239">
        <v>33042.976629999997</v>
      </c>
      <c r="L27" s="239">
        <v>7163.3535199999997</v>
      </c>
      <c r="M27" s="239">
        <v>442.61165</v>
      </c>
      <c r="N27" s="239">
        <v>7605.9651699999995</v>
      </c>
      <c r="O27" s="239">
        <v>53526.083639999997</v>
      </c>
      <c r="P27" s="239">
        <v>32421.58412</v>
      </c>
      <c r="Q27" s="239">
        <v>0</v>
      </c>
      <c r="R27" s="240">
        <v>32421.58412</v>
      </c>
    </row>
    <row r="28" spans="1:18">
      <c r="A28" s="241"/>
      <c r="B28" s="241"/>
      <c r="C28" s="241"/>
      <c r="D28" s="236" t="s">
        <v>265</v>
      </c>
      <c r="E28" s="237">
        <v>494</v>
      </c>
      <c r="F28" s="238">
        <v>2189.79079</v>
      </c>
      <c r="G28" s="239">
        <v>0</v>
      </c>
      <c r="H28" s="239">
        <v>2189.79079</v>
      </c>
      <c r="I28" s="239">
        <v>11452.1824</v>
      </c>
      <c r="J28" s="239">
        <v>22.855919999999998</v>
      </c>
      <c r="K28" s="239">
        <v>11475.03832</v>
      </c>
      <c r="L28" s="239">
        <v>1494.66443</v>
      </c>
      <c r="M28" s="239">
        <v>27.335990000000002</v>
      </c>
      <c r="N28" s="239">
        <v>1522.0004199999998</v>
      </c>
      <c r="O28" s="239">
        <v>15186.829529999999</v>
      </c>
      <c r="P28" s="239">
        <v>1688.4560100000001</v>
      </c>
      <c r="Q28" s="239">
        <v>0</v>
      </c>
      <c r="R28" s="240">
        <v>1688.4560100000001</v>
      </c>
    </row>
    <row r="29" spans="1:18">
      <c r="A29" s="241"/>
      <c r="B29" s="241"/>
      <c r="C29" s="241"/>
      <c r="D29" s="236" t="s">
        <v>268</v>
      </c>
      <c r="E29" s="237">
        <v>119</v>
      </c>
      <c r="F29" s="238">
        <v>1303.49055</v>
      </c>
      <c r="G29" s="239">
        <v>0</v>
      </c>
      <c r="H29" s="239">
        <v>1303.49055</v>
      </c>
      <c r="I29" s="239">
        <v>5369.4692100000002</v>
      </c>
      <c r="J29" s="239">
        <v>35.836889999999997</v>
      </c>
      <c r="K29" s="239">
        <v>5405.3060999999998</v>
      </c>
      <c r="L29" s="239">
        <v>666.12694999999997</v>
      </c>
      <c r="M29" s="239">
        <v>0</v>
      </c>
      <c r="N29" s="239">
        <v>666.12694999999997</v>
      </c>
      <c r="O29" s="239">
        <v>7374.9236000000001</v>
      </c>
      <c r="P29" s="239">
        <v>2315.9627500000001</v>
      </c>
      <c r="Q29" s="239">
        <v>0</v>
      </c>
      <c r="R29" s="240">
        <v>2315.9627500000001</v>
      </c>
    </row>
    <row r="30" spans="1:18">
      <c r="A30" s="241"/>
      <c r="B30" s="241"/>
      <c r="C30" s="241"/>
      <c r="D30" s="236" t="s">
        <v>269</v>
      </c>
      <c r="E30" s="237">
        <v>117</v>
      </c>
      <c r="F30" s="238">
        <v>2480.1209599999997</v>
      </c>
      <c r="G30" s="239">
        <v>0</v>
      </c>
      <c r="H30" s="239">
        <v>2480.1209599999997</v>
      </c>
      <c r="I30" s="239">
        <v>7098.0290800000002</v>
      </c>
      <c r="J30" s="239">
        <v>2.5234200000000002</v>
      </c>
      <c r="K30" s="239">
        <v>7100.5524999999998</v>
      </c>
      <c r="L30" s="239">
        <v>222.20748999999998</v>
      </c>
      <c r="M30" s="239">
        <v>0</v>
      </c>
      <c r="N30" s="239">
        <v>222.20748999999998</v>
      </c>
      <c r="O30" s="239">
        <v>9802.8809499999988</v>
      </c>
      <c r="P30" s="239">
        <v>3418.2016800000001</v>
      </c>
      <c r="Q30" s="239">
        <v>0</v>
      </c>
      <c r="R30" s="240">
        <v>3418.2016800000001</v>
      </c>
    </row>
    <row r="31" spans="1:18">
      <c r="A31" s="241"/>
      <c r="B31" s="241"/>
      <c r="C31" s="236" t="s">
        <v>270</v>
      </c>
      <c r="D31" s="236" t="s">
        <v>270</v>
      </c>
      <c r="E31" s="237">
        <v>104</v>
      </c>
      <c r="F31" s="238">
        <v>35585.630899999996</v>
      </c>
      <c r="G31" s="239">
        <v>0</v>
      </c>
      <c r="H31" s="239">
        <v>35585.630899999996</v>
      </c>
      <c r="I31" s="239">
        <v>23651.479950000001</v>
      </c>
      <c r="J31" s="239">
        <v>5.5857799999999997</v>
      </c>
      <c r="K31" s="239">
        <v>23657.065730000002</v>
      </c>
      <c r="L31" s="239">
        <v>597.90237000000002</v>
      </c>
      <c r="M31" s="239">
        <v>0</v>
      </c>
      <c r="N31" s="239">
        <v>597.90237000000002</v>
      </c>
      <c r="O31" s="239">
        <v>59840.599000000002</v>
      </c>
      <c r="P31" s="239">
        <v>3862.8036400000001</v>
      </c>
      <c r="Q31" s="239">
        <v>0</v>
      </c>
      <c r="R31" s="240">
        <v>3862.8036400000001</v>
      </c>
    </row>
    <row r="32" spans="1:18">
      <c r="A32" s="241"/>
      <c r="B32" s="241"/>
      <c r="C32" s="241"/>
      <c r="D32" s="236" t="s">
        <v>271</v>
      </c>
      <c r="E32" s="237">
        <v>105</v>
      </c>
      <c r="F32" s="238">
        <v>41997.921280000002</v>
      </c>
      <c r="G32" s="239">
        <v>0</v>
      </c>
      <c r="H32" s="239">
        <v>41997.921280000002</v>
      </c>
      <c r="I32" s="239">
        <v>7745.9851799999997</v>
      </c>
      <c r="J32" s="239">
        <v>0</v>
      </c>
      <c r="K32" s="239">
        <v>7745.9851799999997</v>
      </c>
      <c r="L32" s="239">
        <v>429.37403999999998</v>
      </c>
      <c r="M32" s="239">
        <v>0.37380000000000002</v>
      </c>
      <c r="N32" s="239">
        <v>429.74784000000005</v>
      </c>
      <c r="O32" s="239">
        <v>50173.654299999995</v>
      </c>
      <c r="P32" s="239">
        <v>1266.43577</v>
      </c>
      <c r="Q32" s="239">
        <v>0</v>
      </c>
      <c r="R32" s="240">
        <v>1266.43577</v>
      </c>
    </row>
    <row r="33" spans="1:18">
      <c r="A33" s="241"/>
      <c r="B33" s="241"/>
      <c r="C33" s="241"/>
      <c r="D33" s="236" t="s">
        <v>272</v>
      </c>
      <c r="E33" s="237">
        <v>586</v>
      </c>
      <c r="F33" s="238">
        <v>9209.1436099999992</v>
      </c>
      <c r="G33" s="239">
        <v>0</v>
      </c>
      <c r="H33" s="239">
        <v>9209.1436099999992</v>
      </c>
      <c r="I33" s="239">
        <v>2914.0686900000001</v>
      </c>
      <c r="J33" s="239">
        <v>0</v>
      </c>
      <c r="K33" s="239">
        <v>2914.0686900000001</v>
      </c>
      <c r="L33" s="239">
        <v>90.616740000000007</v>
      </c>
      <c r="M33" s="239">
        <v>0</v>
      </c>
      <c r="N33" s="239">
        <v>90.616740000000007</v>
      </c>
      <c r="O33" s="239">
        <v>12213.829039999999</v>
      </c>
      <c r="P33" s="239">
        <v>961.61635000000001</v>
      </c>
      <c r="Q33" s="239">
        <v>0</v>
      </c>
      <c r="R33" s="240">
        <v>961.61635000000001</v>
      </c>
    </row>
    <row r="34" spans="1:18">
      <c r="A34" s="241"/>
      <c r="B34" s="241"/>
      <c r="C34" s="241"/>
      <c r="D34" s="236" t="s">
        <v>273</v>
      </c>
      <c r="E34" s="237">
        <v>613</v>
      </c>
      <c r="F34" s="238">
        <v>1824.5163600000001</v>
      </c>
      <c r="G34" s="239">
        <v>0</v>
      </c>
      <c r="H34" s="239">
        <v>1824.5163600000001</v>
      </c>
      <c r="I34" s="239">
        <v>1681.85472</v>
      </c>
      <c r="J34" s="239">
        <v>0</v>
      </c>
      <c r="K34" s="239">
        <v>1681.85472</v>
      </c>
      <c r="L34" s="239">
        <v>8.1579999999999995</v>
      </c>
      <c r="M34" s="239">
        <v>0</v>
      </c>
      <c r="N34" s="239">
        <v>8.1579999999999995</v>
      </c>
      <c r="O34" s="239">
        <v>3514.5290800000002</v>
      </c>
      <c r="P34" s="239">
        <v>729.94832999999994</v>
      </c>
      <c r="Q34" s="239">
        <v>0</v>
      </c>
      <c r="R34" s="240">
        <v>729.94832999999994</v>
      </c>
    </row>
    <row r="35" spans="1:18">
      <c r="A35" s="241"/>
      <c r="B35" s="241"/>
      <c r="C35" s="236" t="s">
        <v>274</v>
      </c>
      <c r="D35" s="236" t="s">
        <v>274</v>
      </c>
      <c r="E35" s="237">
        <v>102</v>
      </c>
      <c r="F35" s="238">
        <v>4901.0922899999996</v>
      </c>
      <c r="G35" s="239">
        <v>0</v>
      </c>
      <c r="H35" s="239">
        <v>4901.0922899999996</v>
      </c>
      <c r="I35" s="239">
        <v>18881.732050000002</v>
      </c>
      <c r="J35" s="239">
        <v>2.7200000000000002E-3</v>
      </c>
      <c r="K35" s="239">
        <v>18881.734769999999</v>
      </c>
      <c r="L35" s="239">
        <v>975.76265999999998</v>
      </c>
      <c r="M35" s="239">
        <v>0.18690000000000001</v>
      </c>
      <c r="N35" s="239">
        <v>975.94956000000002</v>
      </c>
      <c r="O35" s="239">
        <v>24758.776620000001</v>
      </c>
      <c r="P35" s="239">
        <v>3369.11157</v>
      </c>
      <c r="Q35" s="239">
        <v>0</v>
      </c>
      <c r="R35" s="240">
        <v>3369.11157</v>
      </c>
    </row>
    <row r="36" spans="1:18">
      <c r="A36" s="241"/>
      <c r="B36" s="241"/>
      <c r="C36" s="236" t="s">
        <v>275</v>
      </c>
      <c r="D36" s="236" t="s">
        <v>275</v>
      </c>
      <c r="E36" s="237">
        <v>121</v>
      </c>
      <c r="F36" s="238">
        <v>6534.0700399999996</v>
      </c>
      <c r="G36" s="239">
        <v>0</v>
      </c>
      <c r="H36" s="239">
        <v>6534.0700399999996</v>
      </c>
      <c r="I36" s="239">
        <v>25945.71486</v>
      </c>
      <c r="J36" s="239">
        <v>68.675520000000006</v>
      </c>
      <c r="K36" s="239">
        <v>26014.390380000001</v>
      </c>
      <c r="L36" s="239">
        <v>600.97070999999994</v>
      </c>
      <c r="M36" s="239">
        <v>11.214</v>
      </c>
      <c r="N36" s="239">
        <v>612.18471</v>
      </c>
      <c r="O36" s="239">
        <v>33160.645129999997</v>
      </c>
      <c r="P36" s="239">
        <v>4791.2824900000005</v>
      </c>
      <c r="Q36" s="239">
        <v>0</v>
      </c>
      <c r="R36" s="240">
        <v>4791.2824900000005</v>
      </c>
    </row>
    <row r="37" spans="1:18">
      <c r="A37" s="241"/>
      <c r="B37" s="241"/>
      <c r="C37" s="236" t="s">
        <v>276</v>
      </c>
      <c r="D37" s="236" t="s">
        <v>276</v>
      </c>
      <c r="E37" s="237">
        <v>115</v>
      </c>
      <c r="F37" s="238">
        <v>3329.1650099999997</v>
      </c>
      <c r="G37" s="239">
        <v>0</v>
      </c>
      <c r="H37" s="239">
        <v>3329.1650099999997</v>
      </c>
      <c r="I37" s="239">
        <v>15017.175289999999</v>
      </c>
      <c r="J37" s="239">
        <v>9.2164799999999989</v>
      </c>
      <c r="K37" s="239">
        <v>15026.39177</v>
      </c>
      <c r="L37" s="239">
        <v>386.92388</v>
      </c>
      <c r="M37" s="239">
        <v>7.6703799999999998</v>
      </c>
      <c r="N37" s="239">
        <v>394.59426000000002</v>
      </c>
      <c r="O37" s="239">
        <v>18750.151040000001</v>
      </c>
      <c r="P37" s="239">
        <v>1975.4325800000001</v>
      </c>
      <c r="Q37" s="239">
        <v>0</v>
      </c>
      <c r="R37" s="240">
        <v>1975.4325800000001</v>
      </c>
    </row>
    <row r="38" spans="1:18">
      <c r="A38" s="241"/>
      <c r="B38" s="241"/>
      <c r="C38" s="236" t="s">
        <v>277</v>
      </c>
      <c r="D38" s="236" t="s">
        <v>277</v>
      </c>
      <c r="E38" s="237">
        <v>123</v>
      </c>
      <c r="F38" s="238">
        <v>5029.7123700000002</v>
      </c>
      <c r="G38" s="239">
        <v>0</v>
      </c>
      <c r="H38" s="239">
        <v>5029.7123700000002</v>
      </c>
      <c r="I38" s="239">
        <v>14545.8969</v>
      </c>
      <c r="J38" s="239">
        <v>22.86158</v>
      </c>
      <c r="K38" s="239">
        <v>14568.75848</v>
      </c>
      <c r="L38" s="239">
        <v>161.28778</v>
      </c>
      <c r="M38" s="239">
        <v>0</v>
      </c>
      <c r="N38" s="239">
        <v>161.28778</v>
      </c>
      <c r="O38" s="239">
        <v>19759.75863</v>
      </c>
      <c r="P38" s="239">
        <v>5376.6665199999998</v>
      </c>
      <c r="Q38" s="239">
        <v>0</v>
      </c>
      <c r="R38" s="240">
        <v>5376.6665199999998</v>
      </c>
    </row>
    <row r="39" spans="1:18">
      <c r="A39" s="241"/>
      <c r="B39" s="241"/>
      <c r="C39" s="236" t="s">
        <v>278</v>
      </c>
      <c r="D39" s="236" t="s">
        <v>279</v>
      </c>
      <c r="E39" s="237">
        <v>489</v>
      </c>
      <c r="F39" s="238">
        <v>2024.09284</v>
      </c>
      <c r="G39" s="239">
        <v>0</v>
      </c>
      <c r="H39" s="239">
        <v>2024.09284</v>
      </c>
      <c r="I39" s="239">
        <v>10123.834080000001</v>
      </c>
      <c r="J39" s="239">
        <v>2.9791500000000002</v>
      </c>
      <c r="K39" s="239">
        <v>10126.81323</v>
      </c>
      <c r="L39" s="239">
        <v>476.17659000000003</v>
      </c>
      <c r="M39" s="239">
        <v>0</v>
      </c>
      <c r="N39" s="239">
        <v>476.17659000000003</v>
      </c>
      <c r="O39" s="239">
        <v>12627.08266</v>
      </c>
      <c r="P39" s="239">
        <v>2413.4825900000001</v>
      </c>
      <c r="Q39" s="239">
        <v>0</v>
      </c>
      <c r="R39" s="240">
        <v>2413.4825900000001</v>
      </c>
    </row>
    <row r="40" spans="1:18">
      <c r="A40" s="241"/>
      <c r="B40" s="241"/>
      <c r="C40" s="241"/>
      <c r="D40" s="236" t="s">
        <v>280</v>
      </c>
      <c r="E40" s="237">
        <v>491</v>
      </c>
      <c r="F40" s="238">
        <v>722.12227000000007</v>
      </c>
      <c r="G40" s="239">
        <v>0</v>
      </c>
      <c r="H40" s="239">
        <v>722.12227000000007</v>
      </c>
      <c r="I40" s="239">
        <v>4381.9907999999996</v>
      </c>
      <c r="J40" s="239">
        <v>29.563209999999998</v>
      </c>
      <c r="K40" s="239">
        <v>4411.5540099999998</v>
      </c>
      <c r="L40" s="239">
        <v>47.466830000000002</v>
      </c>
      <c r="M40" s="239">
        <v>0</v>
      </c>
      <c r="N40" s="239">
        <v>47.466830000000002</v>
      </c>
      <c r="O40" s="239">
        <v>5181.14311</v>
      </c>
      <c r="P40" s="239">
        <v>1522.6957199999999</v>
      </c>
      <c r="Q40" s="239">
        <v>0</v>
      </c>
      <c r="R40" s="240">
        <v>1522.6957199999999</v>
      </c>
    </row>
    <row r="41" spans="1:18">
      <c r="A41" s="241"/>
      <c r="B41" s="241"/>
      <c r="C41" s="236" t="s">
        <v>281</v>
      </c>
      <c r="D41" s="236" t="s">
        <v>281</v>
      </c>
      <c r="E41" s="237">
        <v>114</v>
      </c>
      <c r="F41" s="238">
        <v>9000.1209699999999</v>
      </c>
      <c r="G41" s="239">
        <v>0</v>
      </c>
      <c r="H41" s="239">
        <v>9000.1209699999999</v>
      </c>
      <c r="I41" s="239">
        <v>23413.470309999997</v>
      </c>
      <c r="J41" s="239">
        <v>0.32751999999999998</v>
      </c>
      <c r="K41" s="239">
        <v>23413.79783</v>
      </c>
      <c r="L41" s="239">
        <v>241.75024999999999</v>
      </c>
      <c r="M41" s="239">
        <v>2.16804</v>
      </c>
      <c r="N41" s="239">
        <v>243.91829000000001</v>
      </c>
      <c r="O41" s="239">
        <v>32657.837090000001</v>
      </c>
      <c r="P41" s="239">
        <v>7813.30735</v>
      </c>
      <c r="Q41" s="239">
        <v>0</v>
      </c>
      <c r="R41" s="240">
        <v>7813.30735</v>
      </c>
    </row>
    <row r="42" spans="1:18">
      <c r="A42" s="241"/>
      <c r="B42" s="241"/>
      <c r="C42" s="236" t="s">
        <v>282</v>
      </c>
      <c r="D42" s="236" t="s">
        <v>282</v>
      </c>
      <c r="E42" s="237">
        <v>510</v>
      </c>
      <c r="F42" s="238">
        <v>2194.9307699999999</v>
      </c>
      <c r="G42" s="239">
        <v>0</v>
      </c>
      <c r="H42" s="239">
        <v>2194.9307699999999</v>
      </c>
      <c r="I42" s="239">
        <v>5223.97505</v>
      </c>
      <c r="J42" s="239">
        <v>0.49793999999999999</v>
      </c>
      <c r="K42" s="239">
        <v>5224.4729900000002</v>
      </c>
      <c r="L42" s="239">
        <v>48.039139999999996</v>
      </c>
      <c r="M42" s="239">
        <v>0</v>
      </c>
      <c r="N42" s="239">
        <v>48.039139999999996</v>
      </c>
      <c r="O42" s="239">
        <v>7467.4429</v>
      </c>
      <c r="P42" s="239">
        <v>1562.5579499999999</v>
      </c>
      <c r="Q42" s="239">
        <v>0</v>
      </c>
      <c r="R42" s="240">
        <v>1562.5579499999999</v>
      </c>
    </row>
    <row r="43" spans="1:18">
      <c r="A43" s="241"/>
      <c r="B43" s="241"/>
      <c r="C43" s="236" t="s">
        <v>283</v>
      </c>
      <c r="D43" s="236" t="s">
        <v>284</v>
      </c>
      <c r="E43" s="237">
        <v>492</v>
      </c>
      <c r="F43" s="238">
        <v>3487.5916899999997</v>
      </c>
      <c r="G43" s="239">
        <v>0</v>
      </c>
      <c r="H43" s="239">
        <v>3487.5916899999997</v>
      </c>
      <c r="I43" s="239">
        <v>11161.381589999999</v>
      </c>
      <c r="J43" s="239">
        <v>0.18395</v>
      </c>
      <c r="K43" s="239">
        <v>11161.56554</v>
      </c>
      <c r="L43" s="239">
        <v>105.31501</v>
      </c>
      <c r="M43" s="239">
        <v>0</v>
      </c>
      <c r="N43" s="239">
        <v>105.31501</v>
      </c>
      <c r="O43" s="239">
        <v>14754.472240000001</v>
      </c>
      <c r="P43" s="239">
        <v>2534.2046600000003</v>
      </c>
      <c r="Q43" s="239">
        <v>0</v>
      </c>
      <c r="R43" s="240">
        <v>2534.2046600000003</v>
      </c>
    </row>
    <row r="44" spans="1:18">
      <c r="A44" s="241"/>
      <c r="B44" s="241"/>
      <c r="C44" s="236" t="s">
        <v>285</v>
      </c>
      <c r="D44" s="236" t="s">
        <v>286</v>
      </c>
      <c r="E44" s="237">
        <v>126</v>
      </c>
      <c r="F44" s="238">
        <v>1199.1768100000002</v>
      </c>
      <c r="G44" s="239">
        <v>0</v>
      </c>
      <c r="H44" s="239">
        <v>1199.1768100000002</v>
      </c>
      <c r="I44" s="239">
        <v>8055.5383000000002</v>
      </c>
      <c r="J44" s="239">
        <v>2.2000000000000001E-4</v>
      </c>
      <c r="K44" s="239">
        <v>8055.5385199999992</v>
      </c>
      <c r="L44" s="239">
        <v>105.37679</v>
      </c>
      <c r="M44" s="239">
        <v>0</v>
      </c>
      <c r="N44" s="239">
        <v>105.37679</v>
      </c>
      <c r="O44" s="239">
        <v>9360.0921199999993</v>
      </c>
      <c r="P44" s="239">
        <v>2116.42434</v>
      </c>
      <c r="Q44" s="239">
        <v>0</v>
      </c>
      <c r="R44" s="240">
        <v>2116.42434</v>
      </c>
    </row>
    <row r="45" spans="1:18">
      <c r="A45" s="241"/>
      <c r="B45" s="241"/>
      <c r="C45" s="236" t="s">
        <v>287</v>
      </c>
      <c r="D45" s="236" t="s">
        <v>288</v>
      </c>
      <c r="E45" s="237">
        <v>125</v>
      </c>
      <c r="F45" s="238">
        <v>6846.5996999999998</v>
      </c>
      <c r="G45" s="239">
        <v>0</v>
      </c>
      <c r="H45" s="239">
        <v>6846.5996999999998</v>
      </c>
      <c r="I45" s="239">
        <v>12125.276019999999</v>
      </c>
      <c r="J45" s="239">
        <v>0</v>
      </c>
      <c r="K45" s="239">
        <v>12125.276019999999</v>
      </c>
      <c r="L45" s="239">
        <v>100.64777000000001</v>
      </c>
      <c r="M45" s="239">
        <v>0</v>
      </c>
      <c r="N45" s="239">
        <v>100.64777000000001</v>
      </c>
      <c r="O45" s="239">
        <v>19072.52349</v>
      </c>
      <c r="P45" s="239">
        <v>1876.8240900000001</v>
      </c>
      <c r="Q45" s="239">
        <v>0</v>
      </c>
      <c r="R45" s="240">
        <v>1876.8240900000001</v>
      </c>
    </row>
    <row r="46" spans="1:18">
      <c r="A46" s="241"/>
      <c r="B46" s="241"/>
      <c r="C46" s="236" t="s">
        <v>289</v>
      </c>
      <c r="D46" s="236" t="s">
        <v>289</v>
      </c>
      <c r="E46" s="237">
        <v>103</v>
      </c>
      <c r="F46" s="238">
        <v>2772.1438800000001</v>
      </c>
      <c r="G46" s="239">
        <v>0</v>
      </c>
      <c r="H46" s="239">
        <v>2772.1438800000001</v>
      </c>
      <c r="I46" s="239">
        <v>5662.4279999999999</v>
      </c>
      <c r="J46" s="239">
        <v>8.7100000000000007E-3</v>
      </c>
      <c r="K46" s="239">
        <v>5662.4367099999999</v>
      </c>
      <c r="L46" s="239">
        <v>108.57503999999999</v>
      </c>
      <c r="M46" s="239">
        <v>0</v>
      </c>
      <c r="N46" s="239">
        <v>108.57503999999999</v>
      </c>
      <c r="O46" s="239">
        <v>8543.1556300000011</v>
      </c>
      <c r="P46" s="239">
        <v>514.63094000000001</v>
      </c>
      <c r="Q46" s="239">
        <v>0</v>
      </c>
      <c r="R46" s="240">
        <v>514.63094000000001</v>
      </c>
    </row>
    <row r="47" spans="1:18">
      <c r="A47" s="241"/>
      <c r="B47" s="241"/>
      <c r="C47" s="236" t="s">
        <v>290</v>
      </c>
      <c r="D47" s="236" t="s">
        <v>291</v>
      </c>
      <c r="E47" s="237">
        <v>122</v>
      </c>
      <c r="F47" s="238">
        <v>3790.1478999999999</v>
      </c>
      <c r="G47" s="239">
        <v>0</v>
      </c>
      <c r="H47" s="239">
        <v>3790.1478999999999</v>
      </c>
      <c r="I47" s="239">
        <v>6240.8499199999997</v>
      </c>
      <c r="J47" s="239">
        <v>11.433680000000001</v>
      </c>
      <c r="K47" s="239">
        <v>6252.2835999999998</v>
      </c>
      <c r="L47" s="239">
        <v>86.437699999999992</v>
      </c>
      <c r="M47" s="239">
        <v>0</v>
      </c>
      <c r="N47" s="239">
        <v>86.437699999999992</v>
      </c>
      <c r="O47" s="239">
        <v>10128.869199999999</v>
      </c>
      <c r="P47" s="239">
        <v>3548.7160299999996</v>
      </c>
      <c r="Q47" s="239">
        <v>0</v>
      </c>
      <c r="R47" s="240">
        <v>3548.7160299999996</v>
      </c>
    </row>
    <row r="48" spans="1:18">
      <c r="A48" s="241"/>
      <c r="B48" s="241"/>
      <c r="C48" s="236" t="s">
        <v>292</v>
      </c>
      <c r="D48" s="236" t="s">
        <v>292</v>
      </c>
      <c r="E48" s="237">
        <v>493</v>
      </c>
      <c r="F48" s="238">
        <v>1197.35366</v>
      </c>
      <c r="G48" s="239">
        <v>0</v>
      </c>
      <c r="H48" s="239">
        <v>1197.35366</v>
      </c>
      <c r="I48" s="239">
        <v>1671.8581200000001</v>
      </c>
      <c r="J48" s="239">
        <v>1.383E-2</v>
      </c>
      <c r="K48" s="239">
        <v>1671.87195</v>
      </c>
      <c r="L48" s="239">
        <v>86.256160000000008</v>
      </c>
      <c r="M48" s="239">
        <v>0</v>
      </c>
      <c r="N48" s="239">
        <v>86.256160000000008</v>
      </c>
      <c r="O48" s="239">
        <v>2955.4817699999999</v>
      </c>
      <c r="P48" s="239">
        <v>1460.9193600000001</v>
      </c>
      <c r="Q48" s="239">
        <v>0</v>
      </c>
      <c r="R48" s="240">
        <v>1460.9193600000001</v>
      </c>
    </row>
    <row r="49" spans="1:18">
      <c r="A49" s="241"/>
      <c r="B49" s="241"/>
      <c r="C49" s="236" t="s">
        <v>293</v>
      </c>
      <c r="D49" s="236" t="s">
        <v>294</v>
      </c>
      <c r="E49" s="237">
        <v>110</v>
      </c>
      <c r="F49" s="238">
        <v>2491.0367000000001</v>
      </c>
      <c r="G49" s="239">
        <v>0</v>
      </c>
      <c r="H49" s="239">
        <v>2491.0367000000001</v>
      </c>
      <c r="I49" s="239">
        <v>13847.864519999999</v>
      </c>
      <c r="J49" s="239">
        <v>1.5093800000000002</v>
      </c>
      <c r="K49" s="239">
        <v>13849.373900000001</v>
      </c>
      <c r="L49" s="239">
        <v>169.42223999999999</v>
      </c>
      <c r="M49" s="239">
        <v>0</v>
      </c>
      <c r="N49" s="239">
        <v>169.42223999999999</v>
      </c>
      <c r="O49" s="239">
        <v>16509.832839999999</v>
      </c>
      <c r="P49" s="239">
        <v>2458.41968</v>
      </c>
      <c r="Q49" s="239">
        <v>0</v>
      </c>
      <c r="R49" s="240">
        <v>2458.41968</v>
      </c>
    </row>
    <row r="50" spans="1:18">
      <c r="A50" s="241"/>
      <c r="B50" s="241"/>
      <c r="C50" s="241"/>
      <c r="D50" s="236" t="s">
        <v>295</v>
      </c>
      <c r="E50" s="237">
        <v>614</v>
      </c>
      <c r="F50" s="238">
        <v>298.93190999999996</v>
      </c>
      <c r="G50" s="239">
        <v>0</v>
      </c>
      <c r="H50" s="239">
        <v>298.93190999999996</v>
      </c>
      <c r="I50" s="239">
        <v>1620.3886100000002</v>
      </c>
      <c r="J50" s="239">
        <v>0</v>
      </c>
      <c r="K50" s="239">
        <v>1620.3886100000002</v>
      </c>
      <c r="L50" s="239">
        <v>12.896000000000001</v>
      </c>
      <c r="M50" s="239">
        <v>0</v>
      </c>
      <c r="N50" s="239">
        <v>12.896000000000001</v>
      </c>
      <c r="O50" s="239">
        <v>1932.2165199999999</v>
      </c>
      <c r="P50" s="239">
        <v>1404.1554799999999</v>
      </c>
      <c r="Q50" s="239">
        <v>0</v>
      </c>
      <c r="R50" s="240">
        <v>1404.1554799999999</v>
      </c>
    </row>
    <row r="51" spans="1:18">
      <c r="A51" s="241"/>
      <c r="B51" s="241"/>
      <c r="C51" s="241"/>
      <c r="D51" s="236" t="s">
        <v>296</v>
      </c>
      <c r="E51" s="237">
        <v>111</v>
      </c>
      <c r="F51" s="238">
        <v>397.30937</v>
      </c>
      <c r="G51" s="239">
        <v>0</v>
      </c>
      <c r="H51" s="239">
        <v>397.30937</v>
      </c>
      <c r="I51" s="239">
        <v>3090.2985699999999</v>
      </c>
      <c r="J51" s="239">
        <v>2.0283500000000001</v>
      </c>
      <c r="K51" s="239">
        <v>3092.32692</v>
      </c>
      <c r="L51" s="239">
        <v>74.851759999999999</v>
      </c>
      <c r="M51" s="239">
        <v>0</v>
      </c>
      <c r="N51" s="239">
        <v>74.851759999999999</v>
      </c>
      <c r="O51" s="239">
        <v>3564.4880499999999</v>
      </c>
      <c r="P51" s="239">
        <v>1995.73983</v>
      </c>
      <c r="Q51" s="239">
        <v>0</v>
      </c>
      <c r="R51" s="240">
        <v>1995.73983</v>
      </c>
    </row>
    <row r="52" spans="1:18">
      <c r="A52" s="241"/>
      <c r="B52" s="241"/>
      <c r="C52" s="241"/>
      <c r="D52" s="236" t="s">
        <v>293</v>
      </c>
      <c r="E52" s="237">
        <v>668</v>
      </c>
      <c r="F52" s="238">
        <v>87.198909999999998</v>
      </c>
      <c r="G52" s="239">
        <v>0</v>
      </c>
      <c r="H52" s="239">
        <v>87.198909999999998</v>
      </c>
      <c r="I52" s="239">
        <v>2261.1924199999999</v>
      </c>
      <c r="J52" s="239">
        <v>0</v>
      </c>
      <c r="K52" s="239">
        <v>2261.1924199999999</v>
      </c>
      <c r="L52" s="239">
        <v>8.4495000000000005</v>
      </c>
      <c r="M52" s="239">
        <v>0</v>
      </c>
      <c r="N52" s="239">
        <v>8.4495000000000005</v>
      </c>
      <c r="O52" s="239">
        <v>2356.8408300000001</v>
      </c>
      <c r="P52" s="239">
        <v>631.42347999999993</v>
      </c>
      <c r="Q52" s="239">
        <v>0</v>
      </c>
      <c r="R52" s="240">
        <v>631.42347999999993</v>
      </c>
    </row>
    <row r="53" spans="1:18">
      <c r="A53" s="241"/>
      <c r="B53" s="236" t="s">
        <v>297</v>
      </c>
      <c r="C53" s="236" t="s">
        <v>298</v>
      </c>
      <c r="D53" s="236" t="s">
        <v>298</v>
      </c>
      <c r="E53" s="237">
        <v>279</v>
      </c>
      <c r="F53" s="238">
        <v>64945.919780000004</v>
      </c>
      <c r="G53" s="239">
        <v>0</v>
      </c>
      <c r="H53" s="239">
        <v>64945.919780000004</v>
      </c>
      <c r="I53" s="239">
        <v>116136.79662000001</v>
      </c>
      <c r="J53" s="239">
        <v>519.70186999999999</v>
      </c>
      <c r="K53" s="239">
        <v>116656.49849</v>
      </c>
      <c r="L53" s="239">
        <v>6583.9911099999999</v>
      </c>
      <c r="M53" s="239">
        <v>705.08354000000008</v>
      </c>
      <c r="N53" s="239">
        <v>7289.0746500000005</v>
      </c>
      <c r="O53" s="239">
        <v>188891.49291999999</v>
      </c>
      <c r="P53" s="239">
        <v>54090.196490000002</v>
      </c>
      <c r="Q53" s="239">
        <v>0</v>
      </c>
      <c r="R53" s="240">
        <v>54090.196490000002</v>
      </c>
    </row>
    <row r="54" spans="1:18">
      <c r="A54" s="241"/>
      <c r="B54" s="241"/>
      <c r="C54" s="241"/>
      <c r="D54" s="236" t="s">
        <v>299</v>
      </c>
      <c r="E54" s="237">
        <v>280</v>
      </c>
      <c r="F54" s="238">
        <v>3067.21398</v>
      </c>
      <c r="G54" s="239">
        <v>0</v>
      </c>
      <c r="H54" s="239">
        <v>3067.21398</v>
      </c>
      <c r="I54" s="239">
        <v>5763.6668600000003</v>
      </c>
      <c r="J54" s="239">
        <v>1.3483399999999999</v>
      </c>
      <c r="K54" s="239">
        <v>5765.0151999999998</v>
      </c>
      <c r="L54" s="239">
        <v>754.88098000000002</v>
      </c>
      <c r="M54" s="239">
        <v>0</v>
      </c>
      <c r="N54" s="239">
        <v>754.88098000000002</v>
      </c>
      <c r="O54" s="239">
        <v>9587.1101600000002</v>
      </c>
      <c r="P54" s="239">
        <v>2644.2339500000003</v>
      </c>
      <c r="Q54" s="239">
        <v>0</v>
      </c>
      <c r="R54" s="240">
        <v>2644.2339500000003</v>
      </c>
    </row>
    <row r="55" spans="1:18">
      <c r="A55" s="241"/>
      <c r="B55" s="241"/>
      <c r="C55" s="236" t="s">
        <v>300</v>
      </c>
      <c r="D55" s="236" t="s">
        <v>300</v>
      </c>
      <c r="E55" s="237">
        <v>282</v>
      </c>
      <c r="F55" s="238">
        <v>43471.006420000005</v>
      </c>
      <c r="G55" s="239">
        <v>0</v>
      </c>
      <c r="H55" s="239">
        <v>43471.006420000005</v>
      </c>
      <c r="I55" s="239">
        <v>104250.63277</v>
      </c>
      <c r="J55" s="239">
        <v>562.69310999999993</v>
      </c>
      <c r="K55" s="239">
        <v>104813.32587999999</v>
      </c>
      <c r="L55" s="239">
        <v>6482.9600999999993</v>
      </c>
      <c r="M55" s="239">
        <v>58.173629999999996</v>
      </c>
      <c r="N55" s="239">
        <v>6541.1337300000005</v>
      </c>
      <c r="O55" s="239">
        <v>154825.46603000001</v>
      </c>
      <c r="P55" s="239">
        <v>48409.837570000003</v>
      </c>
      <c r="Q55" s="239">
        <v>0</v>
      </c>
      <c r="R55" s="240">
        <v>48409.837570000003</v>
      </c>
    </row>
    <row r="56" spans="1:18">
      <c r="A56" s="241"/>
      <c r="B56" s="241"/>
      <c r="C56" s="241"/>
      <c r="D56" s="236" t="s">
        <v>301</v>
      </c>
      <c r="E56" s="237">
        <v>283</v>
      </c>
      <c r="F56" s="238">
        <v>378.16442000000001</v>
      </c>
      <c r="G56" s="239">
        <v>0</v>
      </c>
      <c r="H56" s="239">
        <v>378.16442000000001</v>
      </c>
      <c r="I56" s="239">
        <v>6053.2546500000008</v>
      </c>
      <c r="J56" s="239">
        <v>1.7639999999999999E-2</v>
      </c>
      <c r="K56" s="239">
        <v>6053.2722899999999</v>
      </c>
      <c r="L56" s="239">
        <v>642.74185999999997</v>
      </c>
      <c r="M56" s="239">
        <v>0</v>
      </c>
      <c r="N56" s="239">
        <v>642.74185999999997</v>
      </c>
      <c r="O56" s="239">
        <v>7074.17857</v>
      </c>
      <c r="P56" s="239">
        <v>2393.1591400000002</v>
      </c>
      <c r="Q56" s="239">
        <v>0</v>
      </c>
      <c r="R56" s="240">
        <v>2393.1591400000002</v>
      </c>
    </row>
    <row r="57" spans="1:18">
      <c r="A57" s="241"/>
      <c r="B57" s="241"/>
      <c r="C57" s="241"/>
      <c r="D57" s="236" t="s">
        <v>302</v>
      </c>
      <c r="E57" s="237">
        <v>633</v>
      </c>
      <c r="F57" s="238">
        <v>1447.5006599999999</v>
      </c>
      <c r="G57" s="239">
        <v>0</v>
      </c>
      <c r="H57" s="239">
        <v>1447.5006599999999</v>
      </c>
      <c r="I57" s="239">
        <v>20221.386629999997</v>
      </c>
      <c r="J57" s="239">
        <v>0</v>
      </c>
      <c r="K57" s="239">
        <v>20221.386629999997</v>
      </c>
      <c r="L57" s="239">
        <v>563.37732999999992</v>
      </c>
      <c r="M57" s="239">
        <v>0</v>
      </c>
      <c r="N57" s="239">
        <v>563.37732999999992</v>
      </c>
      <c r="O57" s="239">
        <v>22232.264620000002</v>
      </c>
      <c r="P57" s="239">
        <v>4201.9085700000005</v>
      </c>
      <c r="Q57" s="239">
        <v>0</v>
      </c>
      <c r="R57" s="240">
        <v>4201.9085700000005</v>
      </c>
    </row>
    <row r="58" spans="1:18">
      <c r="A58" s="241"/>
      <c r="B58" s="241"/>
      <c r="C58" s="236" t="s">
        <v>303</v>
      </c>
      <c r="D58" s="236" t="s">
        <v>304</v>
      </c>
      <c r="E58" s="237">
        <v>285</v>
      </c>
      <c r="F58" s="238">
        <v>15127.840269999999</v>
      </c>
      <c r="G58" s="239">
        <v>0</v>
      </c>
      <c r="H58" s="239">
        <v>15127.840269999999</v>
      </c>
      <c r="I58" s="239">
        <v>8506.1592400000009</v>
      </c>
      <c r="J58" s="239">
        <v>0.39656999999999998</v>
      </c>
      <c r="K58" s="239">
        <v>8506.5558099999998</v>
      </c>
      <c r="L58" s="239">
        <v>382.97884000000005</v>
      </c>
      <c r="M58" s="239">
        <v>0</v>
      </c>
      <c r="N58" s="239">
        <v>382.97884000000005</v>
      </c>
      <c r="O58" s="239">
        <v>24017.374920000002</v>
      </c>
      <c r="P58" s="239">
        <v>3255.0672300000001</v>
      </c>
      <c r="Q58" s="239">
        <v>0</v>
      </c>
      <c r="R58" s="240">
        <v>3255.0672300000001</v>
      </c>
    </row>
    <row r="59" spans="1:18">
      <c r="A59" s="241"/>
      <c r="B59" s="241"/>
      <c r="C59" s="236" t="s">
        <v>305</v>
      </c>
      <c r="D59" s="236" t="s">
        <v>305</v>
      </c>
      <c r="E59" s="237">
        <v>288</v>
      </c>
      <c r="F59" s="238">
        <v>6891.0880800000004</v>
      </c>
      <c r="G59" s="239">
        <v>5.9700000000000003E-2</v>
      </c>
      <c r="H59" s="239">
        <v>6891.1477800000002</v>
      </c>
      <c r="I59" s="239">
        <v>21863.5075</v>
      </c>
      <c r="J59" s="239">
        <v>76.32893</v>
      </c>
      <c r="K59" s="239">
        <v>21939.836429999999</v>
      </c>
      <c r="L59" s="239">
        <v>577.68734999999992</v>
      </c>
      <c r="M59" s="239">
        <v>0.48593999999999998</v>
      </c>
      <c r="N59" s="239">
        <v>578.17329000000007</v>
      </c>
      <c r="O59" s="239">
        <v>29409.157500000001</v>
      </c>
      <c r="P59" s="239">
        <v>4491.0726500000001</v>
      </c>
      <c r="Q59" s="239">
        <v>0</v>
      </c>
      <c r="R59" s="240">
        <v>4491.0726500000001</v>
      </c>
    </row>
    <row r="60" spans="1:18">
      <c r="A60" s="241"/>
      <c r="B60" s="241"/>
      <c r="C60" s="241"/>
      <c r="D60" s="236" t="s">
        <v>306</v>
      </c>
      <c r="E60" s="237">
        <v>771</v>
      </c>
      <c r="F60" s="238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29.331469999999999</v>
      </c>
      <c r="M60" s="239">
        <v>0</v>
      </c>
      <c r="N60" s="239">
        <v>29.331469999999999</v>
      </c>
      <c r="O60" s="239">
        <v>29.331469999999999</v>
      </c>
      <c r="P60" s="239">
        <v>0</v>
      </c>
      <c r="Q60" s="239">
        <v>0</v>
      </c>
      <c r="R60" s="240">
        <v>0</v>
      </c>
    </row>
    <row r="61" spans="1:18">
      <c r="A61" s="241"/>
      <c r="B61" s="241"/>
      <c r="C61" s="236" t="s">
        <v>307</v>
      </c>
      <c r="D61" s="236" t="s">
        <v>308</v>
      </c>
      <c r="E61" s="237">
        <v>286</v>
      </c>
      <c r="F61" s="238">
        <v>4211.87752</v>
      </c>
      <c r="G61" s="239">
        <v>0</v>
      </c>
      <c r="H61" s="239">
        <v>4211.87752</v>
      </c>
      <c r="I61" s="239">
        <v>9390.0911899999992</v>
      </c>
      <c r="J61" s="239">
        <v>5.1872600000000002</v>
      </c>
      <c r="K61" s="239">
        <v>9395.2784499999998</v>
      </c>
      <c r="L61" s="239">
        <v>270.22021999999998</v>
      </c>
      <c r="M61" s="239">
        <v>0</v>
      </c>
      <c r="N61" s="239">
        <v>270.22021999999998</v>
      </c>
      <c r="O61" s="239">
        <v>13877.376189999999</v>
      </c>
      <c r="P61" s="239">
        <v>3985.8912700000001</v>
      </c>
      <c r="Q61" s="239">
        <v>0</v>
      </c>
      <c r="R61" s="240">
        <v>3985.8912700000001</v>
      </c>
    </row>
    <row r="62" spans="1:18">
      <c r="A62" s="241"/>
      <c r="B62" s="241"/>
      <c r="C62" s="236" t="s">
        <v>309</v>
      </c>
      <c r="D62" s="236" t="s">
        <v>310</v>
      </c>
      <c r="E62" s="237">
        <v>460</v>
      </c>
      <c r="F62" s="238">
        <v>3502.52702</v>
      </c>
      <c r="G62" s="239">
        <v>0</v>
      </c>
      <c r="H62" s="239">
        <v>3502.52702</v>
      </c>
      <c r="I62" s="239">
        <v>28414.462230000001</v>
      </c>
      <c r="J62" s="239">
        <v>0.25612999999999997</v>
      </c>
      <c r="K62" s="239">
        <v>28414.718359999999</v>
      </c>
      <c r="L62" s="239">
        <v>554.70838000000003</v>
      </c>
      <c r="M62" s="239">
        <v>0</v>
      </c>
      <c r="N62" s="239">
        <v>554.70838000000003</v>
      </c>
      <c r="O62" s="239">
        <v>32471.95376</v>
      </c>
      <c r="P62" s="239">
        <v>3893.3336400000003</v>
      </c>
      <c r="Q62" s="239">
        <v>0</v>
      </c>
      <c r="R62" s="240">
        <v>3893.3336400000003</v>
      </c>
    </row>
    <row r="63" spans="1:18">
      <c r="A63" s="241"/>
      <c r="B63" s="241"/>
      <c r="C63" s="241"/>
      <c r="D63" s="236" t="s">
        <v>311</v>
      </c>
      <c r="E63" s="237">
        <v>671</v>
      </c>
      <c r="F63" s="238">
        <v>15392.9768</v>
      </c>
      <c r="G63" s="239">
        <v>0</v>
      </c>
      <c r="H63" s="239">
        <v>15392.9768</v>
      </c>
      <c r="I63" s="239">
        <v>4383.7668300000005</v>
      </c>
      <c r="J63" s="239">
        <v>0</v>
      </c>
      <c r="K63" s="239">
        <v>4383.7668300000005</v>
      </c>
      <c r="L63" s="239">
        <v>55.242629999999998</v>
      </c>
      <c r="M63" s="239">
        <v>0</v>
      </c>
      <c r="N63" s="239">
        <v>55.242629999999998</v>
      </c>
      <c r="O63" s="239">
        <v>19831.986260000001</v>
      </c>
      <c r="P63" s="239">
        <v>3152.6760299999996</v>
      </c>
      <c r="Q63" s="239">
        <v>0</v>
      </c>
      <c r="R63" s="240">
        <v>3152.6760299999996</v>
      </c>
    </row>
    <row r="64" spans="1:18">
      <c r="A64" s="241"/>
      <c r="B64" s="241"/>
      <c r="C64" s="241"/>
      <c r="D64" s="236" t="s">
        <v>312</v>
      </c>
      <c r="E64" s="237">
        <v>782</v>
      </c>
      <c r="F64" s="238">
        <v>10473.82079</v>
      </c>
      <c r="G64" s="239">
        <v>0</v>
      </c>
      <c r="H64" s="239">
        <v>10473.82079</v>
      </c>
      <c r="I64" s="239">
        <v>29.695740000000001</v>
      </c>
      <c r="J64" s="239">
        <v>0</v>
      </c>
      <c r="K64" s="239">
        <v>29.695740000000001</v>
      </c>
      <c r="L64" s="239">
        <v>184.14562000000001</v>
      </c>
      <c r="M64" s="239">
        <v>0</v>
      </c>
      <c r="N64" s="239">
        <v>184.14562000000001</v>
      </c>
      <c r="O64" s="239">
        <v>10687.66215</v>
      </c>
      <c r="P64" s="239">
        <v>2789.2916700000001</v>
      </c>
      <c r="Q64" s="239">
        <v>0</v>
      </c>
      <c r="R64" s="240">
        <v>2789.2916700000001</v>
      </c>
    </row>
    <row r="65" spans="1:18">
      <c r="A65" s="241"/>
      <c r="B65" s="241"/>
      <c r="C65" s="236" t="s">
        <v>313</v>
      </c>
      <c r="D65" s="236" t="s">
        <v>313</v>
      </c>
      <c r="E65" s="237">
        <v>284</v>
      </c>
      <c r="F65" s="238">
        <v>4122.8926899999997</v>
      </c>
      <c r="G65" s="239">
        <v>0</v>
      </c>
      <c r="H65" s="239">
        <v>4122.8926899999997</v>
      </c>
      <c r="I65" s="239">
        <v>5333.58068</v>
      </c>
      <c r="J65" s="239">
        <v>0.12275</v>
      </c>
      <c r="K65" s="239">
        <v>5333.7034299999996</v>
      </c>
      <c r="L65" s="239">
        <v>175.75515999999999</v>
      </c>
      <c r="M65" s="239">
        <v>0</v>
      </c>
      <c r="N65" s="239">
        <v>175.75515999999999</v>
      </c>
      <c r="O65" s="239">
        <v>9632.351279999999</v>
      </c>
      <c r="P65" s="239">
        <v>1644.011</v>
      </c>
      <c r="Q65" s="239">
        <v>0</v>
      </c>
      <c r="R65" s="240">
        <v>1644.011</v>
      </c>
    </row>
    <row r="66" spans="1:18">
      <c r="A66" s="241"/>
      <c r="B66" s="236" t="s">
        <v>314</v>
      </c>
      <c r="C66" s="236" t="s">
        <v>314</v>
      </c>
      <c r="D66" s="236" t="s">
        <v>314</v>
      </c>
      <c r="E66" s="237">
        <v>567</v>
      </c>
      <c r="F66" s="238">
        <v>3103.22937</v>
      </c>
      <c r="G66" s="239">
        <v>0</v>
      </c>
      <c r="H66" s="239">
        <v>3103.22937</v>
      </c>
      <c r="I66" s="239">
        <v>535.07222999999999</v>
      </c>
      <c r="J66" s="239">
        <v>0.22821</v>
      </c>
      <c r="K66" s="239">
        <v>535.30043999999998</v>
      </c>
      <c r="L66" s="239">
        <v>13211.869570000001</v>
      </c>
      <c r="M66" s="239">
        <v>4077.2876099999999</v>
      </c>
      <c r="N66" s="239">
        <v>17289.157179999998</v>
      </c>
      <c r="O66" s="239">
        <v>20927.686989999998</v>
      </c>
      <c r="P66" s="239">
        <v>25787.628210000003</v>
      </c>
      <c r="Q66" s="239">
        <v>0</v>
      </c>
      <c r="R66" s="240">
        <v>25787.628210000003</v>
      </c>
    </row>
    <row r="67" spans="1:18">
      <c r="A67" s="241"/>
      <c r="B67" s="241"/>
      <c r="C67" s="241"/>
      <c r="D67" s="241"/>
      <c r="E67" s="243">
        <v>314</v>
      </c>
      <c r="F67" s="244">
        <v>427866.33299000002</v>
      </c>
      <c r="G67" s="245">
        <v>381.95407</v>
      </c>
      <c r="H67" s="245">
        <v>428248.28706</v>
      </c>
      <c r="I67" s="245">
        <v>270524.08827000001</v>
      </c>
      <c r="J67" s="245">
        <v>4802.5192800000004</v>
      </c>
      <c r="K67" s="245">
        <v>275326.60755000002</v>
      </c>
      <c r="L67" s="245">
        <v>84650.665079999992</v>
      </c>
      <c r="M67" s="245">
        <v>24431.480190000002</v>
      </c>
      <c r="N67" s="245">
        <v>109082.14526999999</v>
      </c>
      <c r="O67" s="245">
        <v>812657.03987999994</v>
      </c>
      <c r="P67" s="245">
        <v>222303.66913999998</v>
      </c>
      <c r="Q67" s="245">
        <v>0</v>
      </c>
      <c r="R67" s="246">
        <v>222303.66913999998</v>
      </c>
    </row>
    <row r="68" spans="1:18">
      <c r="A68" s="241"/>
      <c r="B68" s="241"/>
      <c r="C68" s="241"/>
      <c r="D68" s="236" t="s">
        <v>315</v>
      </c>
      <c r="E68" s="237">
        <v>478</v>
      </c>
      <c r="F68" s="238">
        <v>16475.528979999999</v>
      </c>
      <c r="G68" s="239">
        <v>0</v>
      </c>
      <c r="H68" s="239">
        <v>16475.528979999999</v>
      </c>
      <c r="I68" s="239">
        <v>15354.78926</v>
      </c>
      <c r="J68" s="239">
        <v>1080.53286</v>
      </c>
      <c r="K68" s="239">
        <v>16435.322120000001</v>
      </c>
      <c r="L68" s="239">
        <v>10284.433939999999</v>
      </c>
      <c r="M68" s="239">
        <v>2521.0327599999996</v>
      </c>
      <c r="N68" s="239">
        <v>12805.466699999999</v>
      </c>
      <c r="O68" s="239">
        <v>45716.317799999997</v>
      </c>
      <c r="P68" s="239">
        <v>34205.32346</v>
      </c>
      <c r="Q68" s="239">
        <v>0</v>
      </c>
      <c r="R68" s="240">
        <v>34205.32346</v>
      </c>
    </row>
    <row r="69" spans="1:18">
      <c r="A69" s="241"/>
      <c r="B69" s="241"/>
      <c r="C69" s="241"/>
      <c r="D69" s="241"/>
      <c r="E69" s="243">
        <v>787</v>
      </c>
      <c r="F69" s="244">
        <v>0</v>
      </c>
      <c r="G69" s="245">
        <v>0</v>
      </c>
      <c r="H69" s="245">
        <v>0</v>
      </c>
      <c r="I69" s="245">
        <v>0</v>
      </c>
      <c r="J69" s="245">
        <v>0</v>
      </c>
      <c r="K69" s="245">
        <v>0</v>
      </c>
      <c r="L69" s="245">
        <v>0</v>
      </c>
      <c r="M69" s="245">
        <v>0</v>
      </c>
      <c r="N69" s="245">
        <v>0</v>
      </c>
      <c r="O69" s="245">
        <v>0</v>
      </c>
      <c r="P69" s="245">
        <v>0</v>
      </c>
      <c r="Q69" s="245">
        <v>0</v>
      </c>
      <c r="R69" s="246">
        <v>0</v>
      </c>
    </row>
    <row r="70" spans="1:18">
      <c r="A70" s="241"/>
      <c r="B70" s="241"/>
      <c r="C70" s="241"/>
      <c r="D70" s="236" t="s">
        <v>316</v>
      </c>
      <c r="E70" s="237">
        <v>571</v>
      </c>
      <c r="F70" s="238">
        <v>10984.584220000001</v>
      </c>
      <c r="G70" s="239">
        <v>0</v>
      </c>
      <c r="H70" s="239">
        <v>10984.584220000001</v>
      </c>
      <c r="I70" s="239">
        <v>819.32498999999996</v>
      </c>
      <c r="J70" s="239">
        <v>1662.83034</v>
      </c>
      <c r="K70" s="239">
        <v>2482.15533</v>
      </c>
      <c r="L70" s="239">
        <v>8014.4973799999998</v>
      </c>
      <c r="M70" s="239">
        <v>1263.4454599999999</v>
      </c>
      <c r="N70" s="239">
        <v>9277.9428399999997</v>
      </c>
      <c r="O70" s="239">
        <v>22744.682390000002</v>
      </c>
      <c r="P70" s="239">
        <v>51442.531009999999</v>
      </c>
      <c r="Q70" s="239">
        <v>0</v>
      </c>
      <c r="R70" s="240">
        <v>51442.531009999999</v>
      </c>
    </row>
    <row r="71" spans="1:18">
      <c r="A71" s="241"/>
      <c r="B71" s="241"/>
      <c r="C71" s="241"/>
      <c r="D71" s="236" t="s">
        <v>317</v>
      </c>
      <c r="E71" s="237">
        <v>315</v>
      </c>
      <c r="F71" s="238">
        <v>4434.8322300000009</v>
      </c>
      <c r="G71" s="239">
        <v>0</v>
      </c>
      <c r="H71" s="239">
        <v>4434.8322300000009</v>
      </c>
      <c r="I71" s="239">
        <v>10329.33085</v>
      </c>
      <c r="J71" s="239">
        <v>7.89297</v>
      </c>
      <c r="K71" s="239">
        <v>10337.223820000001</v>
      </c>
      <c r="L71" s="239">
        <v>401.97771999999998</v>
      </c>
      <c r="M71" s="239">
        <v>0</v>
      </c>
      <c r="N71" s="239">
        <v>401.97771999999998</v>
      </c>
      <c r="O71" s="239">
        <v>15174.03377</v>
      </c>
      <c r="P71" s="239">
        <v>3463.9858799999997</v>
      </c>
      <c r="Q71" s="239">
        <v>0</v>
      </c>
      <c r="R71" s="240">
        <v>3463.9858799999997</v>
      </c>
    </row>
    <row r="72" spans="1:18">
      <c r="A72" s="241"/>
      <c r="B72" s="241"/>
      <c r="C72" s="241"/>
      <c r="D72" s="236" t="s">
        <v>318</v>
      </c>
      <c r="E72" s="237">
        <v>530</v>
      </c>
      <c r="F72" s="238">
        <v>8241.2248099999997</v>
      </c>
      <c r="G72" s="239">
        <v>0</v>
      </c>
      <c r="H72" s="239">
        <v>8241.2248099999997</v>
      </c>
      <c r="I72" s="239">
        <v>94959.880260000005</v>
      </c>
      <c r="J72" s="239">
        <v>685.39083999999991</v>
      </c>
      <c r="K72" s="239">
        <v>95645.271099999998</v>
      </c>
      <c r="L72" s="239">
        <v>6688.3521500000006</v>
      </c>
      <c r="M72" s="239">
        <v>273.40105999999997</v>
      </c>
      <c r="N72" s="239">
        <v>6961.7532099999999</v>
      </c>
      <c r="O72" s="239">
        <v>110848.24912000001</v>
      </c>
      <c r="P72" s="239">
        <v>41587.092140000001</v>
      </c>
      <c r="Q72" s="239">
        <v>0</v>
      </c>
      <c r="R72" s="240">
        <v>41587.092140000001</v>
      </c>
    </row>
    <row r="73" spans="1:18">
      <c r="A73" s="241"/>
      <c r="B73" s="241"/>
      <c r="C73" s="241"/>
      <c r="D73" s="236" t="s">
        <v>319</v>
      </c>
      <c r="E73" s="237">
        <v>832</v>
      </c>
      <c r="F73" s="238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40">
        <v>0</v>
      </c>
    </row>
    <row r="74" spans="1:18">
      <c r="A74" s="241"/>
      <c r="B74" s="241"/>
      <c r="C74" s="241"/>
      <c r="D74" s="236" t="s">
        <v>320</v>
      </c>
      <c r="E74" s="237">
        <v>746</v>
      </c>
      <c r="F74" s="238">
        <v>205.601</v>
      </c>
      <c r="G74" s="239">
        <v>0</v>
      </c>
      <c r="H74" s="239">
        <v>205.601</v>
      </c>
      <c r="I74" s="239">
        <v>11.4694</v>
      </c>
      <c r="J74" s="239">
        <v>0</v>
      </c>
      <c r="K74" s="239">
        <v>11.4694</v>
      </c>
      <c r="L74" s="239">
        <v>646.35406</v>
      </c>
      <c r="M74" s="239">
        <v>114.45008</v>
      </c>
      <c r="N74" s="239">
        <v>760.80413999999996</v>
      </c>
      <c r="O74" s="239">
        <v>977.87454000000002</v>
      </c>
      <c r="P74" s="239">
        <v>60.91892</v>
      </c>
      <c r="Q74" s="239">
        <v>0</v>
      </c>
      <c r="R74" s="240">
        <v>60.91892</v>
      </c>
    </row>
    <row r="75" spans="1:18">
      <c r="A75" s="241"/>
      <c r="B75" s="241"/>
      <c r="C75" s="236" t="s">
        <v>321</v>
      </c>
      <c r="D75" s="236" t="s">
        <v>321</v>
      </c>
      <c r="E75" s="237">
        <v>318</v>
      </c>
      <c r="F75" s="238">
        <v>17730.969399999998</v>
      </c>
      <c r="G75" s="239">
        <v>0</v>
      </c>
      <c r="H75" s="239">
        <v>17730.969399999998</v>
      </c>
      <c r="I75" s="239">
        <v>17296.045870000002</v>
      </c>
      <c r="J75" s="239">
        <v>358.55793</v>
      </c>
      <c r="K75" s="239">
        <v>17654.603800000001</v>
      </c>
      <c r="L75" s="239">
        <v>3412.2235499999997</v>
      </c>
      <c r="M75" s="239">
        <v>280.79209000000003</v>
      </c>
      <c r="N75" s="239">
        <v>3693.0156400000001</v>
      </c>
      <c r="O75" s="239">
        <v>39078.588840000004</v>
      </c>
      <c r="P75" s="239">
        <v>24237.01557</v>
      </c>
      <c r="Q75" s="239">
        <v>0</v>
      </c>
      <c r="R75" s="240">
        <v>24237.01557</v>
      </c>
    </row>
    <row r="76" spans="1:18">
      <c r="A76" s="241"/>
      <c r="B76" s="241"/>
      <c r="C76" s="241"/>
      <c r="D76" s="236" t="s">
        <v>322</v>
      </c>
      <c r="E76" s="237">
        <v>319</v>
      </c>
      <c r="F76" s="238">
        <v>1583.14968</v>
      </c>
      <c r="G76" s="239">
        <v>0</v>
      </c>
      <c r="H76" s="239">
        <v>1583.14968</v>
      </c>
      <c r="I76" s="239">
        <v>6168.6530400000001</v>
      </c>
      <c r="J76" s="239">
        <v>20.732970000000002</v>
      </c>
      <c r="K76" s="239">
        <v>6189.3860100000002</v>
      </c>
      <c r="L76" s="239">
        <v>174.58020999999999</v>
      </c>
      <c r="M76" s="239">
        <v>0</v>
      </c>
      <c r="N76" s="239">
        <v>174.58020999999999</v>
      </c>
      <c r="O76" s="239">
        <v>7947.1159000000007</v>
      </c>
      <c r="P76" s="239">
        <v>599.43938000000003</v>
      </c>
      <c r="Q76" s="239">
        <v>0</v>
      </c>
      <c r="R76" s="240">
        <v>599.43938000000003</v>
      </c>
    </row>
    <row r="77" spans="1:18">
      <c r="A77" s="241"/>
      <c r="B77" s="241"/>
      <c r="C77" s="236" t="s">
        <v>323</v>
      </c>
      <c r="D77" s="236" t="s">
        <v>323</v>
      </c>
      <c r="E77" s="237">
        <v>320</v>
      </c>
      <c r="F77" s="238">
        <v>6894.69841</v>
      </c>
      <c r="G77" s="239">
        <v>0</v>
      </c>
      <c r="H77" s="239">
        <v>6894.69841</v>
      </c>
      <c r="I77" s="239">
        <v>6449.5980499999996</v>
      </c>
      <c r="J77" s="239">
        <v>74.945059999999998</v>
      </c>
      <c r="K77" s="239">
        <v>6524.5431100000005</v>
      </c>
      <c r="L77" s="239">
        <v>529.82366999999999</v>
      </c>
      <c r="M77" s="239">
        <v>0.37380000000000002</v>
      </c>
      <c r="N77" s="239">
        <v>530.19746999999995</v>
      </c>
      <c r="O77" s="239">
        <v>13949.438990000001</v>
      </c>
      <c r="P77" s="239">
        <v>869.87983999999994</v>
      </c>
      <c r="Q77" s="239">
        <v>0</v>
      </c>
      <c r="R77" s="240">
        <v>869.87983999999994</v>
      </c>
    </row>
    <row r="78" spans="1:18">
      <c r="A78" s="241"/>
      <c r="B78" s="241"/>
      <c r="C78" s="241"/>
      <c r="D78" s="236" t="s">
        <v>324</v>
      </c>
      <c r="E78" s="237">
        <v>323</v>
      </c>
      <c r="F78" s="238">
        <v>15670.903319999999</v>
      </c>
      <c r="G78" s="239">
        <v>0</v>
      </c>
      <c r="H78" s="239">
        <v>15670.903319999999</v>
      </c>
      <c r="I78" s="239">
        <v>9013.9920700000002</v>
      </c>
      <c r="J78" s="239">
        <v>15.19956</v>
      </c>
      <c r="K78" s="239">
        <v>9029.1916300000012</v>
      </c>
      <c r="L78" s="239">
        <v>702.96614999999997</v>
      </c>
      <c r="M78" s="239">
        <v>0</v>
      </c>
      <c r="N78" s="239">
        <v>702.96614999999997</v>
      </c>
      <c r="O78" s="239">
        <v>25403.061100000003</v>
      </c>
      <c r="P78" s="239">
        <v>2019.7882</v>
      </c>
      <c r="Q78" s="239">
        <v>0</v>
      </c>
      <c r="R78" s="240">
        <v>2019.7882</v>
      </c>
    </row>
    <row r="79" spans="1:18">
      <c r="A79" s="241"/>
      <c r="B79" s="241"/>
      <c r="C79" s="241"/>
      <c r="D79" s="236" t="s">
        <v>325</v>
      </c>
      <c r="E79" s="237">
        <v>316</v>
      </c>
      <c r="F79" s="238">
        <v>3512.9690499999997</v>
      </c>
      <c r="G79" s="239">
        <v>0</v>
      </c>
      <c r="H79" s="239">
        <v>3512.9690499999997</v>
      </c>
      <c r="I79" s="239">
        <v>10134.48316</v>
      </c>
      <c r="J79" s="239">
        <v>28.770379999999999</v>
      </c>
      <c r="K79" s="239">
        <v>10163.25354</v>
      </c>
      <c r="L79" s="239">
        <v>486.71481</v>
      </c>
      <c r="M79" s="239">
        <v>0</v>
      </c>
      <c r="N79" s="239">
        <v>486.71481</v>
      </c>
      <c r="O79" s="239">
        <v>14162.937400000001</v>
      </c>
      <c r="P79" s="239">
        <v>1934.4017200000001</v>
      </c>
      <c r="Q79" s="239">
        <v>0</v>
      </c>
      <c r="R79" s="240">
        <v>1934.4017200000001</v>
      </c>
    </row>
    <row r="80" spans="1:18">
      <c r="A80" s="241"/>
      <c r="B80" s="241"/>
      <c r="C80" s="241"/>
      <c r="D80" s="236" t="s">
        <v>326</v>
      </c>
      <c r="E80" s="237">
        <v>317</v>
      </c>
      <c r="F80" s="238">
        <v>2268.33545</v>
      </c>
      <c r="G80" s="239">
        <v>0</v>
      </c>
      <c r="H80" s="239">
        <v>2268.33545</v>
      </c>
      <c r="I80" s="239">
        <v>5928.1119000000008</v>
      </c>
      <c r="J80" s="239">
        <v>4.1351300000000002</v>
      </c>
      <c r="K80" s="239">
        <v>5932.2470300000004</v>
      </c>
      <c r="L80" s="239">
        <v>197.49170999999998</v>
      </c>
      <c r="M80" s="239">
        <v>0.74760000000000004</v>
      </c>
      <c r="N80" s="239">
        <v>198.23930999999999</v>
      </c>
      <c r="O80" s="239">
        <v>8398.82179</v>
      </c>
      <c r="P80" s="239">
        <v>1013.26901</v>
      </c>
      <c r="Q80" s="239">
        <v>0</v>
      </c>
      <c r="R80" s="240">
        <v>1013.26901</v>
      </c>
    </row>
    <row r="81" spans="1:18">
      <c r="A81" s="241"/>
      <c r="B81" s="241"/>
      <c r="C81" s="241"/>
      <c r="D81" s="236" t="s">
        <v>327</v>
      </c>
      <c r="E81" s="237">
        <v>324</v>
      </c>
      <c r="F81" s="238">
        <v>1977.63787</v>
      </c>
      <c r="G81" s="239">
        <v>0</v>
      </c>
      <c r="H81" s="239">
        <v>1977.63787</v>
      </c>
      <c r="I81" s="239">
        <v>3786.3972699999999</v>
      </c>
      <c r="J81" s="239">
        <v>4.0999999999999999E-4</v>
      </c>
      <c r="K81" s="239">
        <v>3786.39768</v>
      </c>
      <c r="L81" s="239">
        <v>34.011420000000001</v>
      </c>
      <c r="M81" s="239">
        <v>0</v>
      </c>
      <c r="N81" s="239">
        <v>34.011420000000001</v>
      </c>
      <c r="O81" s="239">
        <v>5798.0469699999994</v>
      </c>
      <c r="P81" s="239">
        <v>1028.52496</v>
      </c>
      <c r="Q81" s="239">
        <v>0</v>
      </c>
      <c r="R81" s="240">
        <v>1028.52496</v>
      </c>
    </row>
    <row r="82" spans="1:18">
      <c r="A82" s="241"/>
      <c r="B82" s="241"/>
      <c r="C82" s="236" t="s">
        <v>328</v>
      </c>
      <c r="D82" s="236" t="s">
        <v>329</v>
      </c>
      <c r="E82" s="237">
        <v>325</v>
      </c>
      <c r="F82" s="238">
        <v>18659.981070000002</v>
      </c>
      <c r="G82" s="239">
        <v>0</v>
      </c>
      <c r="H82" s="239">
        <v>18659.981070000002</v>
      </c>
      <c r="I82" s="239">
        <v>23108.947840000001</v>
      </c>
      <c r="J82" s="239">
        <v>791.04746999999998</v>
      </c>
      <c r="K82" s="239">
        <v>23899.995309999998</v>
      </c>
      <c r="L82" s="239">
        <v>756.68054000000006</v>
      </c>
      <c r="M82" s="239">
        <v>0</v>
      </c>
      <c r="N82" s="239">
        <v>756.68054000000006</v>
      </c>
      <c r="O82" s="239">
        <v>43316.656920000001</v>
      </c>
      <c r="P82" s="239">
        <v>5805.14588</v>
      </c>
      <c r="Q82" s="239">
        <v>0</v>
      </c>
      <c r="R82" s="240">
        <v>5805.14588</v>
      </c>
    </row>
    <row r="83" spans="1:18">
      <c r="A83" s="241"/>
      <c r="B83" s="241"/>
      <c r="C83" s="241"/>
      <c r="D83" s="236" t="s">
        <v>330</v>
      </c>
      <c r="E83" s="237">
        <v>328</v>
      </c>
      <c r="F83" s="238">
        <v>282.27226999999999</v>
      </c>
      <c r="G83" s="239">
        <v>0</v>
      </c>
      <c r="H83" s="239">
        <v>282.27226999999999</v>
      </c>
      <c r="I83" s="239">
        <v>2983.8840699999996</v>
      </c>
      <c r="J83" s="239">
        <v>27.67032</v>
      </c>
      <c r="K83" s="239">
        <v>3011.5543900000002</v>
      </c>
      <c r="L83" s="239">
        <v>61.818750000000001</v>
      </c>
      <c r="M83" s="239">
        <v>0</v>
      </c>
      <c r="N83" s="239">
        <v>61.818750000000001</v>
      </c>
      <c r="O83" s="239">
        <v>3355.6454100000001</v>
      </c>
      <c r="P83" s="239">
        <v>1544.6210100000001</v>
      </c>
      <c r="Q83" s="239">
        <v>0</v>
      </c>
      <c r="R83" s="240">
        <v>1544.6210100000001</v>
      </c>
    </row>
    <row r="84" spans="1:18">
      <c r="A84" s="241"/>
      <c r="B84" s="241"/>
      <c r="C84" s="241"/>
      <c r="D84" s="236" t="s">
        <v>331</v>
      </c>
      <c r="E84" s="237">
        <v>439</v>
      </c>
      <c r="F84" s="238">
        <v>2021.9653000000001</v>
      </c>
      <c r="G84" s="239">
        <v>0</v>
      </c>
      <c r="H84" s="239">
        <v>2021.9653000000001</v>
      </c>
      <c r="I84" s="239">
        <v>5143.3269299999993</v>
      </c>
      <c r="J84" s="239">
        <v>0.37386999999999998</v>
      </c>
      <c r="K84" s="239">
        <v>5143.7007999999996</v>
      </c>
      <c r="L84" s="239">
        <v>93.245869999999996</v>
      </c>
      <c r="M84" s="239">
        <v>0</v>
      </c>
      <c r="N84" s="239">
        <v>93.245869999999996</v>
      </c>
      <c r="O84" s="239">
        <v>7258.9119700000001</v>
      </c>
      <c r="P84" s="239">
        <v>657.91318999999999</v>
      </c>
      <c r="Q84" s="239">
        <v>0</v>
      </c>
      <c r="R84" s="240">
        <v>657.91318999999999</v>
      </c>
    </row>
    <row r="85" spans="1:18">
      <c r="A85" s="241"/>
      <c r="B85" s="241"/>
      <c r="C85" s="241"/>
      <c r="D85" s="236" t="s">
        <v>332</v>
      </c>
      <c r="E85" s="237">
        <v>729</v>
      </c>
      <c r="F85" s="238">
        <v>294.98548999999997</v>
      </c>
      <c r="G85" s="239">
        <v>0</v>
      </c>
      <c r="H85" s="239">
        <v>294.98548999999997</v>
      </c>
      <c r="I85" s="239">
        <v>1268.02332</v>
      </c>
      <c r="J85" s="239">
        <v>0</v>
      </c>
      <c r="K85" s="239">
        <v>1268.02332</v>
      </c>
      <c r="L85" s="239">
        <v>1.9884999999999999</v>
      </c>
      <c r="M85" s="239">
        <v>0</v>
      </c>
      <c r="N85" s="239">
        <v>1.9884999999999999</v>
      </c>
      <c r="O85" s="239">
        <v>1564.99731</v>
      </c>
      <c r="P85" s="239">
        <v>579.00995</v>
      </c>
      <c r="Q85" s="239">
        <v>0</v>
      </c>
      <c r="R85" s="240">
        <v>579.00995</v>
      </c>
    </row>
    <row r="86" spans="1:18">
      <c r="A86" s="241"/>
      <c r="B86" s="241"/>
      <c r="C86" s="236" t="s">
        <v>333</v>
      </c>
      <c r="D86" s="236" t="s">
        <v>334</v>
      </c>
      <c r="E86" s="237">
        <v>330</v>
      </c>
      <c r="F86" s="238">
        <v>3056.2694300000003</v>
      </c>
      <c r="G86" s="239">
        <v>0</v>
      </c>
      <c r="H86" s="239">
        <v>3056.2694300000003</v>
      </c>
      <c r="I86" s="239">
        <v>12414.119929999999</v>
      </c>
      <c r="J86" s="239">
        <v>0</v>
      </c>
      <c r="K86" s="239">
        <v>12414.119929999999</v>
      </c>
      <c r="L86" s="239">
        <v>613.43518000000006</v>
      </c>
      <c r="M86" s="239">
        <v>0</v>
      </c>
      <c r="N86" s="239">
        <v>613.43518000000006</v>
      </c>
      <c r="O86" s="239">
        <v>16083.82454</v>
      </c>
      <c r="P86" s="239">
        <v>2602.2800400000001</v>
      </c>
      <c r="Q86" s="239">
        <v>0</v>
      </c>
      <c r="R86" s="240">
        <v>2602.2800400000001</v>
      </c>
    </row>
    <row r="87" spans="1:18">
      <c r="A87" s="241"/>
      <c r="B87" s="241"/>
      <c r="C87" s="241"/>
      <c r="D87" s="236" t="s">
        <v>335</v>
      </c>
      <c r="E87" s="237">
        <v>537</v>
      </c>
      <c r="F87" s="238">
        <v>10909.951210000001</v>
      </c>
      <c r="G87" s="239">
        <v>0</v>
      </c>
      <c r="H87" s="239">
        <v>10909.951210000001</v>
      </c>
      <c r="I87" s="239">
        <v>9528.6972699999988</v>
      </c>
      <c r="J87" s="239">
        <v>1.8877000000000002</v>
      </c>
      <c r="K87" s="239">
        <v>9530.5849699999999</v>
      </c>
      <c r="L87" s="239">
        <v>2570.8171000000002</v>
      </c>
      <c r="M87" s="239">
        <v>49.277749999999997</v>
      </c>
      <c r="N87" s="239">
        <v>2620.09485</v>
      </c>
      <c r="O87" s="239">
        <v>23060.63103</v>
      </c>
      <c r="P87" s="239">
        <v>4722.1465499999995</v>
      </c>
      <c r="Q87" s="239">
        <v>0</v>
      </c>
      <c r="R87" s="240">
        <v>4722.1465499999995</v>
      </c>
    </row>
    <row r="88" spans="1:18">
      <c r="A88" s="241"/>
      <c r="B88" s="241"/>
      <c r="C88" s="236" t="s">
        <v>336</v>
      </c>
      <c r="D88" s="236" t="s">
        <v>337</v>
      </c>
      <c r="E88" s="237">
        <v>334</v>
      </c>
      <c r="F88" s="238">
        <v>7803.7811700000002</v>
      </c>
      <c r="G88" s="239">
        <v>1654.7206799999999</v>
      </c>
      <c r="H88" s="239">
        <v>9458.5018499999987</v>
      </c>
      <c r="I88" s="239">
        <v>4158.6771099999996</v>
      </c>
      <c r="J88" s="239">
        <v>7.4760000000000007E-2</v>
      </c>
      <c r="K88" s="239">
        <v>4158.7518700000001</v>
      </c>
      <c r="L88" s="239">
        <v>168.11204999999998</v>
      </c>
      <c r="M88" s="239">
        <v>0</v>
      </c>
      <c r="N88" s="239">
        <v>168.11204999999998</v>
      </c>
      <c r="O88" s="239">
        <v>13785.36577</v>
      </c>
      <c r="P88" s="239">
        <v>2395.9538499999999</v>
      </c>
      <c r="Q88" s="239">
        <v>0</v>
      </c>
      <c r="R88" s="240">
        <v>2395.9538499999999</v>
      </c>
    </row>
    <row r="89" spans="1:18">
      <c r="A89" s="241"/>
      <c r="B89" s="241"/>
      <c r="C89" s="241"/>
      <c r="D89" s="236" t="s">
        <v>338</v>
      </c>
      <c r="E89" s="237">
        <v>333</v>
      </c>
      <c r="F89" s="238">
        <v>8621.5639100000008</v>
      </c>
      <c r="G89" s="239">
        <v>863.46798000000001</v>
      </c>
      <c r="H89" s="239">
        <v>9485.0318900000002</v>
      </c>
      <c r="I89" s="239">
        <v>7779.6152699999993</v>
      </c>
      <c r="J89" s="239">
        <v>807.42868999999996</v>
      </c>
      <c r="K89" s="239">
        <v>8587.0439600000009</v>
      </c>
      <c r="L89" s="239">
        <v>2400.19868</v>
      </c>
      <c r="M89" s="239">
        <v>301.56779</v>
      </c>
      <c r="N89" s="239">
        <v>2701.76647</v>
      </c>
      <c r="O89" s="239">
        <v>20773.84232</v>
      </c>
      <c r="P89" s="239">
        <v>15493.87406</v>
      </c>
      <c r="Q89" s="239">
        <v>0</v>
      </c>
      <c r="R89" s="240">
        <v>15493.87406</v>
      </c>
    </row>
    <row r="90" spans="1:18">
      <c r="A90" s="241"/>
      <c r="B90" s="241"/>
      <c r="C90" s="241"/>
      <c r="D90" s="236" t="s">
        <v>339</v>
      </c>
      <c r="E90" s="237">
        <v>336</v>
      </c>
      <c r="F90" s="238">
        <v>673.28516000000002</v>
      </c>
      <c r="G90" s="239">
        <v>30.068729999999999</v>
      </c>
      <c r="H90" s="239">
        <v>703.35388999999998</v>
      </c>
      <c r="I90" s="239">
        <v>3271.4970400000002</v>
      </c>
      <c r="J90" s="239">
        <v>44.947960000000002</v>
      </c>
      <c r="K90" s="239">
        <v>3316.4450000000002</v>
      </c>
      <c r="L90" s="239">
        <v>86.575450000000004</v>
      </c>
      <c r="M90" s="239">
        <v>0</v>
      </c>
      <c r="N90" s="239">
        <v>86.575450000000004</v>
      </c>
      <c r="O90" s="239">
        <v>4106.3743400000003</v>
      </c>
      <c r="P90" s="239">
        <v>1936.3932399999999</v>
      </c>
      <c r="Q90" s="239">
        <v>0</v>
      </c>
      <c r="R90" s="240">
        <v>1936.3932399999999</v>
      </c>
    </row>
    <row r="91" spans="1:18">
      <c r="A91" s="241"/>
      <c r="B91" s="241"/>
      <c r="C91" s="241"/>
      <c r="D91" s="236" t="s">
        <v>336</v>
      </c>
      <c r="E91" s="237">
        <v>332</v>
      </c>
      <c r="F91" s="238">
        <v>2152.07825</v>
      </c>
      <c r="G91" s="239">
        <v>0</v>
      </c>
      <c r="H91" s="239">
        <v>2152.07825</v>
      </c>
      <c r="I91" s="239">
        <v>6850.0707400000001</v>
      </c>
      <c r="J91" s="239">
        <v>0.75327999999999995</v>
      </c>
      <c r="K91" s="239">
        <v>6850.8240199999991</v>
      </c>
      <c r="L91" s="239">
        <v>105.88836999999999</v>
      </c>
      <c r="M91" s="239">
        <v>0</v>
      </c>
      <c r="N91" s="239">
        <v>105.88836999999999</v>
      </c>
      <c r="O91" s="239">
        <v>9108.7906400000011</v>
      </c>
      <c r="P91" s="239">
        <v>1980.1841000000002</v>
      </c>
      <c r="Q91" s="239">
        <v>0</v>
      </c>
      <c r="R91" s="240">
        <v>1980.1841000000002</v>
      </c>
    </row>
    <row r="92" spans="1:18">
      <c r="A92" s="241"/>
      <c r="B92" s="241"/>
      <c r="C92" s="236" t="s">
        <v>340</v>
      </c>
      <c r="D92" s="236" t="s">
        <v>341</v>
      </c>
      <c r="E92" s="237">
        <v>337</v>
      </c>
      <c r="F92" s="238">
        <v>3501.0687000000003</v>
      </c>
      <c r="G92" s="239">
        <v>0</v>
      </c>
      <c r="H92" s="239">
        <v>3501.0687000000003</v>
      </c>
      <c r="I92" s="239">
        <v>9531.5800500000005</v>
      </c>
      <c r="J92" s="239">
        <v>1.129E-2</v>
      </c>
      <c r="K92" s="239">
        <v>9531.591339999999</v>
      </c>
      <c r="L92" s="239">
        <v>278.27663000000001</v>
      </c>
      <c r="M92" s="239">
        <v>0</v>
      </c>
      <c r="N92" s="239">
        <v>278.27663000000001</v>
      </c>
      <c r="O92" s="239">
        <v>13310.936669999999</v>
      </c>
      <c r="P92" s="239">
        <v>3893.14147</v>
      </c>
      <c r="Q92" s="239">
        <v>0</v>
      </c>
      <c r="R92" s="240">
        <v>3893.14147</v>
      </c>
    </row>
    <row r="93" spans="1:18">
      <c r="A93" s="241"/>
      <c r="B93" s="241"/>
      <c r="C93" s="236" t="s">
        <v>342</v>
      </c>
      <c r="D93" s="236" t="s">
        <v>343</v>
      </c>
      <c r="E93" s="237">
        <v>488</v>
      </c>
      <c r="F93" s="238">
        <v>3055.9157300000002</v>
      </c>
      <c r="G93" s="239">
        <v>0</v>
      </c>
      <c r="H93" s="239">
        <v>3055.9157300000002</v>
      </c>
      <c r="I93" s="239">
        <v>7855.7269500000002</v>
      </c>
      <c r="J93" s="239">
        <v>80.723979999999997</v>
      </c>
      <c r="K93" s="239">
        <v>7936.45093</v>
      </c>
      <c r="L93" s="239">
        <v>160.78232</v>
      </c>
      <c r="M93" s="239">
        <v>0</v>
      </c>
      <c r="N93" s="239">
        <v>160.78232</v>
      </c>
      <c r="O93" s="239">
        <v>11153.14898</v>
      </c>
      <c r="P93" s="239">
        <v>2327.8643700000002</v>
      </c>
      <c r="Q93" s="239">
        <v>0</v>
      </c>
      <c r="R93" s="240">
        <v>2327.8643700000002</v>
      </c>
    </row>
    <row r="94" spans="1:18">
      <c r="A94" s="241"/>
      <c r="B94" s="236" t="s">
        <v>344</v>
      </c>
      <c r="C94" s="236" t="s">
        <v>345</v>
      </c>
      <c r="D94" s="236" t="s">
        <v>344</v>
      </c>
      <c r="E94" s="237">
        <v>187</v>
      </c>
      <c r="F94" s="238">
        <v>175725.03887000002</v>
      </c>
      <c r="G94" s="239">
        <v>0</v>
      </c>
      <c r="H94" s="239">
        <v>175725.03887000002</v>
      </c>
      <c r="I94" s="239">
        <v>122017.85106</v>
      </c>
      <c r="J94" s="239">
        <v>639.42057</v>
      </c>
      <c r="K94" s="239">
        <v>122657.27162999999</v>
      </c>
      <c r="L94" s="239">
        <v>19056.449969999998</v>
      </c>
      <c r="M94" s="239">
        <v>3243.5794500000002</v>
      </c>
      <c r="N94" s="239">
        <v>22300.029420000003</v>
      </c>
      <c r="O94" s="239">
        <v>320682.33992</v>
      </c>
      <c r="P94" s="239">
        <v>119018.52398</v>
      </c>
      <c r="Q94" s="239">
        <v>0</v>
      </c>
      <c r="R94" s="240">
        <v>119018.52398</v>
      </c>
    </row>
    <row r="95" spans="1:18">
      <c r="A95" s="241"/>
      <c r="B95" s="241"/>
      <c r="C95" s="236" t="s">
        <v>346</v>
      </c>
      <c r="D95" s="236" t="s">
        <v>346</v>
      </c>
      <c r="E95" s="237">
        <v>190</v>
      </c>
      <c r="F95" s="238">
        <v>18887.814170000001</v>
      </c>
      <c r="G95" s="239">
        <v>0</v>
      </c>
      <c r="H95" s="239">
        <v>18887.814170000001</v>
      </c>
      <c r="I95" s="239">
        <v>56726.153290000002</v>
      </c>
      <c r="J95" s="239">
        <v>483.55996999999996</v>
      </c>
      <c r="K95" s="239">
        <v>57209.713259999997</v>
      </c>
      <c r="L95" s="239">
        <v>3075.2797</v>
      </c>
      <c r="M95" s="239">
        <v>17.120039999999999</v>
      </c>
      <c r="N95" s="239">
        <v>3092.3997400000003</v>
      </c>
      <c r="O95" s="239">
        <v>79189.927169999995</v>
      </c>
      <c r="P95" s="239">
        <v>34905.804109999997</v>
      </c>
      <c r="Q95" s="239">
        <v>0</v>
      </c>
      <c r="R95" s="240">
        <v>34905.804109999997</v>
      </c>
    </row>
    <row r="96" spans="1:18">
      <c r="A96" s="241"/>
      <c r="B96" s="241"/>
      <c r="C96" s="241"/>
      <c r="D96" s="236" t="s">
        <v>347</v>
      </c>
      <c r="E96" s="237">
        <v>603</v>
      </c>
      <c r="F96" s="238">
        <v>6806.79385</v>
      </c>
      <c r="G96" s="239">
        <v>0</v>
      </c>
      <c r="H96" s="239">
        <v>6806.79385</v>
      </c>
      <c r="I96" s="239">
        <v>5256.3286900000003</v>
      </c>
      <c r="J96" s="239">
        <v>0</v>
      </c>
      <c r="K96" s="239">
        <v>5256.3286900000003</v>
      </c>
      <c r="L96" s="239">
        <v>126.0197</v>
      </c>
      <c r="M96" s="239">
        <v>0</v>
      </c>
      <c r="N96" s="239">
        <v>126.0197</v>
      </c>
      <c r="O96" s="239">
        <v>12189.142240000001</v>
      </c>
      <c r="P96" s="239">
        <v>2918.6112200000002</v>
      </c>
      <c r="Q96" s="239">
        <v>0</v>
      </c>
      <c r="R96" s="240">
        <v>2918.6112200000002</v>
      </c>
    </row>
    <row r="97" spans="1:18">
      <c r="A97" s="241"/>
      <c r="B97" s="241"/>
      <c r="C97" s="241"/>
      <c r="D97" s="236" t="s">
        <v>348</v>
      </c>
      <c r="E97" s="237">
        <v>837</v>
      </c>
      <c r="F97" s="238">
        <v>153.70747</v>
      </c>
      <c r="G97" s="239">
        <v>0</v>
      </c>
      <c r="H97" s="239">
        <v>153.70747</v>
      </c>
      <c r="I97" s="239">
        <v>1523.73018</v>
      </c>
      <c r="J97" s="239">
        <v>0</v>
      </c>
      <c r="K97" s="239">
        <v>1523.73018</v>
      </c>
      <c r="L97" s="239">
        <v>102.13291000000001</v>
      </c>
      <c r="M97" s="239">
        <v>0</v>
      </c>
      <c r="N97" s="239">
        <v>102.13291000000001</v>
      </c>
      <c r="O97" s="239">
        <v>1779.5705600000001</v>
      </c>
      <c r="P97" s="239">
        <v>1198.4122600000001</v>
      </c>
      <c r="Q97" s="239">
        <v>0</v>
      </c>
      <c r="R97" s="240">
        <v>1198.4122600000001</v>
      </c>
    </row>
    <row r="98" spans="1:18">
      <c r="A98" s="241"/>
      <c r="B98" s="241"/>
      <c r="C98" s="241"/>
      <c r="D98" s="236" t="s">
        <v>349</v>
      </c>
      <c r="E98" s="237">
        <v>814</v>
      </c>
      <c r="F98" s="238">
        <v>0</v>
      </c>
      <c r="G98" s="239">
        <v>0</v>
      </c>
      <c r="H98" s="239">
        <v>0</v>
      </c>
      <c r="I98" s="239">
        <v>0</v>
      </c>
      <c r="J98" s="239">
        <v>0</v>
      </c>
      <c r="K98" s="239">
        <v>0</v>
      </c>
      <c r="L98" s="239">
        <v>11.164999999999999</v>
      </c>
      <c r="M98" s="239">
        <v>0</v>
      </c>
      <c r="N98" s="239">
        <v>11.164999999999999</v>
      </c>
      <c r="O98" s="239">
        <v>11.164999999999999</v>
      </c>
      <c r="P98" s="239">
        <v>0</v>
      </c>
      <c r="Q98" s="239">
        <v>0</v>
      </c>
      <c r="R98" s="240">
        <v>0</v>
      </c>
    </row>
    <row r="99" spans="1:18">
      <c r="A99" s="241"/>
      <c r="B99" s="241"/>
      <c r="C99" s="236" t="s">
        <v>350</v>
      </c>
      <c r="D99" s="236" t="s">
        <v>351</v>
      </c>
      <c r="E99" s="237">
        <v>459</v>
      </c>
      <c r="F99" s="238">
        <v>13479.153630000001</v>
      </c>
      <c r="G99" s="239">
        <v>0</v>
      </c>
      <c r="H99" s="239">
        <v>13479.153630000001</v>
      </c>
      <c r="I99" s="239">
        <v>18637.19527</v>
      </c>
      <c r="J99" s="239">
        <v>33.949510000000004</v>
      </c>
      <c r="K99" s="239">
        <v>18671.144780000002</v>
      </c>
      <c r="L99" s="239">
        <v>1601.4139700000001</v>
      </c>
      <c r="M99" s="239">
        <v>1.4952000000000001</v>
      </c>
      <c r="N99" s="239">
        <v>1602.9091699999999</v>
      </c>
      <c r="O99" s="239">
        <v>33753.207579999995</v>
      </c>
      <c r="P99" s="239">
        <v>9563.2427299999999</v>
      </c>
      <c r="Q99" s="239">
        <v>0</v>
      </c>
      <c r="R99" s="240">
        <v>9563.2427299999999</v>
      </c>
    </row>
    <row r="100" spans="1:18">
      <c r="A100" s="241"/>
      <c r="B100" s="241"/>
      <c r="C100" s="241"/>
      <c r="D100" s="236" t="s">
        <v>352</v>
      </c>
      <c r="E100" s="237">
        <v>191</v>
      </c>
      <c r="F100" s="238">
        <v>2987.8170800000003</v>
      </c>
      <c r="G100" s="239">
        <v>0</v>
      </c>
      <c r="H100" s="239">
        <v>2987.8170800000003</v>
      </c>
      <c r="I100" s="239">
        <v>21614.521769999999</v>
      </c>
      <c r="J100" s="239">
        <v>0.99224999999999997</v>
      </c>
      <c r="K100" s="239">
        <v>21615.514019999999</v>
      </c>
      <c r="L100" s="239">
        <v>667.07451000000003</v>
      </c>
      <c r="M100" s="239">
        <v>0</v>
      </c>
      <c r="N100" s="239">
        <v>667.07451000000003</v>
      </c>
      <c r="O100" s="239">
        <v>25270.405609999998</v>
      </c>
      <c r="P100" s="239">
        <v>3857.2174599999998</v>
      </c>
      <c r="Q100" s="239">
        <v>0</v>
      </c>
      <c r="R100" s="240">
        <v>3857.2174599999998</v>
      </c>
    </row>
    <row r="101" spans="1:18">
      <c r="A101" s="241"/>
      <c r="B101" s="241"/>
      <c r="C101" s="241"/>
      <c r="D101" s="236" t="s">
        <v>353</v>
      </c>
      <c r="E101" s="237">
        <v>193</v>
      </c>
      <c r="F101" s="238">
        <v>719.89377000000002</v>
      </c>
      <c r="G101" s="239">
        <v>0</v>
      </c>
      <c r="H101" s="239">
        <v>719.89377000000002</v>
      </c>
      <c r="I101" s="239">
        <v>10939.68787</v>
      </c>
      <c r="J101" s="239">
        <v>67.722759999999994</v>
      </c>
      <c r="K101" s="239">
        <v>11007.41063</v>
      </c>
      <c r="L101" s="239">
        <v>117.41446999999999</v>
      </c>
      <c r="M101" s="239">
        <v>0</v>
      </c>
      <c r="N101" s="239">
        <v>117.41446999999999</v>
      </c>
      <c r="O101" s="239">
        <v>11844.718869999999</v>
      </c>
      <c r="P101" s="239">
        <v>2779.4227999999998</v>
      </c>
      <c r="Q101" s="239">
        <v>0</v>
      </c>
      <c r="R101" s="240">
        <v>2779.4227999999998</v>
      </c>
    </row>
    <row r="102" spans="1:18">
      <c r="A102" s="241"/>
      <c r="B102" s="241"/>
      <c r="C102" s="241"/>
      <c r="D102" s="236" t="s">
        <v>354</v>
      </c>
      <c r="E102" s="237">
        <v>825</v>
      </c>
      <c r="F102" s="238">
        <v>44.083410000000001</v>
      </c>
      <c r="G102" s="239">
        <v>0</v>
      </c>
      <c r="H102" s="239">
        <v>44.083410000000001</v>
      </c>
      <c r="I102" s="239">
        <v>520.22820999999999</v>
      </c>
      <c r="J102" s="239">
        <v>0</v>
      </c>
      <c r="K102" s="239">
        <v>520.22820999999999</v>
      </c>
      <c r="L102" s="239">
        <v>7.3140000000000001</v>
      </c>
      <c r="M102" s="239">
        <v>0</v>
      </c>
      <c r="N102" s="239">
        <v>7.3140000000000001</v>
      </c>
      <c r="O102" s="239">
        <v>571.62562000000003</v>
      </c>
      <c r="P102" s="239">
        <v>1240.8922500000001</v>
      </c>
      <c r="Q102" s="239">
        <v>0</v>
      </c>
      <c r="R102" s="240">
        <v>1240.8922500000001</v>
      </c>
    </row>
    <row r="103" spans="1:18">
      <c r="A103" s="241"/>
      <c r="B103" s="241"/>
      <c r="C103" s="241"/>
      <c r="D103" s="236" t="s">
        <v>355</v>
      </c>
      <c r="E103" s="237">
        <v>716</v>
      </c>
      <c r="F103" s="238">
        <v>0</v>
      </c>
      <c r="G103" s="239">
        <v>0</v>
      </c>
      <c r="H103" s="239">
        <v>0</v>
      </c>
      <c r="I103" s="239">
        <v>0</v>
      </c>
      <c r="J103" s="239">
        <v>0</v>
      </c>
      <c r="K103" s="239">
        <v>0</v>
      </c>
      <c r="L103" s="239">
        <v>0</v>
      </c>
      <c r="M103" s="239">
        <v>0</v>
      </c>
      <c r="N103" s="239">
        <v>0</v>
      </c>
      <c r="O103" s="239">
        <v>0</v>
      </c>
      <c r="P103" s="239">
        <v>0</v>
      </c>
      <c r="Q103" s="239">
        <v>0</v>
      </c>
      <c r="R103" s="240">
        <v>0</v>
      </c>
    </row>
    <row r="104" spans="1:18">
      <c r="A104" s="241"/>
      <c r="B104" s="241"/>
      <c r="C104" s="236" t="s">
        <v>356</v>
      </c>
      <c r="D104" s="236" t="s">
        <v>294</v>
      </c>
      <c r="E104" s="237">
        <v>569</v>
      </c>
      <c r="F104" s="238">
        <v>377.99715999999995</v>
      </c>
      <c r="G104" s="239">
        <v>0</v>
      </c>
      <c r="H104" s="239">
        <v>377.99715999999995</v>
      </c>
      <c r="I104" s="239">
        <v>2956.5539100000001</v>
      </c>
      <c r="J104" s="239">
        <v>0</v>
      </c>
      <c r="K104" s="239">
        <v>2956.5539100000001</v>
      </c>
      <c r="L104" s="239">
        <v>9.2600999999999996</v>
      </c>
      <c r="M104" s="239">
        <v>0</v>
      </c>
      <c r="N104" s="239">
        <v>9.2600999999999996</v>
      </c>
      <c r="O104" s="239">
        <v>3343.8111699999999</v>
      </c>
      <c r="P104" s="239">
        <v>1559.2253799999999</v>
      </c>
      <c r="Q104" s="239">
        <v>0</v>
      </c>
      <c r="R104" s="240">
        <v>1559.2253799999999</v>
      </c>
    </row>
    <row r="105" spans="1:18">
      <c r="A105" s="241"/>
      <c r="B105" s="241"/>
      <c r="C105" s="241"/>
      <c r="D105" s="236" t="s">
        <v>357</v>
      </c>
      <c r="E105" s="237">
        <v>194</v>
      </c>
      <c r="F105" s="238">
        <v>11449.33575</v>
      </c>
      <c r="G105" s="239">
        <v>0</v>
      </c>
      <c r="H105" s="239">
        <v>11449.33575</v>
      </c>
      <c r="I105" s="239">
        <v>32157.546589999998</v>
      </c>
      <c r="J105" s="239">
        <v>29.442310000000003</v>
      </c>
      <c r="K105" s="239">
        <v>32186.9889</v>
      </c>
      <c r="L105" s="239">
        <v>657.24762999999996</v>
      </c>
      <c r="M105" s="239">
        <v>0.46725</v>
      </c>
      <c r="N105" s="239">
        <v>657.71487999999999</v>
      </c>
      <c r="O105" s="239">
        <v>44294.039530000002</v>
      </c>
      <c r="P105" s="239">
        <v>4415.1923499999994</v>
      </c>
      <c r="Q105" s="239">
        <v>0</v>
      </c>
      <c r="R105" s="240">
        <v>4415.1923499999994</v>
      </c>
    </row>
    <row r="106" spans="1:18">
      <c r="A106" s="241"/>
      <c r="B106" s="241"/>
      <c r="C106" s="241"/>
      <c r="D106" s="236" t="s">
        <v>358</v>
      </c>
      <c r="E106" s="237">
        <v>539</v>
      </c>
      <c r="F106" s="238">
        <v>39.572489999999995</v>
      </c>
      <c r="G106" s="239">
        <v>0</v>
      </c>
      <c r="H106" s="239">
        <v>39.572489999999995</v>
      </c>
      <c r="I106" s="239">
        <v>845.52049999999997</v>
      </c>
      <c r="J106" s="239">
        <v>9.3495200000000001</v>
      </c>
      <c r="K106" s="239">
        <v>854.87002000000007</v>
      </c>
      <c r="L106" s="239">
        <v>1.65</v>
      </c>
      <c r="M106" s="239">
        <v>0</v>
      </c>
      <c r="N106" s="239">
        <v>1.65</v>
      </c>
      <c r="O106" s="239">
        <v>896.09251000000006</v>
      </c>
      <c r="P106" s="239">
        <v>1040.6929499999999</v>
      </c>
      <c r="Q106" s="239">
        <v>0</v>
      </c>
      <c r="R106" s="240">
        <v>1040.6929499999999</v>
      </c>
    </row>
    <row r="107" spans="1:18">
      <c r="A107" s="241"/>
      <c r="B107" s="241"/>
      <c r="C107" s="236" t="s">
        <v>359</v>
      </c>
      <c r="D107" s="236" t="s">
        <v>360</v>
      </c>
      <c r="E107" s="237">
        <v>197</v>
      </c>
      <c r="F107" s="238">
        <v>9096.6485299999986</v>
      </c>
      <c r="G107" s="239">
        <v>0</v>
      </c>
      <c r="H107" s="239">
        <v>9096.6485299999986</v>
      </c>
      <c r="I107" s="239">
        <v>18600.77939</v>
      </c>
      <c r="J107" s="239">
        <v>5.5177399999999999</v>
      </c>
      <c r="K107" s="239">
        <v>18606.297129999999</v>
      </c>
      <c r="L107" s="239">
        <v>653.81895999999995</v>
      </c>
      <c r="M107" s="239">
        <v>0</v>
      </c>
      <c r="N107" s="239">
        <v>653.81895999999995</v>
      </c>
      <c r="O107" s="239">
        <v>28356.764620000002</v>
      </c>
      <c r="P107" s="239">
        <v>8678.7206100000003</v>
      </c>
      <c r="Q107" s="239">
        <v>0</v>
      </c>
      <c r="R107" s="240">
        <v>8678.7206100000003</v>
      </c>
    </row>
    <row r="108" spans="1:18">
      <c r="A108" s="241"/>
      <c r="B108" s="241"/>
      <c r="C108" s="241"/>
      <c r="D108" s="236" t="s">
        <v>361</v>
      </c>
      <c r="E108" s="237">
        <v>718</v>
      </c>
      <c r="F108" s="238">
        <v>97.217330000000004</v>
      </c>
      <c r="G108" s="239">
        <v>0</v>
      </c>
      <c r="H108" s="239">
        <v>97.217330000000004</v>
      </c>
      <c r="I108" s="239">
        <v>1139.06708</v>
      </c>
      <c r="J108" s="239">
        <v>0</v>
      </c>
      <c r="K108" s="239">
        <v>1139.06708</v>
      </c>
      <c r="L108" s="239">
        <v>38.042960000000001</v>
      </c>
      <c r="M108" s="239">
        <v>0</v>
      </c>
      <c r="N108" s="239">
        <v>38.042960000000001</v>
      </c>
      <c r="O108" s="239">
        <v>1274.3273700000002</v>
      </c>
      <c r="P108" s="239">
        <v>1121.4204099999999</v>
      </c>
      <c r="Q108" s="239">
        <v>0</v>
      </c>
      <c r="R108" s="240">
        <v>1121.4204099999999</v>
      </c>
    </row>
    <row r="109" spans="1:18">
      <c r="A109" s="241"/>
      <c r="B109" s="241"/>
      <c r="C109" s="236" t="s">
        <v>362</v>
      </c>
      <c r="D109" s="236" t="s">
        <v>362</v>
      </c>
      <c r="E109" s="237">
        <v>188</v>
      </c>
      <c r="F109" s="238">
        <v>4410.5743400000001</v>
      </c>
      <c r="G109" s="239">
        <v>0</v>
      </c>
      <c r="H109" s="239">
        <v>4410.5743400000001</v>
      </c>
      <c r="I109" s="239">
        <v>15145.7197</v>
      </c>
      <c r="J109" s="239">
        <v>2.8608000000000002</v>
      </c>
      <c r="K109" s="239">
        <v>15148.5805</v>
      </c>
      <c r="L109" s="239">
        <v>181.24318</v>
      </c>
      <c r="M109" s="239">
        <v>0</v>
      </c>
      <c r="N109" s="239">
        <v>181.24318</v>
      </c>
      <c r="O109" s="239">
        <v>19740.398020000001</v>
      </c>
      <c r="P109" s="239">
        <v>8789.9035000000003</v>
      </c>
      <c r="Q109" s="239">
        <v>0</v>
      </c>
      <c r="R109" s="240">
        <v>8789.9035000000003</v>
      </c>
    </row>
    <row r="110" spans="1:18">
      <c r="A110" s="241"/>
      <c r="B110" s="241"/>
      <c r="C110" s="236" t="s">
        <v>363</v>
      </c>
      <c r="D110" s="236" t="s">
        <v>364</v>
      </c>
      <c r="E110" s="237">
        <v>501</v>
      </c>
      <c r="F110" s="238">
        <v>951.86192000000005</v>
      </c>
      <c r="G110" s="239">
        <v>0</v>
      </c>
      <c r="H110" s="239">
        <v>951.86192000000005</v>
      </c>
      <c r="I110" s="239">
        <v>8595.6140699999996</v>
      </c>
      <c r="J110" s="239">
        <v>3.9300000000000003E-3</v>
      </c>
      <c r="K110" s="239">
        <v>8595.6180000000004</v>
      </c>
      <c r="L110" s="239">
        <v>113.25497</v>
      </c>
      <c r="M110" s="239">
        <v>0</v>
      </c>
      <c r="N110" s="239">
        <v>113.25497</v>
      </c>
      <c r="O110" s="239">
        <v>9660.7348899999997</v>
      </c>
      <c r="P110" s="239">
        <v>3147.0333100000003</v>
      </c>
      <c r="Q110" s="239">
        <v>0</v>
      </c>
      <c r="R110" s="240">
        <v>3147.0333100000003</v>
      </c>
    </row>
    <row r="111" spans="1:18">
      <c r="A111" s="241"/>
      <c r="B111" s="241"/>
      <c r="C111" s="236" t="s">
        <v>365</v>
      </c>
      <c r="D111" s="236" t="s">
        <v>366</v>
      </c>
      <c r="E111" s="237">
        <v>498</v>
      </c>
      <c r="F111" s="238">
        <v>2352.5039200000001</v>
      </c>
      <c r="G111" s="239">
        <v>0</v>
      </c>
      <c r="H111" s="239">
        <v>2352.5039200000001</v>
      </c>
      <c r="I111" s="239">
        <v>7566.2735000000002</v>
      </c>
      <c r="J111" s="239">
        <v>8.546149999999999</v>
      </c>
      <c r="K111" s="239">
        <v>7574.8196500000004</v>
      </c>
      <c r="L111" s="239">
        <v>80.192800000000005</v>
      </c>
      <c r="M111" s="239">
        <v>0</v>
      </c>
      <c r="N111" s="239">
        <v>80.192800000000005</v>
      </c>
      <c r="O111" s="239">
        <v>10007.516369999999</v>
      </c>
      <c r="P111" s="239">
        <v>3548.1133100000002</v>
      </c>
      <c r="Q111" s="239">
        <v>0</v>
      </c>
      <c r="R111" s="240">
        <v>3548.1133100000002</v>
      </c>
    </row>
    <row r="112" spans="1:18">
      <c r="A112" s="241"/>
      <c r="B112" s="241"/>
      <c r="C112" s="236" t="s">
        <v>367</v>
      </c>
      <c r="D112" s="236" t="s">
        <v>368</v>
      </c>
      <c r="E112" s="237">
        <v>500</v>
      </c>
      <c r="F112" s="238">
        <v>4624.3741</v>
      </c>
      <c r="G112" s="239">
        <v>0</v>
      </c>
      <c r="H112" s="239">
        <v>4624.3741</v>
      </c>
      <c r="I112" s="239">
        <v>11187.80127</v>
      </c>
      <c r="J112" s="239">
        <v>0</v>
      </c>
      <c r="K112" s="239">
        <v>11187.80127</v>
      </c>
      <c r="L112" s="239">
        <v>242.89001999999999</v>
      </c>
      <c r="M112" s="239">
        <v>0</v>
      </c>
      <c r="N112" s="239">
        <v>242.89001999999999</v>
      </c>
      <c r="O112" s="239">
        <v>16055.06539</v>
      </c>
      <c r="P112" s="239">
        <v>4721.7699400000001</v>
      </c>
      <c r="Q112" s="239">
        <v>0</v>
      </c>
      <c r="R112" s="240">
        <v>4721.7699400000001</v>
      </c>
    </row>
    <row r="113" spans="1:18">
      <c r="A113" s="241"/>
      <c r="B113" s="241"/>
      <c r="C113" s="236" t="s">
        <v>369</v>
      </c>
      <c r="D113" s="236" t="s">
        <v>370</v>
      </c>
      <c r="E113" s="237">
        <v>198</v>
      </c>
      <c r="F113" s="238">
        <v>3721.2495400000003</v>
      </c>
      <c r="G113" s="239">
        <v>0</v>
      </c>
      <c r="H113" s="239">
        <v>3721.2495400000003</v>
      </c>
      <c r="I113" s="239">
        <v>7512.2052400000002</v>
      </c>
      <c r="J113" s="239">
        <v>25.4575</v>
      </c>
      <c r="K113" s="239">
        <v>7537.6627400000007</v>
      </c>
      <c r="L113" s="239">
        <v>129.60883000000001</v>
      </c>
      <c r="M113" s="239">
        <v>0</v>
      </c>
      <c r="N113" s="239">
        <v>129.60883000000001</v>
      </c>
      <c r="O113" s="239">
        <v>11388.52111</v>
      </c>
      <c r="P113" s="239">
        <v>3388.0422000000003</v>
      </c>
      <c r="Q113" s="239">
        <v>0</v>
      </c>
      <c r="R113" s="240">
        <v>3388.0422000000003</v>
      </c>
    </row>
    <row r="114" spans="1:18">
      <c r="A114" s="241"/>
      <c r="B114" s="241"/>
      <c r="C114" s="236" t="s">
        <v>371</v>
      </c>
      <c r="D114" s="236" t="s">
        <v>371</v>
      </c>
      <c r="E114" s="237">
        <v>509</v>
      </c>
      <c r="F114" s="238">
        <v>3191.2905699999997</v>
      </c>
      <c r="G114" s="239">
        <v>0</v>
      </c>
      <c r="H114" s="239">
        <v>3191.2905699999997</v>
      </c>
      <c r="I114" s="239">
        <v>8645.1575199999988</v>
      </c>
      <c r="J114" s="239">
        <v>0</v>
      </c>
      <c r="K114" s="239">
        <v>8645.1575199999988</v>
      </c>
      <c r="L114" s="239">
        <v>163.83819</v>
      </c>
      <c r="M114" s="239">
        <v>0</v>
      </c>
      <c r="N114" s="239">
        <v>163.83819</v>
      </c>
      <c r="O114" s="239">
        <v>12000.286279999998</v>
      </c>
      <c r="P114" s="239">
        <v>3134.3746299999998</v>
      </c>
      <c r="Q114" s="239">
        <v>0</v>
      </c>
      <c r="R114" s="240">
        <v>3134.3746299999998</v>
      </c>
    </row>
    <row r="115" spans="1:18">
      <c r="A115" s="241"/>
      <c r="B115" s="236" t="s">
        <v>372</v>
      </c>
      <c r="C115" s="236" t="s">
        <v>373</v>
      </c>
      <c r="D115" s="236" t="s">
        <v>373</v>
      </c>
      <c r="E115" s="237">
        <v>12</v>
      </c>
      <c r="F115" s="238">
        <v>13811.44563</v>
      </c>
      <c r="G115" s="239">
        <v>0</v>
      </c>
      <c r="H115" s="239">
        <v>13811.44563</v>
      </c>
      <c r="I115" s="239">
        <v>21946.874889999999</v>
      </c>
      <c r="J115" s="239">
        <v>62.307010000000005</v>
      </c>
      <c r="K115" s="239">
        <v>22009.1819</v>
      </c>
      <c r="L115" s="239">
        <v>2233.9054599999999</v>
      </c>
      <c r="M115" s="239">
        <v>0.9345</v>
      </c>
      <c r="N115" s="239">
        <v>2234.8399599999998</v>
      </c>
      <c r="O115" s="239">
        <v>38055.467490000003</v>
      </c>
      <c r="P115" s="239">
        <v>7670.08572</v>
      </c>
      <c r="Q115" s="239">
        <v>0</v>
      </c>
      <c r="R115" s="240">
        <v>7670.08572</v>
      </c>
    </row>
    <row r="116" spans="1:18">
      <c r="A116" s="241"/>
      <c r="B116" s="241"/>
      <c r="C116" s="236" t="s">
        <v>372</v>
      </c>
      <c r="D116" s="236" t="s">
        <v>372</v>
      </c>
      <c r="E116" s="237">
        <v>10</v>
      </c>
      <c r="F116" s="238">
        <v>82594.533450000003</v>
      </c>
      <c r="G116" s="239">
        <v>0</v>
      </c>
      <c r="H116" s="239">
        <v>82594.533450000003</v>
      </c>
      <c r="I116" s="239">
        <v>158876.67561000001</v>
      </c>
      <c r="J116" s="239">
        <v>1204.43658</v>
      </c>
      <c r="K116" s="239">
        <v>160081.11218999999</v>
      </c>
      <c r="L116" s="239">
        <v>80277.350829999996</v>
      </c>
      <c r="M116" s="239">
        <v>11065.00474</v>
      </c>
      <c r="N116" s="239">
        <v>91342.35557</v>
      </c>
      <c r="O116" s="239">
        <v>334018.00120999996</v>
      </c>
      <c r="P116" s="239">
        <v>109016.02578</v>
      </c>
      <c r="Q116" s="239">
        <v>0</v>
      </c>
      <c r="R116" s="240">
        <v>109016.02578</v>
      </c>
    </row>
    <row r="117" spans="1:18">
      <c r="A117" s="241"/>
      <c r="B117" s="241"/>
      <c r="C117" s="241"/>
      <c r="D117" s="241"/>
      <c r="E117" s="243">
        <v>808</v>
      </c>
      <c r="F117" s="244">
        <v>0.11899999999999999</v>
      </c>
      <c r="G117" s="245">
        <v>0</v>
      </c>
      <c r="H117" s="245">
        <v>0.11899999999999999</v>
      </c>
      <c r="I117" s="245">
        <v>0</v>
      </c>
      <c r="J117" s="245">
        <v>0</v>
      </c>
      <c r="K117" s="245">
        <v>0</v>
      </c>
      <c r="L117" s="245">
        <v>1568.3441499999999</v>
      </c>
      <c r="M117" s="245">
        <v>0</v>
      </c>
      <c r="N117" s="245">
        <v>1568.3441499999999</v>
      </c>
      <c r="O117" s="245">
        <v>1568.4631499999998</v>
      </c>
      <c r="P117" s="245">
        <v>788.96537000000001</v>
      </c>
      <c r="Q117" s="245">
        <v>0</v>
      </c>
      <c r="R117" s="246">
        <v>788.96537000000001</v>
      </c>
    </row>
    <row r="118" spans="1:18">
      <c r="A118" s="241"/>
      <c r="B118" s="241"/>
      <c r="C118" s="241"/>
      <c r="D118" s="236" t="s">
        <v>374</v>
      </c>
      <c r="E118" s="237">
        <v>621</v>
      </c>
      <c r="F118" s="238">
        <v>7183.3994499999999</v>
      </c>
      <c r="G118" s="239">
        <v>0</v>
      </c>
      <c r="H118" s="239">
        <v>7183.3994499999999</v>
      </c>
      <c r="I118" s="239">
        <v>26834.760149999998</v>
      </c>
      <c r="J118" s="239">
        <v>34.064709999999998</v>
      </c>
      <c r="K118" s="239">
        <v>26868.824860000001</v>
      </c>
      <c r="L118" s="239">
        <v>2241.5469700000003</v>
      </c>
      <c r="M118" s="239">
        <v>154.81551000000002</v>
      </c>
      <c r="N118" s="239">
        <v>2396.3624799999998</v>
      </c>
      <c r="O118" s="239">
        <v>36448.586790000001</v>
      </c>
      <c r="P118" s="239">
        <v>7195.1340999999993</v>
      </c>
      <c r="Q118" s="239">
        <v>0</v>
      </c>
      <c r="R118" s="240">
        <v>7195.1340999999993</v>
      </c>
    </row>
    <row r="119" spans="1:18">
      <c r="A119" s="241"/>
      <c r="B119" s="241"/>
      <c r="C119" s="236" t="s">
        <v>375</v>
      </c>
      <c r="D119" s="236" t="s">
        <v>375</v>
      </c>
      <c r="E119" s="237">
        <v>13</v>
      </c>
      <c r="F119" s="238">
        <v>12626.711579999999</v>
      </c>
      <c r="G119" s="239">
        <v>0</v>
      </c>
      <c r="H119" s="239">
        <v>12626.711579999999</v>
      </c>
      <c r="I119" s="239">
        <v>29091.508730000001</v>
      </c>
      <c r="J119" s="239">
        <v>166.93664000000001</v>
      </c>
      <c r="K119" s="239">
        <v>29258.445370000001</v>
      </c>
      <c r="L119" s="239">
        <v>1741.5948000000001</v>
      </c>
      <c r="M119" s="239">
        <v>0</v>
      </c>
      <c r="N119" s="239">
        <v>1741.5948000000001</v>
      </c>
      <c r="O119" s="239">
        <v>43626.751750000003</v>
      </c>
      <c r="P119" s="239">
        <v>15275.47493</v>
      </c>
      <c r="Q119" s="239">
        <v>0</v>
      </c>
      <c r="R119" s="240">
        <v>15275.47493</v>
      </c>
    </row>
    <row r="120" spans="1:18">
      <c r="A120" s="241"/>
      <c r="B120" s="241"/>
      <c r="C120" s="241"/>
      <c r="D120" s="236" t="s">
        <v>376</v>
      </c>
      <c r="E120" s="237">
        <v>637</v>
      </c>
      <c r="F120" s="238">
        <v>150.91157999999999</v>
      </c>
      <c r="G120" s="239">
        <v>0</v>
      </c>
      <c r="H120" s="239">
        <v>150.91157999999999</v>
      </c>
      <c r="I120" s="239">
        <v>1183.47858</v>
      </c>
      <c r="J120" s="239">
        <v>0</v>
      </c>
      <c r="K120" s="239">
        <v>1183.47858</v>
      </c>
      <c r="L120" s="239">
        <v>24.58</v>
      </c>
      <c r="M120" s="239">
        <v>0</v>
      </c>
      <c r="N120" s="239">
        <v>24.58</v>
      </c>
      <c r="O120" s="239">
        <v>1358.9701599999999</v>
      </c>
      <c r="P120" s="239">
        <v>598.14390000000003</v>
      </c>
      <c r="Q120" s="239">
        <v>0</v>
      </c>
      <c r="R120" s="240">
        <v>598.14390000000003</v>
      </c>
    </row>
    <row r="121" spans="1:18">
      <c r="A121" s="241"/>
      <c r="B121" s="241"/>
      <c r="C121" s="236" t="s">
        <v>377</v>
      </c>
      <c r="D121" s="236" t="s">
        <v>377</v>
      </c>
      <c r="E121" s="237">
        <v>24</v>
      </c>
      <c r="F121" s="238">
        <v>39847.78224</v>
      </c>
      <c r="G121" s="239">
        <v>0</v>
      </c>
      <c r="H121" s="239">
        <v>39847.78224</v>
      </c>
      <c r="I121" s="239">
        <v>64603.8462</v>
      </c>
      <c r="J121" s="239">
        <v>116.35203999999999</v>
      </c>
      <c r="K121" s="239">
        <v>64720.198240000005</v>
      </c>
      <c r="L121" s="239">
        <v>3929.34294</v>
      </c>
      <c r="M121" s="239">
        <v>47.775379999999998</v>
      </c>
      <c r="N121" s="239">
        <v>3977.11832</v>
      </c>
      <c r="O121" s="239">
        <v>108545.09879999999</v>
      </c>
      <c r="P121" s="239">
        <v>40065.836779999998</v>
      </c>
      <c r="Q121" s="239">
        <v>0</v>
      </c>
      <c r="R121" s="240">
        <v>40065.836779999998</v>
      </c>
    </row>
    <row r="122" spans="1:18">
      <c r="A122" s="241"/>
      <c r="B122" s="241"/>
      <c r="C122" s="241"/>
      <c r="D122" s="236" t="s">
        <v>378</v>
      </c>
      <c r="E122" s="237">
        <v>607</v>
      </c>
      <c r="F122" s="238">
        <v>82.22681</v>
      </c>
      <c r="G122" s="239">
        <v>0</v>
      </c>
      <c r="H122" s="239">
        <v>82.22681</v>
      </c>
      <c r="I122" s="239">
        <v>228.82129</v>
      </c>
      <c r="J122" s="239">
        <v>0</v>
      </c>
      <c r="K122" s="239">
        <v>228.82129</v>
      </c>
      <c r="L122" s="239">
        <v>30.391200000000001</v>
      </c>
      <c r="M122" s="239">
        <v>0</v>
      </c>
      <c r="N122" s="239">
        <v>30.391200000000001</v>
      </c>
      <c r="O122" s="239">
        <v>341.4393</v>
      </c>
      <c r="P122" s="239">
        <v>42.394239999999996</v>
      </c>
      <c r="Q122" s="239">
        <v>0</v>
      </c>
      <c r="R122" s="240">
        <v>42.394239999999996</v>
      </c>
    </row>
    <row r="123" spans="1:18">
      <c r="A123" s="241"/>
      <c r="B123" s="241"/>
      <c r="C123" s="241"/>
      <c r="D123" s="236" t="s">
        <v>379</v>
      </c>
      <c r="E123" s="237">
        <v>30</v>
      </c>
      <c r="F123" s="238">
        <v>7575.3778400000001</v>
      </c>
      <c r="G123" s="239">
        <v>0</v>
      </c>
      <c r="H123" s="239">
        <v>7575.3778400000001</v>
      </c>
      <c r="I123" s="239">
        <v>3354.0500899999997</v>
      </c>
      <c r="J123" s="239">
        <v>0</v>
      </c>
      <c r="K123" s="239">
        <v>3354.0500899999997</v>
      </c>
      <c r="L123" s="239">
        <v>124.44189</v>
      </c>
      <c r="M123" s="239">
        <v>0</v>
      </c>
      <c r="N123" s="239">
        <v>124.44189</v>
      </c>
      <c r="O123" s="239">
        <v>11053.86982</v>
      </c>
      <c r="P123" s="239">
        <v>1590.4201200000002</v>
      </c>
      <c r="Q123" s="239">
        <v>0</v>
      </c>
      <c r="R123" s="240">
        <v>1590.4201200000002</v>
      </c>
    </row>
    <row r="124" spans="1:18">
      <c r="A124" s="241"/>
      <c r="B124" s="241"/>
      <c r="C124" s="241"/>
      <c r="D124" s="236" t="s">
        <v>380</v>
      </c>
      <c r="E124" s="237">
        <v>26</v>
      </c>
      <c r="F124" s="238">
        <v>902.69756999999993</v>
      </c>
      <c r="G124" s="239">
        <v>0</v>
      </c>
      <c r="H124" s="239">
        <v>902.69756999999993</v>
      </c>
      <c r="I124" s="239">
        <v>2732.9762500000002</v>
      </c>
      <c r="J124" s="239">
        <v>0.37997000000000003</v>
      </c>
      <c r="K124" s="239">
        <v>2733.3562200000001</v>
      </c>
      <c r="L124" s="239">
        <v>80.283210000000011</v>
      </c>
      <c r="M124" s="239">
        <v>0</v>
      </c>
      <c r="N124" s="239">
        <v>80.283210000000011</v>
      </c>
      <c r="O124" s="239">
        <v>3716.337</v>
      </c>
      <c r="P124" s="239">
        <v>1127.53952</v>
      </c>
      <c r="Q124" s="239">
        <v>0</v>
      </c>
      <c r="R124" s="240">
        <v>1127.53952</v>
      </c>
    </row>
    <row r="125" spans="1:18">
      <c r="A125" s="241"/>
      <c r="B125" s="241"/>
      <c r="C125" s="236" t="s">
        <v>381</v>
      </c>
      <c r="D125" s="236" t="s">
        <v>382</v>
      </c>
      <c r="E125" s="237">
        <v>17</v>
      </c>
      <c r="F125" s="238">
        <v>185.01981000000001</v>
      </c>
      <c r="G125" s="239">
        <v>0</v>
      </c>
      <c r="H125" s="239">
        <v>185.01981000000001</v>
      </c>
      <c r="I125" s="239">
        <v>3396.10239</v>
      </c>
      <c r="J125" s="239">
        <v>0.38414999999999999</v>
      </c>
      <c r="K125" s="239">
        <v>3396.4865399999999</v>
      </c>
      <c r="L125" s="239">
        <v>198.11657</v>
      </c>
      <c r="M125" s="239">
        <v>0</v>
      </c>
      <c r="N125" s="239">
        <v>198.11657</v>
      </c>
      <c r="O125" s="239">
        <v>3779.6229199999998</v>
      </c>
      <c r="P125" s="239">
        <v>2024.01424</v>
      </c>
      <c r="Q125" s="239">
        <v>0</v>
      </c>
      <c r="R125" s="240">
        <v>2024.01424</v>
      </c>
    </row>
    <row r="126" spans="1:18">
      <c r="A126" s="241"/>
      <c r="B126" s="241"/>
      <c r="C126" s="241"/>
      <c r="D126" s="236" t="s">
        <v>381</v>
      </c>
      <c r="E126" s="237">
        <v>15</v>
      </c>
      <c r="F126" s="238">
        <v>625.15852000000007</v>
      </c>
      <c r="G126" s="239">
        <v>0</v>
      </c>
      <c r="H126" s="239">
        <v>625.15852000000007</v>
      </c>
      <c r="I126" s="239">
        <v>12133.17786</v>
      </c>
      <c r="J126" s="239">
        <v>2.188E-2</v>
      </c>
      <c r="K126" s="239">
        <v>12133.19974</v>
      </c>
      <c r="L126" s="239">
        <v>154.60517999999999</v>
      </c>
      <c r="M126" s="239">
        <v>0</v>
      </c>
      <c r="N126" s="239">
        <v>154.60517999999999</v>
      </c>
      <c r="O126" s="239">
        <v>12912.96344</v>
      </c>
      <c r="P126" s="239">
        <v>3381.4025000000001</v>
      </c>
      <c r="Q126" s="239">
        <v>0</v>
      </c>
      <c r="R126" s="240">
        <v>3381.4025000000001</v>
      </c>
    </row>
    <row r="127" spans="1:18">
      <c r="A127" s="241"/>
      <c r="B127" s="241"/>
      <c r="C127" s="241"/>
      <c r="D127" s="236" t="s">
        <v>383</v>
      </c>
      <c r="E127" s="237">
        <v>18</v>
      </c>
      <c r="F127" s="238">
        <v>296.37736999999998</v>
      </c>
      <c r="G127" s="239">
        <v>0</v>
      </c>
      <c r="H127" s="239">
        <v>296.37736999999998</v>
      </c>
      <c r="I127" s="239">
        <v>3082.6687400000001</v>
      </c>
      <c r="J127" s="239">
        <v>2.9500000000000004E-3</v>
      </c>
      <c r="K127" s="239">
        <v>3082.6716900000001</v>
      </c>
      <c r="L127" s="239">
        <v>109.6718</v>
      </c>
      <c r="M127" s="239">
        <v>0</v>
      </c>
      <c r="N127" s="239">
        <v>109.6718</v>
      </c>
      <c r="O127" s="239">
        <v>3488.7208599999999</v>
      </c>
      <c r="P127" s="239">
        <v>3295.0059500000002</v>
      </c>
      <c r="Q127" s="239">
        <v>0</v>
      </c>
      <c r="R127" s="240">
        <v>3295.0059500000002</v>
      </c>
    </row>
    <row r="128" spans="1:18">
      <c r="A128" s="241"/>
      <c r="B128" s="241"/>
      <c r="C128" s="236" t="s">
        <v>384</v>
      </c>
      <c r="D128" s="236" t="s">
        <v>384</v>
      </c>
      <c r="E128" s="237">
        <v>19</v>
      </c>
      <c r="F128" s="238">
        <v>35822.216850000004</v>
      </c>
      <c r="G128" s="239">
        <v>0</v>
      </c>
      <c r="H128" s="239">
        <v>35822.216850000004</v>
      </c>
      <c r="I128" s="239">
        <v>46593.690649999997</v>
      </c>
      <c r="J128" s="239">
        <v>14.03435</v>
      </c>
      <c r="K128" s="239">
        <v>46607.724999999999</v>
      </c>
      <c r="L128" s="239">
        <v>2378.1240200000002</v>
      </c>
      <c r="M128" s="239">
        <v>75.133800000000008</v>
      </c>
      <c r="N128" s="239">
        <v>2453.2578199999998</v>
      </c>
      <c r="O128" s="239">
        <v>84883.199670000002</v>
      </c>
      <c r="P128" s="239">
        <v>21872.270260000001</v>
      </c>
      <c r="Q128" s="239">
        <v>0</v>
      </c>
      <c r="R128" s="240">
        <v>21872.270260000001</v>
      </c>
    </row>
    <row r="129" spans="1:18">
      <c r="A129" s="241"/>
      <c r="B129" s="241"/>
      <c r="C129" s="241"/>
      <c r="D129" s="236" t="s">
        <v>385</v>
      </c>
      <c r="E129" s="237">
        <v>592</v>
      </c>
      <c r="F129" s="238">
        <v>697.68398000000002</v>
      </c>
      <c r="G129" s="239">
        <v>0</v>
      </c>
      <c r="H129" s="239">
        <v>697.68398000000002</v>
      </c>
      <c r="I129" s="239">
        <v>1626.61376</v>
      </c>
      <c r="J129" s="239">
        <v>0</v>
      </c>
      <c r="K129" s="239">
        <v>1626.61376</v>
      </c>
      <c r="L129" s="239">
        <v>61.348620000000004</v>
      </c>
      <c r="M129" s="239">
        <v>0</v>
      </c>
      <c r="N129" s="239">
        <v>61.348620000000004</v>
      </c>
      <c r="O129" s="239">
        <v>2385.6463599999997</v>
      </c>
      <c r="P129" s="239">
        <v>2523.45534</v>
      </c>
      <c r="Q129" s="239">
        <v>0</v>
      </c>
      <c r="R129" s="240">
        <v>2523.45534</v>
      </c>
    </row>
    <row r="130" spans="1:18">
      <c r="A130" s="241"/>
      <c r="B130" s="241"/>
      <c r="C130" s="241"/>
      <c r="D130" s="236" t="s">
        <v>386</v>
      </c>
      <c r="E130" s="237">
        <v>22</v>
      </c>
      <c r="F130" s="238">
        <v>59.01258</v>
      </c>
      <c r="G130" s="239">
        <v>0</v>
      </c>
      <c r="H130" s="239">
        <v>59.01258</v>
      </c>
      <c r="I130" s="239">
        <v>4137.5561900000002</v>
      </c>
      <c r="J130" s="239">
        <v>0</v>
      </c>
      <c r="K130" s="239">
        <v>4137.5561900000002</v>
      </c>
      <c r="L130" s="239">
        <v>8.0884999999999998</v>
      </c>
      <c r="M130" s="239">
        <v>0</v>
      </c>
      <c r="N130" s="239">
        <v>8.0884999999999998</v>
      </c>
      <c r="O130" s="239">
        <v>4204.6572699999997</v>
      </c>
      <c r="P130" s="239">
        <v>1876.64057</v>
      </c>
      <c r="Q130" s="239">
        <v>0</v>
      </c>
      <c r="R130" s="240">
        <v>1876.64057</v>
      </c>
    </row>
    <row r="131" spans="1:18">
      <c r="A131" s="241"/>
      <c r="B131" s="241"/>
      <c r="C131" s="241"/>
      <c r="D131" s="236" t="s">
        <v>387</v>
      </c>
      <c r="E131" s="237">
        <v>23</v>
      </c>
      <c r="F131" s="238">
        <v>757.17957999999999</v>
      </c>
      <c r="G131" s="239">
        <v>0</v>
      </c>
      <c r="H131" s="239">
        <v>757.17957999999999</v>
      </c>
      <c r="I131" s="239">
        <v>3666.6479399999998</v>
      </c>
      <c r="J131" s="239">
        <v>0</v>
      </c>
      <c r="K131" s="239">
        <v>3666.6479399999998</v>
      </c>
      <c r="L131" s="239">
        <v>78.84996000000001</v>
      </c>
      <c r="M131" s="239">
        <v>0</v>
      </c>
      <c r="N131" s="239">
        <v>78.84996000000001</v>
      </c>
      <c r="O131" s="239">
        <v>4502.6774800000003</v>
      </c>
      <c r="P131" s="239">
        <v>1957.3432700000001</v>
      </c>
      <c r="Q131" s="239">
        <v>0</v>
      </c>
      <c r="R131" s="240">
        <v>1957.3432700000001</v>
      </c>
    </row>
    <row r="132" spans="1:18">
      <c r="A132" s="241"/>
      <c r="B132" s="241"/>
      <c r="C132" s="236" t="s">
        <v>388</v>
      </c>
      <c r="D132" s="236" t="s">
        <v>389</v>
      </c>
      <c r="E132" s="237">
        <v>32</v>
      </c>
      <c r="F132" s="238">
        <v>10503.553</v>
      </c>
      <c r="G132" s="239">
        <v>0</v>
      </c>
      <c r="H132" s="239">
        <v>10503.553</v>
      </c>
      <c r="I132" s="239">
        <v>11543.777169999999</v>
      </c>
      <c r="J132" s="239">
        <v>31.277509999999999</v>
      </c>
      <c r="K132" s="239">
        <v>11575.054679999999</v>
      </c>
      <c r="L132" s="239">
        <v>1698.72973</v>
      </c>
      <c r="M132" s="239">
        <v>37.380000000000003</v>
      </c>
      <c r="N132" s="239">
        <v>1736.1097299999999</v>
      </c>
      <c r="O132" s="239">
        <v>23814.717410000001</v>
      </c>
      <c r="P132" s="239">
        <v>5616.8148799999999</v>
      </c>
      <c r="Q132" s="239">
        <v>0</v>
      </c>
      <c r="R132" s="240">
        <v>5616.8148799999999</v>
      </c>
    </row>
    <row r="133" spans="1:18">
      <c r="A133" s="241"/>
      <c r="B133" s="241"/>
      <c r="C133" s="241"/>
      <c r="D133" s="236" t="s">
        <v>388</v>
      </c>
      <c r="E133" s="237">
        <v>33</v>
      </c>
      <c r="F133" s="238">
        <v>1134.5658500000002</v>
      </c>
      <c r="G133" s="239">
        <v>0</v>
      </c>
      <c r="H133" s="239">
        <v>1134.5658500000002</v>
      </c>
      <c r="I133" s="239">
        <v>10031.80919</v>
      </c>
      <c r="J133" s="239">
        <v>24.37172</v>
      </c>
      <c r="K133" s="239">
        <v>10056.180910000001</v>
      </c>
      <c r="L133" s="239">
        <v>173.40717999999998</v>
      </c>
      <c r="M133" s="239">
        <v>0</v>
      </c>
      <c r="N133" s="239">
        <v>173.40717999999998</v>
      </c>
      <c r="O133" s="239">
        <v>11364.15394</v>
      </c>
      <c r="P133" s="239">
        <v>1473.4247499999999</v>
      </c>
      <c r="Q133" s="239">
        <v>0</v>
      </c>
      <c r="R133" s="240">
        <v>1473.4247499999999</v>
      </c>
    </row>
    <row r="134" spans="1:18">
      <c r="A134" s="241"/>
      <c r="B134" s="241"/>
      <c r="C134" s="236" t="s">
        <v>390</v>
      </c>
      <c r="D134" s="236" t="s">
        <v>390</v>
      </c>
      <c r="E134" s="237">
        <v>34</v>
      </c>
      <c r="F134" s="238">
        <v>59436.879350000003</v>
      </c>
      <c r="G134" s="239">
        <v>0</v>
      </c>
      <c r="H134" s="239">
        <v>59436.879350000003</v>
      </c>
      <c r="I134" s="239">
        <v>63711.533729999996</v>
      </c>
      <c r="J134" s="239">
        <v>34.529420000000002</v>
      </c>
      <c r="K134" s="239">
        <v>63746.063150000002</v>
      </c>
      <c r="L134" s="239">
        <v>10479.537319999999</v>
      </c>
      <c r="M134" s="239">
        <v>800.04492000000005</v>
      </c>
      <c r="N134" s="239">
        <v>11279.58224</v>
      </c>
      <c r="O134" s="239">
        <v>134462.52474000002</v>
      </c>
      <c r="P134" s="239">
        <v>66833.852570000003</v>
      </c>
      <c r="Q134" s="239">
        <v>0</v>
      </c>
      <c r="R134" s="240">
        <v>66833.852570000003</v>
      </c>
    </row>
    <row r="135" spans="1:18">
      <c r="A135" s="241"/>
      <c r="B135" s="241"/>
      <c r="C135" s="241"/>
      <c r="D135" s="236" t="s">
        <v>391</v>
      </c>
      <c r="E135" s="237">
        <v>503</v>
      </c>
      <c r="F135" s="238">
        <v>524.63691000000006</v>
      </c>
      <c r="G135" s="239">
        <v>0</v>
      </c>
      <c r="H135" s="239">
        <v>524.63691000000006</v>
      </c>
      <c r="I135" s="239">
        <v>11168.77816</v>
      </c>
      <c r="J135" s="239">
        <v>1.3500000000000001E-3</v>
      </c>
      <c r="K135" s="239">
        <v>11168.77951</v>
      </c>
      <c r="L135" s="239">
        <v>202.58089000000001</v>
      </c>
      <c r="M135" s="239">
        <v>0</v>
      </c>
      <c r="N135" s="239">
        <v>202.58089000000001</v>
      </c>
      <c r="O135" s="239">
        <v>11895.997310000001</v>
      </c>
      <c r="P135" s="239">
        <v>4391.0465400000003</v>
      </c>
      <c r="Q135" s="239">
        <v>0</v>
      </c>
      <c r="R135" s="240">
        <v>4391.0465400000003</v>
      </c>
    </row>
    <row r="136" spans="1:18">
      <c r="A136" s="241"/>
      <c r="B136" s="241"/>
      <c r="C136" s="241"/>
      <c r="D136" s="236" t="s">
        <v>392</v>
      </c>
      <c r="E136" s="237">
        <v>751</v>
      </c>
      <c r="F136" s="238">
        <v>86.392399999999995</v>
      </c>
      <c r="G136" s="239">
        <v>0</v>
      </c>
      <c r="H136" s="239">
        <v>86.392399999999995</v>
      </c>
      <c r="I136" s="239">
        <v>1487.0441000000001</v>
      </c>
      <c r="J136" s="239">
        <v>0</v>
      </c>
      <c r="K136" s="239">
        <v>1487.0441000000001</v>
      </c>
      <c r="L136" s="239">
        <v>44.936169999999997</v>
      </c>
      <c r="M136" s="239">
        <v>0</v>
      </c>
      <c r="N136" s="239">
        <v>44.936169999999997</v>
      </c>
      <c r="O136" s="239">
        <v>1618.37267</v>
      </c>
      <c r="P136" s="239">
        <v>1904.08881</v>
      </c>
      <c r="Q136" s="239">
        <v>0</v>
      </c>
      <c r="R136" s="240">
        <v>1904.08881</v>
      </c>
    </row>
    <row r="137" spans="1:18">
      <c r="A137" s="241"/>
      <c r="B137" s="241"/>
      <c r="C137" s="236" t="s">
        <v>393</v>
      </c>
      <c r="D137" s="236" t="s">
        <v>393</v>
      </c>
      <c r="E137" s="237">
        <v>40</v>
      </c>
      <c r="F137" s="238">
        <v>8334.3589100000008</v>
      </c>
      <c r="G137" s="239">
        <v>0</v>
      </c>
      <c r="H137" s="239">
        <v>8334.3589100000008</v>
      </c>
      <c r="I137" s="239">
        <v>25748.947649999998</v>
      </c>
      <c r="J137" s="239">
        <v>0.39598</v>
      </c>
      <c r="K137" s="239">
        <v>25749.343629999999</v>
      </c>
      <c r="L137" s="239">
        <v>2113.08007</v>
      </c>
      <c r="M137" s="239">
        <v>0.83731</v>
      </c>
      <c r="N137" s="239">
        <v>2113.9173799999999</v>
      </c>
      <c r="O137" s="239">
        <v>36197.619920000005</v>
      </c>
      <c r="P137" s="239">
        <v>12428.76427</v>
      </c>
      <c r="Q137" s="239">
        <v>0</v>
      </c>
      <c r="R137" s="240">
        <v>12428.76427</v>
      </c>
    </row>
    <row r="138" spans="1:18">
      <c r="A138" s="241"/>
      <c r="B138" s="241"/>
      <c r="C138" s="241"/>
      <c r="D138" s="236" t="s">
        <v>394</v>
      </c>
      <c r="E138" s="237">
        <v>696</v>
      </c>
      <c r="F138" s="238">
        <v>94.432149999999993</v>
      </c>
      <c r="G138" s="239">
        <v>0</v>
      </c>
      <c r="H138" s="239">
        <v>94.432149999999993</v>
      </c>
      <c r="I138" s="239">
        <v>1145.04305</v>
      </c>
      <c r="J138" s="239">
        <v>0</v>
      </c>
      <c r="K138" s="239">
        <v>1145.04305</v>
      </c>
      <c r="L138" s="239">
        <v>84.252219999999994</v>
      </c>
      <c r="M138" s="239">
        <v>0</v>
      </c>
      <c r="N138" s="239">
        <v>84.252219999999994</v>
      </c>
      <c r="O138" s="239">
        <v>1323.7274199999999</v>
      </c>
      <c r="P138" s="239">
        <v>3002.3267000000001</v>
      </c>
      <c r="Q138" s="239">
        <v>0</v>
      </c>
      <c r="R138" s="240">
        <v>3002.3267000000001</v>
      </c>
    </row>
    <row r="139" spans="1:18">
      <c r="A139" s="241"/>
      <c r="B139" s="241"/>
      <c r="C139" s="236" t="s">
        <v>271</v>
      </c>
      <c r="D139" s="236" t="s">
        <v>395</v>
      </c>
      <c r="E139" s="237">
        <v>43</v>
      </c>
      <c r="F139" s="238">
        <v>4080.5208600000001</v>
      </c>
      <c r="G139" s="239">
        <v>0</v>
      </c>
      <c r="H139" s="239">
        <v>4080.5208600000001</v>
      </c>
      <c r="I139" s="239">
        <v>17927.37529</v>
      </c>
      <c r="J139" s="239">
        <v>0.33167000000000002</v>
      </c>
      <c r="K139" s="239">
        <v>17927.70696</v>
      </c>
      <c r="L139" s="239">
        <v>513.12559999999996</v>
      </c>
      <c r="M139" s="239">
        <v>0.51584000000000008</v>
      </c>
      <c r="N139" s="239">
        <v>513.64143999999999</v>
      </c>
      <c r="O139" s="239">
        <v>22521.869260000003</v>
      </c>
      <c r="P139" s="239">
        <v>5662.1584400000002</v>
      </c>
      <c r="Q139" s="239">
        <v>0</v>
      </c>
      <c r="R139" s="240">
        <v>5662.1584400000002</v>
      </c>
    </row>
    <row r="140" spans="1:18">
      <c r="A140" s="241"/>
      <c r="B140" s="241"/>
      <c r="C140" s="236" t="s">
        <v>396</v>
      </c>
      <c r="D140" s="236" t="s">
        <v>396</v>
      </c>
      <c r="E140" s="237">
        <v>41</v>
      </c>
      <c r="F140" s="238">
        <v>1239.0319399999998</v>
      </c>
      <c r="G140" s="239">
        <v>0</v>
      </c>
      <c r="H140" s="239">
        <v>1239.0319399999998</v>
      </c>
      <c r="I140" s="239">
        <v>10134.87977</v>
      </c>
      <c r="J140" s="239">
        <v>19.265009999999997</v>
      </c>
      <c r="K140" s="239">
        <v>10154.144779999999</v>
      </c>
      <c r="L140" s="239">
        <v>285.83196999999996</v>
      </c>
      <c r="M140" s="239">
        <v>0</v>
      </c>
      <c r="N140" s="239">
        <v>285.83196999999996</v>
      </c>
      <c r="O140" s="239">
        <v>11679.008689999999</v>
      </c>
      <c r="P140" s="239">
        <v>4019.3904199999997</v>
      </c>
      <c r="Q140" s="239">
        <v>0</v>
      </c>
      <c r="R140" s="240">
        <v>4019.3904199999997</v>
      </c>
    </row>
    <row r="141" spans="1:18">
      <c r="A141" s="241"/>
      <c r="B141" s="241"/>
      <c r="C141" s="236" t="s">
        <v>352</v>
      </c>
      <c r="D141" s="236" t="s">
        <v>352</v>
      </c>
      <c r="E141" s="237">
        <v>38</v>
      </c>
      <c r="F141" s="238">
        <v>2968.6274800000001</v>
      </c>
      <c r="G141" s="239">
        <v>0</v>
      </c>
      <c r="H141" s="239">
        <v>2968.6274800000001</v>
      </c>
      <c r="I141" s="239">
        <v>11164.685810000001</v>
      </c>
      <c r="J141" s="239">
        <v>0</v>
      </c>
      <c r="K141" s="239">
        <v>11164.685810000001</v>
      </c>
      <c r="L141" s="239">
        <v>343.0147</v>
      </c>
      <c r="M141" s="239">
        <v>0</v>
      </c>
      <c r="N141" s="239">
        <v>343.0147</v>
      </c>
      <c r="O141" s="239">
        <v>14476.32799</v>
      </c>
      <c r="P141" s="239">
        <v>3086.13094</v>
      </c>
      <c r="Q141" s="239">
        <v>0</v>
      </c>
      <c r="R141" s="240">
        <v>3086.13094</v>
      </c>
    </row>
    <row r="142" spans="1:18">
      <c r="A142" s="241"/>
      <c r="B142" s="241"/>
      <c r="C142" s="241"/>
      <c r="D142" s="236" t="s">
        <v>397</v>
      </c>
      <c r="E142" s="237">
        <v>588</v>
      </c>
      <c r="F142" s="238">
        <v>113.12742999999999</v>
      </c>
      <c r="G142" s="239">
        <v>0</v>
      </c>
      <c r="H142" s="239">
        <v>113.12742999999999</v>
      </c>
      <c r="I142" s="239">
        <v>1762.2170700000001</v>
      </c>
      <c r="J142" s="239">
        <v>0</v>
      </c>
      <c r="K142" s="239">
        <v>1762.2170700000001</v>
      </c>
      <c r="L142" s="239">
        <v>126.30099</v>
      </c>
      <c r="M142" s="239">
        <v>0</v>
      </c>
      <c r="N142" s="239">
        <v>126.30099</v>
      </c>
      <c r="O142" s="239">
        <v>2001.6454899999999</v>
      </c>
      <c r="P142" s="239">
        <v>661.06525999999997</v>
      </c>
      <c r="Q142" s="239">
        <v>0</v>
      </c>
      <c r="R142" s="240">
        <v>661.06525999999997</v>
      </c>
    </row>
    <row r="143" spans="1:18">
      <c r="A143" s="241"/>
      <c r="B143" s="241"/>
      <c r="C143" s="241"/>
      <c r="D143" s="236" t="s">
        <v>398</v>
      </c>
      <c r="E143" s="237">
        <v>39</v>
      </c>
      <c r="F143" s="238">
        <v>217.86718999999999</v>
      </c>
      <c r="G143" s="239">
        <v>0</v>
      </c>
      <c r="H143" s="239">
        <v>217.86718999999999</v>
      </c>
      <c r="I143" s="239">
        <v>1469.3467800000001</v>
      </c>
      <c r="J143" s="239">
        <v>0</v>
      </c>
      <c r="K143" s="239">
        <v>1469.3467800000001</v>
      </c>
      <c r="L143" s="239">
        <v>109.8032</v>
      </c>
      <c r="M143" s="239">
        <v>0</v>
      </c>
      <c r="N143" s="239">
        <v>109.8032</v>
      </c>
      <c r="O143" s="239">
        <v>1797.0171699999999</v>
      </c>
      <c r="P143" s="239">
        <v>1298.2496699999999</v>
      </c>
      <c r="Q143" s="239">
        <v>0</v>
      </c>
      <c r="R143" s="240">
        <v>1298.2496699999999</v>
      </c>
    </row>
    <row r="144" spans="1:18">
      <c r="A144" s="241"/>
      <c r="B144" s="241"/>
      <c r="C144" s="236" t="s">
        <v>399</v>
      </c>
      <c r="D144" s="236" t="s">
        <v>399</v>
      </c>
      <c r="E144" s="237">
        <v>36</v>
      </c>
      <c r="F144" s="238">
        <v>6333.9451200000003</v>
      </c>
      <c r="G144" s="239">
        <v>0</v>
      </c>
      <c r="H144" s="239">
        <v>6333.9451200000003</v>
      </c>
      <c r="I144" s="239">
        <v>17203.738550000002</v>
      </c>
      <c r="J144" s="239">
        <v>6.4999999999999997E-3</v>
      </c>
      <c r="K144" s="239">
        <v>17203.745050000001</v>
      </c>
      <c r="L144" s="239">
        <v>813.26256000000001</v>
      </c>
      <c r="M144" s="239">
        <v>0</v>
      </c>
      <c r="N144" s="239">
        <v>813.26256000000001</v>
      </c>
      <c r="O144" s="239">
        <v>24350.952730000001</v>
      </c>
      <c r="P144" s="239">
        <v>4901.4550799999997</v>
      </c>
      <c r="Q144" s="239">
        <v>0</v>
      </c>
      <c r="R144" s="240">
        <v>4901.4550799999997</v>
      </c>
    </row>
    <row r="145" spans="1:18">
      <c r="A145" s="241"/>
      <c r="B145" s="241"/>
      <c r="C145" s="241"/>
      <c r="D145" s="236" t="s">
        <v>400</v>
      </c>
      <c r="E145" s="237">
        <v>466</v>
      </c>
      <c r="F145" s="238">
        <v>445.25765999999999</v>
      </c>
      <c r="G145" s="239">
        <v>0</v>
      </c>
      <c r="H145" s="239">
        <v>445.25765999999999</v>
      </c>
      <c r="I145" s="239">
        <v>1727.13786</v>
      </c>
      <c r="J145" s="239">
        <v>63.956949999999999</v>
      </c>
      <c r="K145" s="239">
        <v>1791.0948100000001</v>
      </c>
      <c r="L145" s="239">
        <v>4.18492</v>
      </c>
      <c r="M145" s="239">
        <v>0</v>
      </c>
      <c r="N145" s="239">
        <v>4.18492</v>
      </c>
      <c r="O145" s="239">
        <v>2240.53739</v>
      </c>
      <c r="P145" s="239">
        <v>1264.1175499999999</v>
      </c>
      <c r="Q145" s="239">
        <v>0</v>
      </c>
      <c r="R145" s="240">
        <v>1264.1175499999999</v>
      </c>
    </row>
    <row r="146" spans="1:18">
      <c r="A146" s="241"/>
      <c r="B146" s="241"/>
      <c r="C146" s="241"/>
      <c r="D146" s="236" t="s">
        <v>401</v>
      </c>
      <c r="E146" s="237">
        <v>589</v>
      </c>
      <c r="F146" s="238">
        <v>41.086199999999998</v>
      </c>
      <c r="G146" s="239">
        <v>0</v>
      </c>
      <c r="H146" s="239">
        <v>41.086199999999998</v>
      </c>
      <c r="I146" s="239">
        <v>881.86288999999999</v>
      </c>
      <c r="J146" s="239">
        <v>0</v>
      </c>
      <c r="K146" s="239">
        <v>881.86288999999999</v>
      </c>
      <c r="L146" s="239">
        <v>35.386600000000001</v>
      </c>
      <c r="M146" s="239">
        <v>0</v>
      </c>
      <c r="N146" s="239">
        <v>35.386600000000001</v>
      </c>
      <c r="O146" s="239">
        <v>958.33569</v>
      </c>
      <c r="P146" s="239">
        <v>1260.0459599999999</v>
      </c>
      <c r="Q146" s="239">
        <v>0</v>
      </c>
      <c r="R146" s="240">
        <v>1260.0459599999999</v>
      </c>
    </row>
    <row r="147" spans="1:18">
      <c r="A147" s="241"/>
      <c r="B147" s="241"/>
      <c r="C147" s="241"/>
      <c r="D147" s="236" t="s">
        <v>402</v>
      </c>
      <c r="E147" s="237">
        <v>709</v>
      </c>
      <c r="F147" s="238">
        <v>0</v>
      </c>
      <c r="G147" s="239">
        <v>0</v>
      </c>
      <c r="H147" s="239">
        <v>0</v>
      </c>
      <c r="I147" s="239">
        <v>0</v>
      </c>
      <c r="J147" s="239">
        <v>0</v>
      </c>
      <c r="K147" s="239">
        <v>0</v>
      </c>
      <c r="L147" s="239">
        <v>7.6232499999999996</v>
      </c>
      <c r="M147" s="239">
        <v>0</v>
      </c>
      <c r="N147" s="239">
        <v>7.6232499999999996</v>
      </c>
      <c r="O147" s="239">
        <v>7.6232499999999996</v>
      </c>
      <c r="P147" s="239">
        <v>0</v>
      </c>
      <c r="Q147" s="239">
        <v>0</v>
      </c>
      <c r="R147" s="240">
        <v>0</v>
      </c>
    </row>
    <row r="148" spans="1:18">
      <c r="A148" s="241"/>
      <c r="B148" s="236" t="s">
        <v>403</v>
      </c>
      <c r="C148" s="236" t="s">
        <v>404</v>
      </c>
      <c r="D148" s="236" t="s">
        <v>405</v>
      </c>
      <c r="E148" s="237">
        <v>698</v>
      </c>
      <c r="F148" s="238">
        <v>190.02859000000001</v>
      </c>
      <c r="G148" s="239">
        <v>0</v>
      </c>
      <c r="H148" s="239">
        <v>190.02859000000001</v>
      </c>
      <c r="I148" s="239">
        <v>104618.05463</v>
      </c>
      <c r="J148" s="239">
        <v>0.93464999999999998</v>
      </c>
      <c r="K148" s="239">
        <v>104618.98927999999</v>
      </c>
      <c r="L148" s="239">
        <v>178.98246</v>
      </c>
      <c r="M148" s="239">
        <v>107.58150999999999</v>
      </c>
      <c r="N148" s="239">
        <v>286.56396999999998</v>
      </c>
      <c r="O148" s="239">
        <v>105095.58184</v>
      </c>
      <c r="P148" s="239">
        <v>0</v>
      </c>
      <c r="Q148" s="239">
        <v>0</v>
      </c>
      <c r="R148" s="240">
        <v>0</v>
      </c>
    </row>
    <row r="149" spans="1:18">
      <c r="A149" s="241"/>
      <c r="B149" s="241"/>
      <c r="C149" s="241"/>
      <c r="D149" s="236" t="s">
        <v>403</v>
      </c>
      <c r="E149" s="237">
        <v>372</v>
      </c>
      <c r="F149" s="238">
        <v>30529.523690000002</v>
      </c>
      <c r="G149" s="239">
        <v>0</v>
      </c>
      <c r="H149" s="239">
        <v>30529.523690000002</v>
      </c>
      <c r="I149" s="239">
        <v>946.37079000000006</v>
      </c>
      <c r="J149" s="239">
        <v>1729.39231</v>
      </c>
      <c r="K149" s="239">
        <v>2675.7631000000001</v>
      </c>
      <c r="L149" s="239">
        <v>23556.395519999998</v>
      </c>
      <c r="M149" s="239">
        <v>4210.9467500000001</v>
      </c>
      <c r="N149" s="239">
        <v>27767.342270000001</v>
      </c>
      <c r="O149" s="239">
        <v>60972.629059999999</v>
      </c>
      <c r="P149" s="239">
        <v>38970.979030000002</v>
      </c>
      <c r="Q149" s="239">
        <v>0</v>
      </c>
      <c r="R149" s="240">
        <v>38970.979030000002</v>
      </c>
    </row>
    <row r="150" spans="1:18">
      <c r="A150" s="241"/>
      <c r="B150" s="241"/>
      <c r="C150" s="241"/>
      <c r="D150" s="241"/>
      <c r="E150" s="243">
        <v>556</v>
      </c>
      <c r="F150" s="244">
        <v>233.65451999999999</v>
      </c>
      <c r="G150" s="245">
        <v>0</v>
      </c>
      <c r="H150" s="245">
        <v>233.65451999999999</v>
      </c>
      <c r="I150" s="245">
        <v>57074.806840000005</v>
      </c>
      <c r="J150" s="245">
        <v>603.63599999999997</v>
      </c>
      <c r="K150" s="245">
        <v>57678.442840000003</v>
      </c>
      <c r="L150" s="245">
        <v>577.75390000000004</v>
      </c>
      <c r="M150" s="245">
        <v>0</v>
      </c>
      <c r="N150" s="245">
        <v>577.75390000000004</v>
      </c>
      <c r="O150" s="245">
        <v>58489.851259999996</v>
      </c>
      <c r="P150" s="245">
        <v>8768.5861000000004</v>
      </c>
      <c r="Q150" s="245">
        <v>0</v>
      </c>
      <c r="R150" s="246">
        <v>8768.5861000000004</v>
      </c>
    </row>
    <row r="151" spans="1:18">
      <c r="A151" s="241"/>
      <c r="B151" s="241"/>
      <c r="C151" s="241"/>
      <c r="D151" s="241"/>
      <c r="E151" s="243">
        <v>557</v>
      </c>
      <c r="F151" s="244">
        <v>103.33672</v>
      </c>
      <c r="G151" s="245">
        <v>0</v>
      </c>
      <c r="H151" s="245">
        <v>103.33672</v>
      </c>
      <c r="I151" s="245">
        <v>105066.10134000001</v>
      </c>
      <c r="J151" s="245">
        <v>1103.49595</v>
      </c>
      <c r="K151" s="245">
        <v>106169.59729000001</v>
      </c>
      <c r="L151" s="245">
        <v>4057.5913500000001</v>
      </c>
      <c r="M151" s="245">
        <v>386.47926000000001</v>
      </c>
      <c r="N151" s="245">
        <v>4444.0706100000007</v>
      </c>
      <c r="O151" s="245">
        <v>110717.00462000001</v>
      </c>
      <c r="P151" s="245">
        <v>7459.2770300000002</v>
      </c>
      <c r="Q151" s="245">
        <v>0</v>
      </c>
      <c r="R151" s="246">
        <v>7459.2770300000002</v>
      </c>
    </row>
    <row r="152" spans="1:18">
      <c r="A152" s="241"/>
      <c r="B152" s="241"/>
      <c r="C152" s="241"/>
      <c r="D152" s="241"/>
      <c r="E152" s="243">
        <v>566</v>
      </c>
      <c r="F152" s="244">
        <v>20798.654719999999</v>
      </c>
      <c r="G152" s="245">
        <v>0</v>
      </c>
      <c r="H152" s="245">
        <v>20798.654719999999</v>
      </c>
      <c r="I152" s="245">
        <v>94038.712680000011</v>
      </c>
      <c r="J152" s="245">
        <v>567.51742000000002</v>
      </c>
      <c r="K152" s="245">
        <v>94606.230100000001</v>
      </c>
      <c r="L152" s="245">
        <v>6382.9288699999997</v>
      </c>
      <c r="M152" s="245">
        <v>1286.6878899999999</v>
      </c>
      <c r="N152" s="245">
        <v>7669.6167599999999</v>
      </c>
      <c r="O152" s="245">
        <v>123074.50158</v>
      </c>
      <c r="P152" s="245">
        <v>35737.389229999993</v>
      </c>
      <c r="Q152" s="245">
        <v>0</v>
      </c>
      <c r="R152" s="246">
        <v>35737.389229999993</v>
      </c>
    </row>
    <row r="153" spans="1:18">
      <c r="A153" s="241"/>
      <c r="B153" s="241"/>
      <c r="C153" s="241"/>
      <c r="D153" s="241"/>
      <c r="E153" s="243">
        <v>373</v>
      </c>
      <c r="F153" s="244">
        <v>22860.08928</v>
      </c>
      <c r="G153" s="245">
        <v>0</v>
      </c>
      <c r="H153" s="245">
        <v>22860.08928</v>
      </c>
      <c r="I153" s="245">
        <v>113877.91373</v>
      </c>
      <c r="J153" s="245">
        <v>1452.0693999999999</v>
      </c>
      <c r="K153" s="245">
        <v>115329.98312999999</v>
      </c>
      <c r="L153" s="245">
        <v>9159.1731500000005</v>
      </c>
      <c r="M153" s="245">
        <v>5493.5055700000003</v>
      </c>
      <c r="N153" s="245">
        <v>14652.67872</v>
      </c>
      <c r="O153" s="245">
        <v>152842.75112999999</v>
      </c>
      <c r="P153" s="245">
        <v>62922.414640000003</v>
      </c>
      <c r="Q153" s="245">
        <v>0</v>
      </c>
      <c r="R153" s="246">
        <v>62922.414640000003</v>
      </c>
    </row>
    <row r="154" spans="1:18">
      <c r="A154" s="241"/>
      <c r="B154" s="241"/>
      <c r="C154" s="241"/>
      <c r="D154" s="241"/>
      <c r="E154" s="243">
        <v>683</v>
      </c>
      <c r="F154" s="244">
        <v>0</v>
      </c>
      <c r="G154" s="245">
        <v>0</v>
      </c>
      <c r="H154" s="245">
        <v>0</v>
      </c>
      <c r="I154" s="245">
        <v>100499.39567</v>
      </c>
      <c r="J154" s="245">
        <v>53.615830000000003</v>
      </c>
      <c r="K154" s="245">
        <v>100553.01149999999</v>
      </c>
      <c r="L154" s="245">
        <v>799.68052999999998</v>
      </c>
      <c r="M154" s="245">
        <v>301.25741999999997</v>
      </c>
      <c r="N154" s="245">
        <v>1100.93795</v>
      </c>
      <c r="O154" s="245">
        <v>101653.94945</v>
      </c>
      <c r="P154" s="245">
        <v>0</v>
      </c>
      <c r="Q154" s="245">
        <v>0</v>
      </c>
      <c r="R154" s="246">
        <v>0</v>
      </c>
    </row>
    <row r="155" spans="1:18">
      <c r="A155" s="241"/>
      <c r="B155" s="241"/>
      <c r="C155" s="241"/>
      <c r="D155" s="236" t="s">
        <v>406</v>
      </c>
      <c r="E155" s="237">
        <v>519</v>
      </c>
      <c r="F155" s="238">
        <v>12105.607880000001</v>
      </c>
      <c r="G155" s="239">
        <v>0</v>
      </c>
      <c r="H155" s="239">
        <v>12105.607880000001</v>
      </c>
      <c r="I155" s="239">
        <v>57689.153829999996</v>
      </c>
      <c r="J155" s="239">
        <v>614.15271999999993</v>
      </c>
      <c r="K155" s="239">
        <v>58303.306549999994</v>
      </c>
      <c r="L155" s="239">
        <v>4866.0807500000001</v>
      </c>
      <c r="M155" s="239">
        <v>222.22570999999999</v>
      </c>
      <c r="N155" s="239">
        <v>5088.3064599999998</v>
      </c>
      <c r="O155" s="239">
        <v>75497.220889999997</v>
      </c>
      <c r="P155" s="239">
        <v>47331.126659999994</v>
      </c>
      <c r="Q155" s="239">
        <v>0</v>
      </c>
      <c r="R155" s="240">
        <v>47331.126659999994</v>
      </c>
    </row>
    <row r="156" spans="1:18">
      <c r="A156" s="241"/>
      <c r="B156" s="241"/>
      <c r="C156" s="241"/>
      <c r="D156" s="241"/>
      <c r="E156" s="243">
        <v>747</v>
      </c>
      <c r="F156" s="244">
        <v>0</v>
      </c>
      <c r="G156" s="245">
        <v>0</v>
      </c>
      <c r="H156" s="245">
        <v>0</v>
      </c>
      <c r="I156" s="245">
        <v>129765.30937</v>
      </c>
      <c r="J156" s="245">
        <v>0</v>
      </c>
      <c r="K156" s="245">
        <v>129765.30937</v>
      </c>
      <c r="L156" s="245">
        <v>6.0611800000000002</v>
      </c>
      <c r="M156" s="245">
        <v>0</v>
      </c>
      <c r="N156" s="245">
        <v>6.0611800000000002</v>
      </c>
      <c r="O156" s="245">
        <v>129771.37054999999</v>
      </c>
      <c r="P156" s="245">
        <v>0</v>
      </c>
      <c r="Q156" s="245">
        <v>0</v>
      </c>
      <c r="R156" s="246">
        <v>0</v>
      </c>
    </row>
    <row r="157" spans="1:18">
      <c r="A157" s="241"/>
      <c r="B157" s="241"/>
      <c r="C157" s="241"/>
      <c r="D157" s="236" t="s">
        <v>407</v>
      </c>
      <c r="E157" s="237">
        <v>546</v>
      </c>
      <c r="F157" s="238">
        <v>26275.126230000002</v>
      </c>
      <c r="G157" s="239">
        <v>0</v>
      </c>
      <c r="H157" s="239">
        <v>26275.126230000002</v>
      </c>
      <c r="I157" s="239">
        <v>51497.574350000003</v>
      </c>
      <c r="J157" s="239">
        <v>1862.9210600000001</v>
      </c>
      <c r="K157" s="239">
        <v>53360.495409999996</v>
      </c>
      <c r="L157" s="239">
        <v>6620.0039100000004</v>
      </c>
      <c r="M157" s="239">
        <v>651.75662999999997</v>
      </c>
      <c r="N157" s="239">
        <v>7271.7605400000002</v>
      </c>
      <c r="O157" s="239">
        <v>86907.382180000001</v>
      </c>
      <c r="P157" s="239">
        <v>18478.763350000001</v>
      </c>
      <c r="Q157" s="239">
        <v>0</v>
      </c>
      <c r="R157" s="240">
        <v>18478.763350000001</v>
      </c>
    </row>
    <row r="158" spans="1:18">
      <c r="A158" s="241"/>
      <c r="B158" s="241"/>
      <c r="C158" s="241"/>
      <c r="D158" s="236" t="s">
        <v>408</v>
      </c>
      <c r="E158" s="237">
        <v>829</v>
      </c>
      <c r="F158" s="238">
        <v>0</v>
      </c>
      <c r="G158" s="239">
        <v>0</v>
      </c>
      <c r="H158" s="239">
        <v>0</v>
      </c>
      <c r="I158" s="239">
        <v>0</v>
      </c>
      <c r="J158" s="239">
        <v>0</v>
      </c>
      <c r="K158" s="239">
        <v>0</v>
      </c>
      <c r="L158" s="239">
        <v>0</v>
      </c>
      <c r="M158" s="239">
        <v>0</v>
      </c>
      <c r="N158" s="239">
        <v>0</v>
      </c>
      <c r="O158" s="239">
        <v>0</v>
      </c>
      <c r="P158" s="239">
        <v>0</v>
      </c>
      <c r="Q158" s="239">
        <v>0</v>
      </c>
      <c r="R158" s="240">
        <v>0</v>
      </c>
    </row>
    <row r="159" spans="1:18">
      <c r="A159" s="241"/>
      <c r="B159" s="236" t="s">
        <v>409</v>
      </c>
      <c r="C159" s="236" t="s">
        <v>410</v>
      </c>
      <c r="D159" s="236" t="s">
        <v>410</v>
      </c>
      <c r="E159" s="237">
        <v>291</v>
      </c>
      <c r="F159" s="238">
        <v>10118.05609</v>
      </c>
      <c r="G159" s="239">
        <v>0</v>
      </c>
      <c r="H159" s="239">
        <v>10118.05609</v>
      </c>
      <c r="I159" s="239">
        <v>19698.68144</v>
      </c>
      <c r="J159" s="239">
        <v>13.93112</v>
      </c>
      <c r="K159" s="239">
        <v>19712.612559999998</v>
      </c>
      <c r="L159" s="239">
        <v>1224.60223</v>
      </c>
      <c r="M159" s="239">
        <v>26.166</v>
      </c>
      <c r="N159" s="239">
        <v>1250.7682299999999</v>
      </c>
      <c r="O159" s="239">
        <v>31081.436879999997</v>
      </c>
      <c r="P159" s="239">
        <v>4157.8106900000002</v>
      </c>
      <c r="Q159" s="239">
        <v>0</v>
      </c>
      <c r="R159" s="240">
        <v>4157.8106900000002</v>
      </c>
    </row>
    <row r="160" spans="1:18">
      <c r="A160" s="241"/>
      <c r="B160" s="241"/>
      <c r="C160" s="236" t="s">
        <v>411</v>
      </c>
      <c r="D160" s="236" t="s">
        <v>411</v>
      </c>
      <c r="E160" s="237">
        <v>293</v>
      </c>
      <c r="F160" s="238">
        <v>3047.0892599999997</v>
      </c>
      <c r="G160" s="239">
        <v>0</v>
      </c>
      <c r="H160" s="239">
        <v>3047.0892599999997</v>
      </c>
      <c r="I160" s="239">
        <v>18831.812530000003</v>
      </c>
      <c r="J160" s="239">
        <v>48.849119999999999</v>
      </c>
      <c r="K160" s="239">
        <v>18880.661649999998</v>
      </c>
      <c r="L160" s="239">
        <v>1026.5407</v>
      </c>
      <c r="M160" s="239">
        <v>37.380000000000003</v>
      </c>
      <c r="N160" s="239">
        <v>1063.9206999999999</v>
      </c>
      <c r="O160" s="239">
        <v>22991.671609999998</v>
      </c>
      <c r="P160" s="239">
        <v>4016.7221199999999</v>
      </c>
      <c r="Q160" s="239">
        <v>0</v>
      </c>
      <c r="R160" s="240">
        <v>4016.7221199999999</v>
      </c>
    </row>
    <row r="161" spans="1:18">
      <c r="A161" s="241"/>
      <c r="B161" s="241"/>
      <c r="C161" s="241"/>
      <c r="D161" s="236" t="s">
        <v>412</v>
      </c>
      <c r="E161" s="237">
        <v>295</v>
      </c>
      <c r="F161" s="238">
        <v>2103.86616</v>
      </c>
      <c r="G161" s="239">
        <v>0</v>
      </c>
      <c r="H161" s="239">
        <v>2103.86616</v>
      </c>
      <c r="I161" s="239">
        <v>2865.1654600000002</v>
      </c>
      <c r="J161" s="239">
        <v>23.19623</v>
      </c>
      <c r="K161" s="239">
        <v>2888.3616899999997</v>
      </c>
      <c r="L161" s="239">
        <v>92.92501</v>
      </c>
      <c r="M161" s="239">
        <v>0</v>
      </c>
      <c r="N161" s="239">
        <v>92.92501</v>
      </c>
      <c r="O161" s="239">
        <v>5085.1528600000001</v>
      </c>
      <c r="P161" s="239">
        <v>2120.8966499999997</v>
      </c>
      <c r="Q161" s="239">
        <v>0</v>
      </c>
      <c r="R161" s="240">
        <v>2120.8966499999997</v>
      </c>
    </row>
    <row r="162" spans="1:18">
      <c r="A162" s="241"/>
      <c r="B162" s="241"/>
      <c r="C162" s="236" t="s">
        <v>413</v>
      </c>
      <c r="D162" s="236" t="s">
        <v>414</v>
      </c>
      <c r="E162" s="237">
        <v>297</v>
      </c>
      <c r="F162" s="238">
        <v>34657.534530000004</v>
      </c>
      <c r="G162" s="239">
        <v>0</v>
      </c>
      <c r="H162" s="239">
        <v>34657.534530000004</v>
      </c>
      <c r="I162" s="239">
        <v>70435.496299999999</v>
      </c>
      <c r="J162" s="239">
        <v>797.1816</v>
      </c>
      <c r="K162" s="239">
        <v>71232.67790000001</v>
      </c>
      <c r="L162" s="239">
        <v>2832.4916600000001</v>
      </c>
      <c r="M162" s="239">
        <v>585.15085999999997</v>
      </c>
      <c r="N162" s="239">
        <v>3417.6425199999999</v>
      </c>
      <c r="O162" s="239">
        <v>109307.85495000001</v>
      </c>
      <c r="P162" s="239">
        <v>41133.42121</v>
      </c>
      <c r="Q162" s="239">
        <v>0</v>
      </c>
      <c r="R162" s="240">
        <v>41133.42121</v>
      </c>
    </row>
    <row r="163" spans="1:18">
      <c r="A163" s="241"/>
      <c r="B163" s="241"/>
      <c r="C163" s="241"/>
      <c r="D163" s="236" t="s">
        <v>415</v>
      </c>
      <c r="E163" s="237">
        <v>298</v>
      </c>
      <c r="F163" s="238">
        <v>2591.3085499999997</v>
      </c>
      <c r="G163" s="239">
        <v>0</v>
      </c>
      <c r="H163" s="239">
        <v>2591.3085499999997</v>
      </c>
      <c r="I163" s="239">
        <v>4550.8329400000002</v>
      </c>
      <c r="J163" s="239">
        <v>0</v>
      </c>
      <c r="K163" s="239">
        <v>4550.8329400000002</v>
      </c>
      <c r="L163" s="239">
        <v>85.479460000000003</v>
      </c>
      <c r="M163" s="239">
        <v>0</v>
      </c>
      <c r="N163" s="239">
        <v>85.479460000000003</v>
      </c>
      <c r="O163" s="239">
        <v>7227.6209500000004</v>
      </c>
      <c r="P163" s="239">
        <v>2823.7270600000002</v>
      </c>
      <c r="Q163" s="239">
        <v>0</v>
      </c>
      <c r="R163" s="240">
        <v>2823.7270600000002</v>
      </c>
    </row>
    <row r="164" spans="1:18">
      <c r="A164" s="241"/>
      <c r="B164" s="241"/>
      <c r="C164" s="236" t="s">
        <v>409</v>
      </c>
      <c r="D164" s="236" t="s">
        <v>409</v>
      </c>
      <c r="E164" s="237">
        <v>289</v>
      </c>
      <c r="F164" s="238">
        <v>339752.98967000004</v>
      </c>
      <c r="G164" s="239">
        <v>37.145919999999997</v>
      </c>
      <c r="H164" s="239">
        <v>339790.13558999996</v>
      </c>
      <c r="I164" s="239">
        <v>189810.69203999999</v>
      </c>
      <c r="J164" s="239">
        <v>3694.5709500000003</v>
      </c>
      <c r="K164" s="239">
        <v>193505.26299000002</v>
      </c>
      <c r="L164" s="239">
        <v>55372.783630000005</v>
      </c>
      <c r="M164" s="239">
        <v>13643.190550000001</v>
      </c>
      <c r="N164" s="239">
        <v>69015.974180000005</v>
      </c>
      <c r="O164" s="239">
        <v>602311.37275999994</v>
      </c>
      <c r="P164" s="239">
        <v>194947.82211000001</v>
      </c>
      <c r="Q164" s="239">
        <v>0</v>
      </c>
      <c r="R164" s="240">
        <v>194947.82211000001</v>
      </c>
    </row>
    <row r="165" spans="1:18">
      <c r="A165" s="241"/>
      <c r="B165" s="241"/>
      <c r="C165" s="241"/>
      <c r="D165" s="241"/>
      <c r="E165" s="243">
        <v>822</v>
      </c>
      <c r="F165" s="244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6">
        <v>0</v>
      </c>
    </row>
    <row r="166" spans="1:18">
      <c r="A166" s="241"/>
      <c r="B166" s="241"/>
      <c r="C166" s="241"/>
      <c r="D166" s="241"/>
      <c r="E166" s="243">
        <v>851</v>
      </c>
      <c r="F166" s="244">
        <v>0</v>
      </c>
      <c r="G166" s="245">
        <v>0</v>
      </c>
      <c r="H166" s="245">
        <v>0</v>
      </c>
      <c r="I166" s="245">
        <v>0</v>
      </c>
      <c r="J166" s="245">
        <v>0</v>
      </c>
      <c r="K166" s="245">
        <v>0</v>
      </c>
      <c r="L166" s="245">
        <v>4.9710000000000001</v>
      </c>
      <c r="M166" s="245">
        <v>0</v>
      </c>
      <c r="N166" s="245">
        <v>4.9710000000000001</v>
      </c>
      <c r="O166" s="245">
        <v>4.9710000000000001</v>
      </c>
      <c r="P166" s="245">
        <v>0</v>
      </c>
      <c r="Q166" s="245">
        <v>0</v>
      </c>
      <c r="R166" s="246">
        <v>0</v>
      </c>
    </row>
    <row r="167" spans="1:18">
      <c r="A167" s="241"/>
      <c r="B167" s="241"/>
      <c r="C167" s="241"/>
      <c r="D167" s="236" t="s">
        <v>416</v>
      </c>
      <c r="E167" s="237">
        <v>610</v>
      </c>
      <c r="F167" s="238">
        <v>13765.0754</v>
      </c>
      <c r="G167" s="239">
        <v>0</v>
      </c>
      <c r="H167" s="239">
        <v>13765.0754</v>
      </c>
      <c r="I167" s="239">
        <v>63105.248810000005</v>
      </c>
      <c r="J167" s="239">
        <v>340.30553999999995</v>
      </c>
      <c r="K167" s="239">
        <v>63445.554349999999</v>
      </c>
      <c r="L167" s="239">
        <v>6463.0912900000003</v>
      </c>
      <c r="M167" s="239">
        <v>925.28863000000001</v>
      </c>
      <c r="N167" s="239">
        <v>7388.3799200000003</v>
      </c>
      <c r="O167" s="239">
        <v>84599.009669999999</v>
      </c>
      <c r="P167" s="239">
        <v>55600.34143</v>
      </c>
      <c r="Q167" s="239">
        <v>0</v>
      </c>
      <c r="R167" s="240">
        <v>55600.34143</v>
      </c>
    </row>
    <row r="168" spans="1:18">
      <c r="A168" s="241"/>
      <c r="B168" s="241"/>
      <c r="C168" s="241"/>
      <c r="D168" s="236" t="s">
        <v>417</v>
      </c>
      <c r="E168" s="237">
        <v>673</v>
      </c>
      <c r="F168" s="238">
        <v>0</v>
      </c>
      <c r="G168" s="239">
        <v>0</v>
      </c>
      <c r="H168" s="239">
        <v>0</v>
      </c>
      <c r="I168" s="239">
        <v>12.754010000000001</v>
      </c>
      <c r="J168" s="239">
        <v>0</v>
      </c>
      <c r="K168" s="239">
        <v>12.754010000000001</v>
      </c>
      <c r="L168" s="239">
        <v>564.32940000000008</v>
      </c>
      <c r="M168" s="239">
        <v>0</v>
      </c>
      <c r="N168" s="239">
        <v>564.32940000000008</v>
      </c>
      <c r="O168" s="239">
        <v>577.08341000000007</v>
      </c>
      <c r="P168" s="239">
        <v>2135.78233</v>
      </c>
      <c r="Q168" s="239">
        <v>0</v>
      </c>
      <c r="R168" s="240">
        <v>2135.78233</v>
      </c>
    </row>
    <row r="169" spans="1:18">
      <c r="A169" s="241"/>
      <c r="B169" s="241"/>
      <c r="C169" s="236" t="s">
        <v>418</v>
      </c>
      <c r="D169" s="236" t="s">
        <v>418</v>
      </c>
      <c r="E169" s="237">
        <v>301</v>
      </c>
      <c r="F169" s="238">
        <v>38685.942590000006</v>
      </c>
      <c r="G169" s="239">
        <v>0</v>
      </c>
      <c r="H169" s="239">
        <v>38685.942590000006</v>
      </c>
      <c r="I169" s="239">
        <v>26349.120739999998</v>
      </c>
      <c r="J169" s="239">
        <v>28.458500000000001</v>
      </c>
      <c r="K169" s="239">
        <v>26377.579239999999</v>
      </c>
      <c r="L169" s="239">
        <v>1561.2232200000001</v>
      </c>
      <c r="M169" s="239">
        <v>103.92388000000001</v>
      </c>
      <c r="N169" s="239">
        <v>1665.1471000000001</v>
      </c>
      <c r="O169" s="239">
        <v>66728.66893</v>
      </c>
      <c r="P169" s="239">
        <v>4802.7004400000005</v>
      </c>
      <c r="Q169" s="239">
        <v>0</v>
      </c>
      <c r="R169" s="240">
        <v>4802.7004400000005</v>
      </c>
    </row>
    <row r="170" spans="1:18">
      <c r="A170" s="241"/>
      <c r="B170" s="241"/>
      <c r="C170" s="236" t="s">
        <v>419</v>
      </c>
      <c r="D170" s="236" t="s">
        <v>420</v>
      </c>
      <c r="E170" s="237">
        <v>302</v>
      </c>
      <c r="F170" s="238">
        <v>30994.425870000003</v>
      </c>
      <c r="G170" s="239">
        <v>0</v>
      </c>
      <c r="H170" s="239">
        <v>30994.425870000003</v>
      </c>
      <c r="I170" s="239">
        <v>70534.798190000001</v>
      </c>
      <c r="J170" s="239">
        <v>31.03642</v>
      </c>
      <c r="K170" s="239">
        <v>70565.834610000005</v>
      </c>
      <c r="L170" s="239">
        <v>5135.5727800000004</v>
      </c>
      <c r="M170" s="239">
        <v>75.10633</v>
      </c>
      <c r="N170" s="239">
        <v>5210.67911</v>
      </c>
      <c r="O170" s="239">
        <v>106770.93959000001</v>
      </c>
      <c r="P170" s="239">
        <v>45016.438450000001</v>
      </c>
      <c r="Q170" s="239">
        <v>0</v>
      </c>
      <c r="R170" s="240">
        <v>45016.438450000001</v>
      </c>
    </row>
    <row r="171" spans="1:18">
      <c r="A171" s="241"/>
      <c r="B171" s="241"/>
      <c r="C171" s="241"/>
      <c r="D171" s="236" t="s">
        <v>421</v>
      </c>
      <c r="E171" s="237">
        <v>619</v>
      </c>
      <c r="F171" s="238">
        <v>2669.9469199999999</v>
      </c>
      <c r="G171" s="239">
        <v>0</v>
      </c>
      <c r="H171" s="239">
        <v>2669.9469199999999</v>
      </c>
      <c r="I171" s="239">
        <v>47297.626409999997</v>
      </c>
      <c r="J171" s="239">
        <v>0</v>
      </c>
      <c r="K171" s="239">
        <v>47297.626409999997</v>
      </c>
      <c r="L171" s="239">
        <v>256.58877000000001</v>
      </c>
      <c r="M171" s="239">
        <v>0</v>
      </c>
      <c r="N171" s="239">
        <v>256.58877000000001</v>
      </c>
      <c r="O171" s="239">
        <v>50224.162100000001</v>
      </c>
      <c r="P171" s="239">
        <v>4745.8206</v>
      </c>
      <c r="Q171" s="239">
        <v>0</v>
      </c>
      <c r="R171" s="240">
        <v>4745.8206</v>
      </c>
    </row>
    <row r="172" spans="1:18">
      <c r="A172" s="241"/>
      <c r="B172" s="241"/>
      <c r="C172" s="241"/>
      <c r="D172" s="241"/>
      <c r="E172" s="243">
        <v>770</v>
      </c>
      <c r="F172" s="244">
        <v>1.8881300000000001</v>
      </c>
      <c r="G172" s="245">
        <v>0</v>
      </c>
      <c r="H172" s="245">
        <v>1.8881300000000001</v>
      </c>
      <c r="I172" s="245">
        <v>229.24193</v>
      </c>
      <c r="J172" s="245">
        <v>0</v>
      </c>
      <c r="K172" s="245">
        <v>229.24193</v>
      </c>
      <c r="L172" s="245">
        <v>25.010849999999998</v>
      </c>
      <c r="M172" s="245">
        <v>0</v>
      </c>
      <c r="N172" s="245">
        <v>25.010849999999998</v>
      </c>
      <c r="O172" s="245">
        <v>256.14091000000002</v>
      </c>
      <c r="P172" s="245">
        <v>2412.2492299999999</v>
      </c>
      <c r="Q172" s="245">
        <v>0</v>
      </c>
      <c r="R172" s="246">
        <v>2412.2492299999999</v>
      </c>
    </row>
    <row r="173" spans="1:18">
      <c r="A173" s="241"/>
      <c r="B173" s="241"/>
      <c r="C173" s="241"/>
      <c r="D173" s="236" t="s">
        <v>422</v>
      </c>
      <c r="E173" s="237">
        <v>538</v>
      </c>
      <c r="F173" s="238">
        <v>440.36955999999998</v>
      </c>
      <c r="G173" s="239">
        <v>0</v>
      </c>
      <c r="H173" s="239">
        <v>440.36955999999998</v>
      </c>
      <c r="I173" s="239">
        <v>7680.6677800000007</v>
      </c>
      <c r="J173" s="239">
        <v>9.3849999999999989E-2</v>
      </c>
      <c r="K173" s="239">
        <v>7680.76163</v>
      </c>
      <c r="L173" s="239">
        <v>33.902650000000001</v>
      </c>
      <c r="M173" s="239">
        <v>0</v>
      </c>
      <c r="N173" s="239">
        <v>33.902650000000001</v>
      </c>
      <c r="O173" s="239">
        <v>8155.0338400000001</v>
      </c>
      <c r="P173" s="239">
        <v>4579.1026500000007</v>
      </c>
      <c r="Q173" s="239">
        <v>0</v>
      </c>
      <c r="R173" s="240">
        <v>4579.1026500000007</v>
      </c>
    </row>
    <row r="174" spans="1:18">
      <c r="A174" s="241"/>
      <c r="B174" s="241"/>
      <c r="C174" s="241"/>
      <c r="D174" s="236" t="s">
        <v>423</v>
      </c>
      <c r="E174" s="237">
        <v>604</v>
      </c>
      <c r="F174" s="238">
        <v>11138.993400000001</v>
      </c>
      <c r="G174" s="239">
        <v>0</v>
      </c>
      <c r="H174" s="239">
        <v>11138.993400000001</v>
      </c>
      <c r="I174" s="239">
        <v>13692.917670000001</v>
      </c>
      <c r="J174" s="239">
        <v>0</v>
      </c>
      <c r="K174" s="239">
        <v>13692.917670000001</v>
      </c>
      <c r="L174" s="239">
        <v>451.74151000000001</v>
      </c>
      <c r="M174" s="239">
        <v>0</v>
      </c>
      <c r="N174" s="239">
        <v>451.74151000000001</v>
      </c>
      <c r="O174" s="239">
        <v>25283.652579999998</v>
      </c>
      <c r="P174" s="239">
        <v>12016.37385</v>
      </c>
      <c r="Q174" s="239">
        <v>0</v>
      </c>
      <c r="R174" s="240">
        <v>12016.37385</v>
      </c>
    </row>
    <row r="175" spans="1:18">
      <c r="A175" s="241"/>
      <c r="B175" s="241"/>
      <c r="C175" s="241"/>
      <c r="D175" s="236" t="s">
        <v>424</v>
      </c>
      <c r="E175" s="237">
        <v>786</v>
      </c>
      <c r="F175" s="238">
        <v>0</v>
      </c>
      <c r="G175" s="239">
        <v>0</v>
      </c>
      <c r="H175" s="239">
        <v>0</v>
      </c>
      <c r="I175" s="239">
        <v>0</v>
      </c>
      <c r="J175" s="239">
        <v>0</v>
      </c>
      <c r="K175" s="239">
        <v>0</v>
      </c>
      <c r="L175" s="239">
        <v>27.7637</v>
      </c>
      <c r="M175" s="239">
        <v>0</v>
      </c>
      <c r="N175" s="239">
        <v>27.7637</v>
      </c>
      <c r="O175" s="239">
        <v>27.7637</v>
      </c>
      <c r="P175" s="239">
        <v>0</v>
      </c>
      <c r="Q175" s="239">
        <v>0</v>
      </c>
      <c r="R175" s="240">
        <v>0</v>
      </c>
    </row>
    <row r="176" spans="1:18">
      <c r="A176" s="241"/>
      <c r="B176" s="241"/>
      <c r="C176" s="241"/>
      <c r="D176" s="236" t="s">
        <v>425</v>
      </c>
      <c r="E176" s="237">
        <v>765</v>
      </c>
      <c r="F176" s="238">
        <v>32.6599</v>
      </c>
      <c r="G176" s="239">
        <v>0</v>
      </c>
      <c r="H176" s="239">
        <v>32.6599</v>
      </c>
      <c r="I176" s="239">
        <v>277.64812000000001</v>
      </c>
      <c r="J176" s="239">
        <v>0</v>
      </c>
      <c r="K176" s="239">
        <v>277.64812000000001</v>
      </c>
      <c r="L176" s="239">
        <v>85.773399999999995</v>
      </c>
      <c r="M176" s="239">
        <v>0</v>
      </c>
      <c r="N176" s="239">
        <v>85.773399999999995</v>
      </c>
      <c r="O176" s="239">
        <v>396.08141999999998</v>
      </c>
      <c r="P176" s="239">
        <v>1291.53721</v>
      </c>
      <c r="Q176" s="239">
        <v>0</v>
      </c>
      <c r="R176" s="240">
        <v>1291.53721</v>
      </c>
    </row>
    <row r="177" spans="1:18">
      <c r="A177" s="241"/>
      <c r="B177" s="241"/>
      <c r="C177" s="236" t="s">
        <v>426</v>
      </c>
      <c r="D177" s="236" t="s">
        <v>427</v>
      </c>
      <c r="E177" s="237">
        <v>309</v>
      </c>
      <c r="F177" s="238">
        <v>2764.3169500000004</v>
      </c>
      <c r="G177" s="239">
        <v>0</v>
      </c>
      <c r="H177" s="239">
        <v>2764.3169500000004</v>
      </c>
      <c r="I177" s="239">
        <v>23646.383539999999</v>
      </c>
      <c r="J177" s="239">
        <v>0.68271000000000004</v>
      </c>
      <c r="K177" s="239">
        <v>23647.06625</v>
      </c>
      <c r="L177" s="239">
        <v>1879.64401</v>
      </c>
      <c r="M177" s="239">
        <v>0.37380000000000002</v>
      </c>
      <c r="N177" s="239">
        <v>1880.0178100000001</v>
      </c>
      <c r="O177" s="239">
        <v>28291.401010000001</v>
      </c>
      <c r="P177" s="239">
        <v>4501.9173799999999</v>
      </c>
      <c r="Q177" s="239">
        <v>0</v>
      </c>
      <c r="R177" s="240">
        <v>4501.9173799999999</v>
      </c>
    </row>
    <row r="178" spans="1:18">
      <c r="A178" s="241"/>
      <c r="B178" s="241"/>
      <c r="C178" s="236" t="s">
        <v>428</v>
      </c>
      <c r="D178" s="236" t="s">
        <v>429</v>
      </c>
      <c r="E178" s="237">
        <v>602</v>
      </c>
      <c r="F178" s="238">
        <v>116.511</v>
      </c>
      <c r="G178" s="239">
        <v>0</v>
      </c>
      <c r="H178" s="239">
        <v>116.511</v>
      </c>
      <c r="I178" s="239">
        <v>2396.4712799999998</v>
      </c>
      <c r="J178" s="239">
        <v>0</v>
      </c>
      <c r="K178" s="239">
        <v>2396.4712799999998</v>
      </c>
      <c r="L178" s="239">
        <v>374.87081999999998</v>
      </c>
      <c r="M178" s="239">
        <v>14.664549999999998</v>
      </c>
      <c r="N178" s="239">
        <v>389.53537</v>
      </c>
      <c r="O178" s="239">
        <v>2902.5176499999998</v>
      </c>
      <c r="P178" s="239">
        <v>2187.71108</v>
      </c>
      <c r="Q178" s="239">
        <v>0</v>
      </c>
      <c r="R178" s="240">
        <v>2187.71108</v>
      </c>
    </row>
    <row r="179" spans="1:18">
      <c r="A179" s="241"/>
      <c r="B179" s="241"/>
      <c r="C179" s="241"/>
      <c r="D179" s="236" t="s">
        <v>428</v>
      </c>
      <c r="E179" s="237">
        <v>311</v>
      </c>
      <c r="F179" s="238">
        <v>12623.97941</v>
      </c>
      <c r="G179" s="239">
        <v>0</v>
      </c>
      <c r="H179" s="239">
        <v>12623.97941</v>
      </c>
      <c r="I179" s="239">
        <v>21433.874449999999</v>
      </c>
      <c r="J179" s="239">
        <v>123.11887</v>
      </c>
      <c r="K179" s="239">
        <v>21556.993320000001</v>
      </c>
      <c r="L179" s="239">
        <v>2154.8387799999996</v>
      </c>
      <c r="M179" s="239">
        <v>85.325460000000007</v>
      </c>
      <c r="N179" s="239">
        <v>2240.1642400000001</v>
      </c>
      <c r="O179" s="239">
        <v>36421.13697</v>
      </c>
      <c r="P179" s="239">
        <v>15527.35541</v>
      </c>
      <c r="Q179" s="239">
        <v>0</v>
      </c>
      <c r="R179" s="240">
        <v>15527.35541</v>
      </c>
    </row>
    <row r="180" spans="1:18">
      <c r="A180" s="241"/>
      <c r="B180" s="241"/>
      <c r="C180" s="236" t="s">
        <v>430</v>
      </c>
      <c r="D180" s="236" t="s">
        <v>385</v>
      </c>
      <c r="E180" s="237">
        <v>300</v>
      </c>
      <c r="F180" s="238">
        <v>21784.633010000001</v>
      </c>
      <c r="G180" s="239">
        <v>0</v>
      </c>
      <c r="H180" s="239">
        <v>21784.633010000001</v>
      </c>
      <c r="I180" s="239">
        <v>21337.727010000002</v>
      </c>
      <c r="J180" s="239">
        <v>0.43357000000000001</v>
      </c>
      <c r="K180" s="239">
        <v>21338.16058</v>
      </c>
      <c r="L180" s="239">
        <v>960.82053000000008</v>
      </c>
      <c r="M180" s="239">
        <v>0</v>
      </c>
      <c r="N180" s="239">
        <v>960.82053000000008</v>
      </c>
      <c r="O180" s="239">
        <v>44083.614119999998</v>
      </c>
      <c r="P180" s="239">
        <v>4531.7412800000002</v>
      </c>
      <c r="Q180" s="239">
        <v>0</v>
      </c>
      <c r="R180" s="240">
        <v>4531.7412800000002</v>
      </c>
    </row>
    <row r="181" spans="1:18">
      <c r="A181" s="241"/>
      <c r="B181" s="241"/>
      <c r="C181" s="236" t="s">
        <v>431</v>
      </c>
      <c r="D181" s="236" t="s">
        <v>432</v>
      </c>
      <c r="E181" s="237">
        <v>599</v>
      </c>
      <c r="F181" s="238">
        <v>363.44580999999999</v>
      </c>
      <c r="G181" s="239">
        <v>0</v>
      </c>
      <c r="H181" s="239">
        <v>363.44580999999999</v>
      </c>
      <c r="I181" s="239">
        <v>1287.1153200000001</v>
      </c>
      <c r="J181" s="239">
        <v>0</v>
      </c>
      <c r="K181" s="239">
        <v>1287.1153200000001</v>
      </c>
      <c r="L181" s="239">
        <v>22.789660000000001</v>
      </c>
      <c r="M181" s="239">
        <v>0</v>
      </c>
      <c r="N181" s="239">
        <v>22.789660000000001</v>
      </c>
      <c r="O181" s="239">
        <v>1673.35079</v>
      </c>
      <c r="P181" s="239">
        <v>1492.9558200000001</v>
      </c>
      <c r="Q181" s="239">
        <v>0</v>
      </c>
      <c r="R181" s="240">
        <v>1492.9558200000001</v>
      </c>
    </row>
    <row r="182" spans="1:18">
      <c r="A182" s="241"/>
      <c r="B182" s="241"/>
      <c r="C182" s="241"/>
      <c r="D182" s="236" t="s">
        <v>431</v>
      </c>
      <c r="E182" s="237">
        <v>290</v>
      </c>
      <c r="F182" s="238">
        <v>472.23894999999999</v>
      </c>
      <c r="G182" s="239">
        <v>0</v>
      </c>
      <c r="H182" s="239">
        <v>472.23894999999999</v>
      </c>
      <c r="I182" s="239">
        <v>5873.43289</v>
      </c>
      <c r="J182" s="239">
        <v>0.15146000000000001</v>
      </c>
      <c r="K182" s="239">
        <v>5873.5843499999992</v>
      </c>
      <c r="L182" s="239">
        <v>273.09972999999997</v>
      </c>
      <c r="M182" s="239">
        <v>0</v>
      </c>
      <c r="N182" s="239">
        <v>273.09972999999997</v>
      </c>
      <c r="O182" s="239">
        <v>6618.9230299999999</v>
      </c>
      <c r="P182" s="239">
        <v>2105.7976400000002</v>
      </c>
      <c r="Q182" s="239">
        <v>0</v>
      </c>
      <c r="R182" s="240">
        <v>2105.7976400000002</v>
      </c>
    </row>
    <row r="183" spans="1:18">
      <c r="A183" s="241"/>
      <c r="B183" s="241"/>
      <c r="C183" s="236" t="s">
        <v>433</v>
      </c>
      <c r="D183" s="236" t="s">
        <v>434</v>
      </c>
      <c r="E183" s="237">
        <v>296</v>
      </c>
      <c r="F183" s="238">
        <v>2415.8752500000001</v>
      </c>
      <c r="G183" s="239">
        <v>0</v>
      </c>
      <c r="H183" s="239">
        <v>2415.8752500000001</v>
      </c>
      <c r="I183" s="239">
        <v>4864.73344</v>
      </c>
      <c r="J183" s="239">
        <v>4.8999999999999998E-4</v>
      </c>
      <c r="K183" s="239">
        <v>4864.7339299999994</v>
      </c>
      <c r="L183" s="239">
        <v>233.38670999999999</v>
      </c>
      <c r="M183" s="239">
        <v>0</v>
      </c>
      <c r="N183" s="239">
        <v>233.38670999999999</v>
      </c>
      <c r="O183" s="239">
        <v>7513.9958899999992</v>
      </c>
      <c r="P183" s="239">
        <v>2528.1668599999998</v>
      </c>
      <c r="Q183" s="239">
        <v>0</v>
      </c>
      <c r="R183" s="240">
        <v>2528.1668599999998</v>
      </c>
    </row>
    <row r="184" spans="1:18">
      <c r="A184" s="241"/>
      <c r="B184" s="241"/>
      <c r="C184" s="236" t="s">
        <v>435</v>
      </c>
      <c r="D184" s="236" t="s">
        <v>435</v>
      </c>
      <c r="E184" s="237">
        <v>307</v>
      </c>
      <c r="F184" s="238">
        <v>10009.12336</v>
      </c>
      <c r="G184" s="239">
        <v>0</v>
      </c>
      <c r="H184" s="239">
        <v>10009.12336</v>
      </c>
      <c r="I184" s="239">
        <v>11573.46299</v>
      </c>
      <c r="J184" s="239">
        <v>1.9000000000000001E-4</v>
      </c>
      <c r="K184" s="239">
        <v>11573.463179999999</v>
      </c>
      <c r="L184" s="239">
        <v>353.26821999999999</v>
      </c>
      <c r="M184" s="239">
        <v>0</v>
      </c>
      <c r="N184" s="239">
        <v>353.26821999999999</v>
      </c>
      <c r="O184" s="239">
        <v>21935.854760000002</v>
      </c>
      <c r="P184" s="239">
        <v>3164.08619</v>
      </c>
      <c r="Q184" s="239">
        <v>0</v>
      </c>
      <c r="R184" s="240">
        <v>3164.08619</v>
      </c>
    </row>
    <row r="185" spans="1:18">
      <c r="A185" s="241"/>
      <c r="B185" s="241"/>
      <c r="C185" s="236" t="s">
        <v>436</v>
      </c>
      <c r="D185" s="236" t="s">
        <v>436</v>
      </c>
      <c r="E185" s="237">
        <v>306</v>
      </c>
      <c r="F185" s="238">
        <v>1902.06142</v>
      </c>
      <c r="G185" s="239">
        <v>0</v>
      </c>
      <c r="H185" s="239">
        <v>1902.06142</v>
      </c>
      <c r="I185" s="239">
        <v>7809.39995</v>
      </c>
      <c r="J185" s="239">
        <v>0.35558999999999996</v>
      </c>
      <c r="K185" s="239">
        <v>7809.7555400000001</v>
      </c>
      <c r="L185" s="239">
        <v>179.29028</v>
      </c>
      <c r="M185" s="239">
        <v>0</v>
      </c>
      <c r="N185" s="239">
        <v>179.29028</v>
      </c>
      <c r="O185" s="239">
        <v>9891.1072399999994</v>
      </c>
      <c r="P185" s="239">
        <v>1867.91669</v>
      </c>
      <c r="Q185" s="239">
        <v>0</v>
      </c>
      <c r="R185" s="240">
        <v>1867.91669</v>
      </c>
    </row>
    <row r="186" spans="1:18">
      <c r="A186" s="241"/>
      <c r="B186" s="236" t="s">
        <v>437</v>
      </c>
      <c r="C186" s="236" t="s">
        <v>438</v>
      </c>
      <c r="D186" s="236" t="s">
        <v>438</v>
      </c>
      <c r="E186" s="237">
        <v>203</v>
      </c>
      <c r="F186" s="238">
        <v>13260.695240000001</v>
      </c>
      <c r="G186" s="239">
        <v>0</v>
      </c>
      <c r="H186" s="239">
        <v>13260.695240000001</v>
      </c>
      <c r="I186" s="239">
        <v>8800.8768099999998</v>
      </c>
      <c r="J186" s="239">
        <v>37.978010000000005</v>
      </c>
      <c r="K186" s="239">
        <v>8838.8548200000005</v>
      </c>
      <c r="L186" s="239">
        <v>470.17054999999999</v>
      </c>
      <c r="M186" s="239">
        <v>3.738</v>
      </c>
      <c r="N186" s="239">
        <v>473.90854999999999</v>
      </c>
      <c r="O186" s="239">
        <v>22573.458609999998</v>
      </c>
      <c r="P186" s="239">
        <v>4274.6120799999999</v>
      </c>
      <c r="Q186" s="239">
        <v>0</v>
      </c>
      <c r="R186" s="240">
        <v>4274.6120799999999</v>
      </c>
    </row>
    <row r="187" spans="1:18">
      <c r="A187" s="241"/>
      <c r="B187" s="241"/>
      <c r="C187" s="241"/>
      <c r="D187" s="236" t="s">
        <v>439</v>
      </c>
      <c r="E187" s="237">
        <v>541</v>
      </c>
      <c r="F187" s="238">
        <v>3714.2274700000003</v>
      </c>
      <c r="G187" s="239">
        <v>0</v>
      </c>
      <c r="H187" s="239">
        <v>3714.2274700000003</v>
      </c>
      <c r="I187" s="239">
        <v>3050.2028799999998</v>
      </c>
      <c r="J187" s="239">
        <v>2.512E-2</v>
      </c>
      <c r="K187" s="239">
        <v>3050.2280000000001</v>
      </c>
      <c r="L187" s="239">
        <v>112.15199000000001</v>
      </c>
      <c r="M187" s="239">
        <v>0</v>
      </c>
      <c r="N187" s="239">
        <v>112.15199000000001</v>
      </c>
      <c r="O187" s="239">
        <v>6876.6074600000002</v>
      </c>
      <c r="P187" s="239">
        <v>2068.3444500000001</v>
      </c>
      <c r="Q187" s="239">
        <v>0</v>
      </c>
      <c r="R187" s="240">
        <v>2068.3444500000001</v>
      </c>
    </row>
    <row r="188" spans="1:18">
      <c r="A188" s="241"/>
      <c r="B188" s="241"/>
      <c r="C188" s="236" t="s">
        <v>440</v>
      </c>
      <c r="D188" s="236" t="s">
        <v>441</v>
      </c>
      <c r="E188" s="237">
        <v>204</v>
      </c>
      <c r="F188" s="238">
        <v>9734.3759100000007</v>
      </c>
      <c r="G188" s="239">
        <v>0</v>
      </c>
      <c r="H188" s="239">
        <v>9734.3759100000007</v>
      </c>
      <c r="I188" s="239">
        <v>16140.28874</v>
      </c>
      <c r="J188" s="239">
        <v>7.5767799999999994</v>
      </c>
      <c r="K188" s="239">
        <v>16147.865519999999</v>
      </c>
      <c r="L188" s="239">
        <v>523.08440000000007</v>
      </c>
      <c r="M188" s="239">
        <v>0</v>
      </c>
      <c r="N188" s="239">
        <v>523.08440000000007</v>
      </c>
      <c r="O188" s="239">
        <v>26405.325829999998</v>
      </c>
      <c r="P188" s="239">
        <v>7122.1316999999999</v>
      </c>
      <c r="Q188" s="239">
        <v>0</v>
      </c>
      <c r="R188" s="240">
        <v>7122.1316999999999</v>
      </c>
    </row>
    <row r="189" spans="1:18">
      <c r="A189" s="241"/>
      <c r="B189" s="241"/>
      <c r="C189" s="236" t="s">
        <v>437</v>
      </c>
      <c r="D189" s="236" t="s">
        <v>437</v>
      </c>
      <c r="E189" s="237">
        <v>201</v>
      </c>
      <c r="F189" s="238">
        <v>80883.276889999994</v>
      </c>
      <c r="G189" s="239">
        <v>0</v>
      </c>
      <c r="H189" s="239">
        <v>80883.276889999994</v>
      </c>
      <c r="I189" s="239">
        <v>103812.46712</v>
      </c>
      <c r="J189" s="239">
        <v>392.72275999999999</v>
      </c>
      <c r="K189" s="239">
        <v>104205.18987999999</v>
      </c>
      <c r="L189" s="239">
        <v>5563.8070800000005</v>
      </c>
      <c r="M189" s="239">
        <v>3.68634</v>
      </c>
      <c r="N189" s="239">
        <v>5567.4934199999998</v>
      </c>
      <c r="O189" s="239">
        <v>190655.96018999998</v>
      </c>
      <c r="P189" s="239">
        <v>37894.792740000004</v>
      </c>
      <c r="Q189" s="239">
        <v>0</v>
      </c>
      <c r="R189" s="240">
        <v>37894.792740000004</v>
      </c>
    </row>
    <row r="190" spans="1:18">
      <c r="A190" s="241"/>
      <c r="B190" s="241"/>
      <c r="C190" s="241"/>
      <c r="D190" s="236" t="s">
        <v>442</v>
      </c>
      <c r="E190" s="237">
        <v>712</v>
      </c>
      <c r="F190" s="238">
        <v>2234.6294800000001</v>
      </c>
      <c r="G190" s="239">
        <v>0</v>
      </c>
      <c r="H190" s="239">
        <v>2234.6294800000001</v>
      </c>
      <c r="I190" s="239">
        <v>1315.1418700000002</v>
      </c>
      <c r="J190" s="239">
        <v>0</v>
      </c>
      <c r="K190" s="239">
        <v>1315.1418700000002</v>
      </c>
      <c r="L190" s="239">
        <v>37.732019999999999</v>
      </c>
      <c r="M190" s="239">
        <v>0</v>
      </c>
      <c r="N190" s="239">
        <v>37.732019999999999</v>
      </c>
      <c r="O190" s="239">
        <v>3587.5033699999999</v>
      </c>
      <c r="P190" s="239">
        <v>1002.94147</v>
      </c>
      <c r="Q190" s="239">
        <v>0</v>
      </c>
      <c r="R190" s="240">
        <v>1002.94147</v>
      </c>
    </row>
    <row r="191" spans="1:18">
      <c r="A191" s="241"/>
      <c r="B191" s="241"/>
      <c r="C191" s="241"/>
      <c r="D191" s="236" t="s">
        <v>443</v>
      </c>
      <c r="E191" s="237">
        <v>202</v>
      </c>
      <c r="F191" s="238">
        <v>345.93013000000002</v>
      </c>
      <c r="G191" s="239">
        <v>0</v>
      </c>
      <c r="H191" s="239">
        <v>345.93013000000002</v>
      </c>
      <c r="I191" s="239">
        <v>3123.5119900000004</v>
      </c>
      <c r="J191" s="239">
        <v>0</v>
      </c>
      <c r="K191" s="239">
        <v>3123.5119900000004</v>
      </c>
      <c r="L191" s="239">
        <v>52.702129999999997</v>
      </c>
      <c r="M191" s="239">
        <v>0</v>
      </c>
      <c r="N191" s="239">
        <v>52.702129999999997</v>
      </c>
      <c r="O191" s="239">
        <v>3522.1442499999998</v>
      </c>
      <c r="P191" s="239">
        <v>895.23043000000007</v>
      </c>
      <c r="Q191" s="239">
        <v>0</v>
      </c>
      <c r="R191" s="240">
        <v>895.23043000000007</v>
      </c>
    </row>
    <row r="192" spans="1:18">
      <c r="A192" s="241"/>
      <c r="B192" s="241"/>
      <c r="C192" s="241"/>
      <c r="D192" s="236" t="s">
        <v>444</v>
      </c>
      <c r="E192" s="237">
        <v>648</v>
      </c>
      <c r="F192" s="238">
        <v>286.11437999999998</v>
      </c>
      <c r="G192" s="239">
        <v>0</v>
      </c>
      <c r="H192" s="239">
        <v>286.11437999999998</v>
      </c>
      <c r="I192" s="239">
        <v>6426.0132599999997</v>
      </c>
      <c r="J192" s="239">
        <v>0</v>
      </c>
      <c r="K192" s="239">
        <v>6426.0132599999997</v>
      </c>
      <c r="L192" s="239">
        <v>30.187540000000002</v>
      </c>
      <c r="M192" s="239">
        <v>0</v>
      </c>
      <c r="N192" s="239">
        <v>30.187540000000002</v>
      </c>
      <c r="O192" s="239">
        <v>6742.3151799999996</v>
      </c>
      <c r="P192" s="239">
        <v>840.06431000000009</v>
      </c>
      <c r="Q192" s="239">
        <v>0</v>
      </c>
      <c r="R192" s="240">
        <v>840.06431000000009</v>
      </c>
    </row>
    <row r="193" spans="1:18">
      <c r="A193" s="241"/>
      <c r="B193" s="241"/>
      <c r="C193" s="236" t="s">
        <v>445</v>
      </c>
      <c r="D193" s="236" t="s">
        <v>295</v>
      </c>
      <c r="E193" s="237">
        <v>207</v>
      </c>
      <c r="F193" s="238">
        <v>8260.8071799999998</v>
      </c>
      <c r="G193" s="239">
        <v>0</v>
      </c>
      <c r="H193" s="239">
        <v>8260.8071799999998</v>
      </c>
      <c r="I193" s="239">
        <v>25198.266970000001</v>
      </c>
      <c r="J193" s="239">
        <v>0.21886000000000003</v>
      </c>
      <c r="K193" s="239">
        <v>25198.485829999998</v>
      </c>
      <c r="L193" s="239">
        <v>803.12000999999998</v>
      </c>
      <c r="M193" s="239">
        <v>0</v>
      </c>
      <c r="N193" s="239">
        <v>803.12000999999998</v>
      </c>
      <c r="O193" s="239">
        <v>34262.41302</v>
      </c>
      <c r="P193" s="239">
        <v>3776.15328</v>
      </c>
      <c r="Q193" s="239">
        <v>0</v>
      </c>
      <c r="R193" s="240">
        <v>3776.15328</v>
      </c>
    </row>
    <row r="194" spans="1:18">
      <c r="A194" s="241"/>
      <c r="B194" s="241"/>
      <c r="C194" s="241"/>
      <c r="D194" s="236" t="s">
        <v>446</v>
      </c>
      <c r="E194" s="237">
        <v>209</v>
      </c>
      <c r="F194" s="238">
        <v>1911.1462799999999</v>
      </c>
      <c r="G194" s="239">
        <v>0</v>
      </c>
      <c r="H194" s="239">
        <v>1911.1462799999999</v>
      </c>
      <c r="I194" s="239">
        <v>4990.23812</v>
      </c>
      <c r="J194" s="239">
        <v>0</v>
      </c>
      <c r="K194" s="239">
        <v>4990.23812</v>
      </c>
      <c r="L194" s="239">
        <v>59.185010000000005</v>
      </c>
      <c r="M194" s="239">
        <v>0</v>
      </c>
      <c r="N194" s="239">
        <v>59.185010000000005</v>
      </c>
      <c r="O194" s="239">
        <v>6960.5694100000001</v>
      </c>
      <c r="P194" s="239">
        <v>709.45043999999996</v>
      </c>
      <c r="Q194" s="239">
        <v>0</v>
      </c>
      <c r="R194" s="240">
        <v>709.45043999999996</v>
      </c>
    </row>
    <row r="195" spans="1:18">
      <c r="A195" s="241"/>
      <c r="B195" s="241"/>
      <c r="C195" s="241"/>
      <c r="D195" s="236" t="s">
        <v>447</v>
      </c>
      <c r="E195" s="237">
        <v>778</v>
      </c>
      <c r="F195" s="238">
        <v>0.38600000000000001</v>
      </c>
      <c r="G195" s="239">
        <v>0</v>
      </c>
      <c r="H195" s="239">
        <v>0.38600000000000001</v>
      </c>
      <c r="I195" s="239">
        <v>533.64102000000003</v>
      </c>
      <c r="J195" s="239">
        <v>0</v>
      </c>
      <c r="K195" s="239">
        <v>533.64102000000003</v>
      </c>
      <c r="L195" s="239">
        <v>74.687350000000009</v>
      </c>
      <c r="M195" s="239">
        <v>0</v>
      </c>
      <c r="N195" s="239">
        <v>74.687350000000009</v>
      </c>
      <c r="O195" s="239">
        <v>608.71437000000003</v>
      </c>
      <c r="P195" s="239">
        <v>1299.32178</v>
      </c>
      <c r="Q195" s="239">
        <v>0</v>
      </c>
      <c r="R195" s="240">
        <v>1299.32178</v>
      </c>
    </row>
    <row r="196" spans="1:18">
      <c r="A196" s="241"/>
      <c r="B196" s="241"/>
      <c r="C196" s="236" t="s">
        <v>448</v>
      </c>
      <c r="D196" s="236" t="s">
        <v>448</v>
      </c>
      <c r="E196" s="237">
        <v>214</v>
      </c>
      <c r="F196" s="238">
        <v>2872.9521600000003</v>
      </c>
      <c r="G196" s="239">
        <v>0</v>
      </c>
      <c r="H196" s="239">
        <v>2872.9521600000003</v>
      </c>
      <c r="I196" s="239">
        <v>10147.124099999999</v>
      </c>
      <c r="J196" s="239">
        <v>15.830440000000001</v>
      </c>
      <c r="K196" s="239">
        <v>10162.954539999999</v>
      </c>
      <c r="L196" s="239">
        <v>99.39443</v>
      </c>
      <c r="M196" s="239">
        <v>0</v>
      </c>
      <c r="N196" s="239">
        <v>99.39443</v>
      </c>
      <c r="O196" s="239">
        <v>13135.301130000002</v>
      </c>
      <c r="P196" s="239">
        <v>5055.95579</v>
      </c>
      <c r="Q196" s="239">
        <v>0</v>
      </c>
      <c r="R196" s="240">
        <v>5055.95579</v>
      </c>
    </row>
    <row r="197" spans="1:18">
      <c r="A197" s="241"/>
      <c r="B197" s="241"/>
      <c r="C197" s="241"/>
      <c r="D197" s="236" t="s">
        <v>449</v>
      </c>
      <c r="E197" s="237">
        <v>736</v>
      </c>
      <c r="F197" s="238">
        <v>15322.89214</v>
      </c>
      <c r="G197" s="239">
        <v>0</v>
      </c>
      <c r="H197" s="239">
        <v>15322.89214</v>
      </c>
      <c r="I197" s="239">
        <v>1280.6067</v>
      </c>
      <c r="J197" s="239">
        <v>0</v>
      </c>
      <c r="K197" s="239">
        <v>1280.6067</v>
      </c>
      <c r="L197" s="239">
        <v>44.844050000000003</v>
      </c>
      <c r="M197" s="239">
        <v>0</v>
      </c>
      <c r="N197" s="239">
        <v>44.844050000000003</v>
      </c>
      <c r="O197" s="239">
        <v>16648.34289</v>
      </c>
      <c r="P197" s="239">
        <v>2195.7156400000003</v>
      </c>
      <c r="Q197" s="239">
        <v>0</v>
      </c>
      <c r="R197" s="240">
        <v>2195.7156400000003</v>
      </c>
    </row>
    <row r="198" spans="1:18">
      <c r="A198" s="241"/>
      <c r="B198" s="241"/>
      <c r="C198" s="236" t="s">
        <v>450</v>
      </c>
      <c r="D198" s="236" t="s">
        <v>450</v>
      </c>
      <c r="E198" s="237">
        <v>499</v>
      </c>
      <c r="F198" s="238">
        <v>3103.2461000000003</v>
      </c>
      <c r="G198" s="239">
        <v>0</v>
      </c>
      <c r="H198" s="239">
        <v>3103.2461000000003</v>
      </c>
      <c r="I198" s="239">
        <v>8770.309220000001</v>
      </c>
      <c r="J198" s="239">
        <v>2.0604200000000001</v>
      </c>
      <c r="K198" s="239">
        <v>8772.3696400000008</v>
      </c>
      <c r="L198" s="239">
        <v>150.34338</v>
      </c>
      <c r="M198" s="239">
        <v>0</v>
      </c>
      <c r="N198" s="239">
        <v>150.34338</v>
      </c>
      <c r="O198" s="239">
        <v>12025.95912</v>
      </c>
      <c r="P198" s="239">
        <v>4307.9077200000002</v>
      </c>
      <c r="Q198" s="239">
        <v>0</v>
      </c>
      <c r="R198" s="240">
        <v>4307.9077200000002</v>
      </c>
    </row>
    <row r="199" spans="1:18">
      <c r="A199" s="241"/>
      <c r="B199" s="241"/>
      <c r="C199" s="236" t="s">
        <v>451</v>
      </c>
      <c r="D199" s="236" t="s">
        <v>451</v>
      </c>
      <c r="E199" s="237">
        <v>480</v>
      </c>
      <c r="F199" s="238">
        <v>4099.08086</v>
      </c>
      <c r="G199" s="239">
        <v>0</v>
      </c>
      <c r="H199" s="239">
        <v>4099.08086</v>
      </c>
      <c r="I199" s="239">
        <v>6582.82258</v>
      </c>
      <c r="J199" s="239">
        <v>3.3999999999999998E-3</v>
      </c>
      <c r="K199" s="239">
        <v>6582.8259800000005</v>
      </c>
      <c r="L199" s="239">
        <v>140.49960000000002</v>
      </c>
      <c r="M199" s="239">
        <v>0</v>
      </c>
      <c r="N199" s="239">
        <v>140.49960000000002</v>
      </c>
      <c r="O199" s="239">
        <v>10822.406439999999</v>
      </c>
      <c r="P199" s="239">
        <v>3087.0216</v>
      </c>
      <c r="Q199" s="239">
        <v>0</v>
      </c>
      <c r="R199" s="240">
        <v>3087.0216</v>
      </c>
    </row>
    <row r="200" spans="1:18">
      <c r="A200" s="241"/>
      <c r="B200" s="236" t="s">
        <v>452</v>
      </c>
      <c r="C200" s="236" t="s">
        <v>452</v>
      </c>
      <c r="D200" s="236" t="s">
        <v>452</v>
      </c>
      <c r="E200" s="237">
        <v>150</v>
      </c>
      <c r="F200" s="238">
        <v>103117.93474</v>
      </c>
      <c r="G200" s="239">
        <v>58.213860000000004</v>
      </c>
      <c r="H200" s="239">
        <v>103176.1486</v>
      </c>
      <c r="I200" s="239">
        <v>135637.05359</v>
      </c>
      <c r="J200" s="239">
        <v>2142.8159700000001</v>
      </c>
      <c r="K200" s="239">
        <v>137779.86955999999</v>
      </c>
      <c r="L200" s="239">
        <v>15107.056560000001</v>
      </c>
      <c r="M200" s="239">
        <v>1655.2205300000001</v>
      </c>
      <c r="N200" s="239">
        <v>16762.27709</v>
      </c>
      <c r="O200" s="239">
        <v>257718.29525</v>
      </c>
      <c r="P200" s="239">
        <v>119268.57986</v>
      </c>
      <c r="Q200" s="239">
        <v>0</v>
      </c>
      <c r="R200" s="240">
        <v>119268.57986</v>
      </c>
    </row>
    <row r="201" spans="1:18">
      <c r="A201" s="241"/>
      <c r="B201" s="241"/>
      <c r="C201" s="241"/>
      <c r="D201" s="241"/>
      <c r="E201" s="243">
        <v>845</v>
      </c>
      <c r="F201" s="244">
        <v>3.6709999999999998</v>
      </c>
      <c r="G201" s="245">
        <v>0</v>
      </c>
      <c r="H201" s="245">
        <v>3.6709999999999998</v>
      </c>
      <c r="I201" s="245">
        <v>0.48027999999999998</v>
      </c>
      <c r="J201" s="245">
        <v>0</v>
      </c>
      <c r="K201" s="245">
        <v>0.48027999999999998</v>
      </c>
      <c r="L201" s="245">
        <v>436.02833000000004</v>
      </c>
      <c r="M201" s="245">
        <v>9.0197900000000004</v>
      </c>
      <c r="N201" s="245">
        <v>445.04811999999998</v>
      </c>
      <c r="O201" s="245">
        <v>449.19940000000003</v>
      </c>
      <c r="P201" s="245">
        <v>0</v>
      </c>
      <c r="Q201" s="245">
        <v>0</v>
      </c>
      <c r="R201" s="246">
        <v>0</v>
      </c>
    </row>
    <row r="202" spans="1:18">
      <c r="A202" s="241"/>
      <c r="B202" s="241"/>
      <c r="C202" s="241"/>
      <c r="D202" s="236" t="s">
        <v>453</v>
      </c>
      <c r="E202" s="237">
        <v>631</v>
      </c>
      <c r="F202" s="238">
        <v>8909.2481500000013</v>
      </c>
      <c r="G202" s="239">
        <v>0</v>
      </c>
      <c r="H202" s="239">
        <v>8909.2481500000013</v>
      </c>
      <c r="I202" s="239">
        <v>48751.753509999995</v>
      </c>
      <c r="J202" s="239">
        <v>384.67162999999999</v>
      </c>
      <c r="K202" s="239">
        <v>49136.425139999999</v>
      </c>
      <c r="L202" s="239">
        <v>1619.15166</v>
      </c>
      <c r="M202" s="239">
        <v>66.645440000000008</v>
      </c>
      <c r="N202" s="239">
        <v>1685.7971</v>
      </c>
      <c r="O202" s="239">
        <v>59731.470390000002</v>
      </c>
      <c r="P202" s="239">
        <v>22662.021350000003</v>
      </c>
      <c r="Q202" s="239">
        <v>0</v>
      </c>
      <c r="R202" s="240">
        <v>22662.021350000003</v>
      </c>
    </row>
    <row r="203" spans="1:18">
      <c r="A203" s="241"/>
      <c r="B203" s="241"/>
      <c r="C203" s="236" t="s">
        <v>454</v>
      </c>
      <c r="D203" s="236" t="s">
        <v>455</v>
      </c>
      <c r="E203" s="237">
        <v>162</v>
      </c>
      <c r="F203" s="238">
        <v>38593.03254</v>
      </c>
      <c r="G203" s="239">
        <v>0</v>
      </c>
      <c r="H203" s="239">
        <v>38593.03254</v>
      </c>
      <c r="I203" s="239">
        <v>24832.534909999998</v>
      </c>
      <c r="J203" s="239">
        <v>354.92271</v>
      </c>
      <c r="K203" s="239">
        <v>25187.457620000001</v>
      </c>
      <c r="L203" s="239">
        <v>5205.5176700000002</v>
      </c>
      <c r="M203" s="239">
        <v>214.92569</v>
      </c>
      <c r="N203" s="239">
        <v>5420.4433600000002</v>
      </c>
      <c r="O203" s="239">
        <v>69200.933519999991</v>
      </c>
      <c r="P203" s="239">
        <v>39944.793969999999</v>
      </c>
      <c r="Q203" s="239">
        <v>0</v>
      </c>
      <c r="R203" s="240">
        <v>39944.793969999999</v>
      </c>
    </row>
    <row r="204" spans="1:18">
      <c r="A204" s="241"/>
      <c r="B204" s="241"/>
      <c r="C204" s="241"/>
      <c r="D204" s="236" t="s">
        <v>456</v>
      </c>
      <c r="E204" s="237">
        <v>484</v>
      </c>
      <c r="F204" s="238">
        <v>2570.2592799999998</v>
      </c>
      <c r="G204" s="239">
        <v>0</v>
      </c>
      <c r="H204" s="239">
        <v>2570.2592799999998</v>
      </c>
      <c r="I204" s="239">
        <v>18424.476149999999</v>
      </c>
      <c r="J204" s="239">
        <v>75.342219999999998</v>
      </c>
      <c r="K204" s="239">
        <v>18499.818370000001</v>
      </c>
      <c r="L204" s="239">
        <v>738.40700000000004</v>
      </c>
      <c r="M204" s="239">
        <v>3.5137199999999997</v>
      </c>
      <c r="N204" s="239">
        <v>741.92071999999996</v>
      </c>
      <c r="O204" s="239">
        <v>21811.998370000001</v>
      </c>
      <c r="P204" s="239">
        <v>5799.0147400000005</v>
      </c>
      <c r="Q204" s="239">
        <v>0</v>
      </c>
      <c r="R204" s="240">
        <v>5799.0147400000005</v>
      </c>
    </row>
    <row r="205" spans="1:18">
      <c r="A205" s="241"/>
      <c r="B205" s="241"/>
      <c r="C205" s="236" t="s">
        <v>457</v>
      </c>
      <c r="D205" s="236" t="s">
        <v>457</v>
      </c>
      <c r="E205" s="237">
        <v>151</v>
      </c>
      <c r="F205" s="238">
        <v>1502.44102</v>
      </c>
      <c r="G205" s="239">
        <v>0</v>
      </c>
      <c r="H205" s="239">
        <v>1502.44102</v>
      </c>
      <c r="I205" s="239">
        <v>17746.041430000001</v>
      </c>
      <c r="J205" s="239">
        <v>0.02</v>
      </c>
      <c r="K205" s="239">
        <v>17746.061429999998</v>
      </c>
      <c r="L205" s="239">
        <v>706.91773999999998</v>
      </c>
      <c r="M205" s="239">
        <v>0</v>
      </c>
      <c r="N205" s="239">
        <v>706.91773999999998</v>
      </c>
      <c r="O205" s="239">
        <v>19955.420190000001</v>
      </c>
      <c r="P205" s="239">
        <v>2304.5550400000002</v>
      </c>
      <c r="Q205" s="239">
        <v>0</v>
      </c>
      <c r="R205" s="240">
        <v>2304.5550400000002</v>
      </c>
    </row>
    <row r="206" spans="1:18">
      <c r="A206" s="241"/>
      <c r="B206" s="241"/>
      <c r="C206" s="236" t="s">
        <v>458</v>
      </c>
      <c r="D206" s="236" t="s">
        <v>340</v>
      </c>
      <c r="E206" s="237">
        <v>152</v>
      </c>
      <c r="F206" s="238">
        <v>1709.9779699999999</v>
      </c>
      <c r="G206" s="239">
        <v>0</v>
      </c>
      <c r="H206" s="239">
        <v>1709.9779699999999</v>
      </c>
      <c r="I206" s="239">
        <v>19367.769260000001</v>
      </c>
      <c r="J206" s="239">
        <v>4.1099999999999999E-3</v>
      </c>
      <c r="K206" s="239">
        <v>19367.773370000003</v>
      </c>
      <c r="L206" s="239">
        <v>420.31789000000003</v>
      </c>
      <c r="M206" s="239">
        <v>0</v>
      </c>
      <c r="N206" s="239">
        <v>420.31789000000003</v>
      </c>
      <c r="O206" s="239">
        <v>21498.069230000001</v>
      </c>
      <c r="P206" s="239">
        <v>3586.3404399999999</v>
      </c>
      <c r="Q206" s="239">
        <v>0</v>
      </c>
      <c r="R206" s="240">
        <v>3586.3404399999999</v>
      </c>
    </row>
    <row r="207" spans="1:18">
      <c r="A207" s="241"/>
      <c r="B207" s="241"/>
      <c r="C207" s="236" t="s">
        <v>459</v>
      </c>
      <c r="D207" s="236" t="s">
        <v>459</v>
      </c>
      <c r="E207" s="237">
        <v>485</v>
      </c>
      <c r="F207" s="238">
        <v>1033.54775</v>
      </c>
      <c r="G207" s="239">
        <v>0</v>
      </c>
      <c r="H207" s="239">
        <v>1033.54775</v>
      </c>
      <c r="I207" s="239">
        <v>11245.311400000001</v>
      </c>
      <c r="J207" s="239">
        <v>0</v>
      </c>
      <c r="K207" s="239">
        <v>11245.311400000001</v>
      </c>
      <c r="L207" s="239">
        <v>124.52054</v>
      </c>
      <c r="M207" s="239">
        <v>0</v>
      </c>
      <c r="N207" s="239">
        <v>124.52054</v>
      </c>
      <c r="O207" s="239">
        <v>12403.37969</v>
      </c>
      <c r="P207" s="239">
        <v>2844.7482500000001</v>
      </c>
      <c r="Q207" s="239">
        <v>0</v>
      </c>
      <c r="R207" s="240">
        <v>2844.7482500000001</v>
      </c>
    </row>
    <row r="208" spans="1:18">
      <c r="A208" s="241"/>
      <c r="B208" s="241"/>
      <c r="C208" s="236" t="s">
        <v>460</v>
      </c>
      <c r="D208" s="236" t="s">
        <v>461</v>
      </c>
      <c r="E208" s="237">
        <v>157</v>
      </c>
      <c r="F208" s="238">
        <v>2329.9656400000003</v>
      </c>
      <c r="G208" s="239">
        <v>0</v>
      </c>
      <c r="H208" s="239">
        <v>2329.9656400000003</v>
      </c>
      <c r="I208" s="239">
        <v>18346.619260000003</v>
      </c>
      <c r="J208" s="239">
        <v>3.7079999999999995E-2</v>
      </c>
      <c r="K208" s="239">
        <v>18346.656340000001</v>
      </c>
      <c r="L208" s="239">
        <v>543.19865000000004</v>
      </c>
      <c r="M208" s="239">
        <v>0</v>
      </c>
      <c r="N208" s="239">
        <v>543.19865000000004</v>
      </c>
      <c r="O208" s="239">
        <v>21219.820629999998</v>
      </c>
      <c r="P208" s="239">
        <v>2869.1729300000002</v>
      </c>
      <c r="Q208" s="239">
        <v>0</v>
      </c>
      <c r="R208" s="240">
        <v>2869.1729300000002</v>
      </c>
    </row>
    <row r="209" spans="1:18">
      <c r="A209" s="241"/>
      <c r="B209" s="241"/>
      <c r="C209" s="236" t="s">
        <v>462</v>
      </c>
      <c r="D209" s="236" t="s">
        <v>463</v>
      </c>
      <c r="E209" s="237">
        <v>490</v>
      </c>
      <c r="F209" s="238">
        <v>2976.85644</v>
      </c>
      <c r="G209" s="239">
        <v>0</v>
      </c>
      <c r="H209" s="239">
        <v>2976.85644</v>
      </c>
      <c r="I209" s="239">
        <v>9363.5003800000013</v>
      </c>
      <c r="J209" s="239">
        <v>0.24653</v>
      </c>
      <c r="K209" s="239">
        <v>9363.7469099999998</v>
      </c>
      <c r="L209" s="239">
        <v>209.40347</v>
      </c>
      <c r="M209" s="239">
        <v>0</v>
      </c>
      <c r="N209" s="239">
        <v>209.40347</v>
      </c>
      <c r="O209" s="239">
        <v>12550.006820000001</v>
      </c>
      <c r="P209" s="239">
        <v>4620.1205499999996</v>
      </c>
      <c r="Q209" s="239">
        <v>0</v>
      </c>
      <c r="R209" s="240">
        <v>4620.1205499999996</v>
      </c>
    </row>
    <row r="210" spans="1:18">
      <c r="A210" s="241"/>
      <c r="B210" s="241"/>
      <c r="C210" s="236" t="s">
        <v>464</v>
      </c>
      <c r="D210" s="236" t="s">
        <v>465</v>
      </c>
      <c r="E210" s="237">
        <v>161</v>
      </c>
      <c r="F210" s="238">
        <v>708.30561</v>
      </c>
      <c r="G210" s="239">
        <v>0</v>
      </c>
      <c r="H210" s="239">
        <v>708.30561</v>
      </c>
      <c r="I210" s="239">
        <v>12058.304330000001</v>
      </c>
      <c r="J210" s="239">
        <v>3.5209999999999998E-2</v>
      </c>
      <c r="K210" s="239">
        <v>12058.339539999999</v>
      </c>
      <c r="L210" s="239">
        <v>464.11714000000001</v>
      </c>
      <c r="M210" s="239">
        <v>0</v>
      </c>
      <c r="N210" s="239">
        <v>464.11714000000001</v>
      </c>
      <c r="O210" s="239">
        <v>13230.762289999999</v>
      </c>
      <c r="P210" s="239">
        <v>2215.4912300000001</v>
      </c>
      <c r="Q210" s="239">
        <v>0</v>
      </c>
      <c r="R210" s="240">
        <v>2215.4912300000001</v>
      </c>
    </row>
    <row r="211" spans="1:18">
      <c r="A211" s="241"/>
      <c r="B211" s="241"/>
      <c r="C211" s="236" t="s">
        <v>466</v>
      </c>
      <c r="D211" s="236" t="s">
        <v>466</v>
      </c>
      <c r="E211" s="237">
        <v>514</v>
      </c>
      <c r="F211" s="238">
        <v>183.28446</v>
      </c>
      <c r="G211" s="239">
        <v>0</v>
      </c>
      <c r="H211" s="239">
        <v>183.28446</v>
      </c>
      <c r="I211" s="239">
        <v>9039.7700399999994</v>
      </c>
      <c r="J211" s="239">
        <v>0</v>
      </c>
      <c r="K211" s="239">
        <v>9039.7700399999994</v>
      </c>
      <c r="L211" s="239">
        <v>314.96696000000003</v>
      </c>
      <c r="M211" s="239">
        <v>0</v>
      </c>
      <c r="N211" s="239">
        <v>314.96696000000003</v>
      </c>
      <c r="O211" s="239">
        <v>9538.0214600000018</v>
      </c>
      <c r="P211" s="239">
        <v>7262.5066100000004</v>
      </c>
      <c r="Q211" s="239">
        <v>0</v>
      </c>
      <c r="R211" s="240">
        <v>7262.5066100000004</v>
      </c>
    </row>
    <row r="212" spans="1:18">
      <c r="A212" s="241"/>
      <c r="B212" s="241"/>
      <c r="C212" s="241"/>
      <c r="D212" s="236" t="s">
        <v>467</v>
      </c>
      <c r="E212" s="237">
        <v>838</v>
      </c>
      <c r="F212" s="238">
        <v>8590.4660100000001</v>
      </c>
      <c r="G212" s="239">
        <v>0</v>
      </c>
      <c r="H212" s="239">
        <v>8590.4660100000001</v>
      </c>
      <c r="I212" s="239">
        <v>903.48266000000001</v>
      </c>
      <c r="J212" s="239">
        <v>0</v>
      </c>
      <c r="K212" s="239">
        <v>903.48266000000001</v>
      </c>
      <c r="L212" s="239">
        <v>23.160499999999999</v>
      </c>
      <c r="M212" s="239">
        <v>0</v>
      </c>
      <c r="N212" s="239">
        <v>23.160499999999999</v>
      </c>
      <c r="O212" s="239">
        <v>9517.1091699999997</v>
      </c>
      <c r="P212" s="239">
        <v>1551.8864799999999</v>
      </c>
      <c r="Q212" s="239">
        <v>0</v>
      </c>
      <c r="R212" s="240">
        <v>1551.8864799999999</v>
      </c>
    </row>
    <row r="213" spans="1:18">
      <c r="A213" s="241"/>
      <c r="B213" s="241"/>
      <c r="C213" s="236" t="s">
        <v>468</v>
      </c>
      <c r="D213" s="236" t="s">
        <v>469</v>
      </c>
      <c r="E213" s="237">
        <v>486</v>
      </c>
      <c r="F213" s="238">
        <v>323.36815999999999</v>
      </c>
      <c r="G213" s="239">
        <v>0</v>
      </c>
      <c r="H213" s="239">
        <v>323.36815999999999</v>
      </c>
      <c r="I213" s="239">
        <v>5956.1307200000001</v>
      </c>
      <c r="J213" s="239">
        <v>1.6496500000000001</v>
      </c>
      <c r="K213" s="239">
        <v>5957.7803700000004</v>
      </c>
      <c r="L213" s="239">
        <v>177.91304</v>
      </c>
      <c r="M213" s="239">
        <v>0</v>
      </c>
      <c r="N213" s="239">
        <v>177.91304</v>
      </c>
      <c r="O213" s="239">
        <v>6459.0615699999998</v>
      </c>
      <c r="P213" s="239">
        <v>1405.07799</v>
      </c>
      <c r="Q213" s="239">
        <v>0</v>
      </c>
      <c r="R213" s="240">
        <v>1405.07799</v>
      </c>
    </row>
    <row r="214" spans="1:18">
      <c r="A214" s="241"/>
      <c r="B214" s="241"/>
      <c r="C214" s="241"/>
      <c r="D214" s="236" t="s">
        <v>470</v>
      </c>
      <c r="E214" s="237">
        <v>590</v>
      </c>
      <c r="F214" s="238">
        <v>36.725079999999998</v>
      </c>
      <c r="G214" s="239">
        <v>0</v>
      </c>
      <c r="H214" s="239">
        <v>36.725079999999998</v>
      </c>
      <c r="I214" s="239">
        <v>1472.24873</v>
      </c>
      <c r="J214" s="239">
        <v>0</v>
      </c>
      <c r="K214" s="239">
        <v>1472.24873</v>
      </c>
      <c r="L214" s="239">
        <v>35.255400000000002</v>
      </c>
      <c r="M214" s="239">
        <v>0</v>
      </c>
      <c r="N214" s="239">
        <v>35.255400000000002</v>
      </c>
      <c r="O214" s="239">
        <v>1544.22921</v>
      </c>
      <c r="P214" s="239">
        <v>1488.7836599999998</v>
      </c>
      <c r="Q214" s="239">
        <v>0</v>
      </c>
      <c r="R214" s="240">
        <v>1488.7836599999998</v>
      </c>
    </row>
    <row r="215" spans="1:18">
      <c r="A215" s="241"/>
      <c r="B215" s="241"/>
      <c r="C215" s="236" t="s">
        <v>471</v>
      </c>
      <c r="D215" s="236" t="s">
        <v>472</v>
      </c>
      <c r="E215" s="237">
        <v>154</v>
      </c>
      <c r="F215" s="238">
        <v>173.99206000000001</v>
      </c>
      <c r="G215" s="239">
        <v>0</v>
      </c>
      <c r="H215" s="239">
        <v>173.99206000000001</v>
      </c>
      <c r="I215" s="239">
        <v>10107.66476</v>
      </c>
      <c r="J215" s="239">
        <v>0</v>
      </c>
      <c r="K215" s="239">
        <v>10107.66476</v>
      </c>
      <c r="L215" s="239">
        <v>171.11543</v>
      </c>
      <c r="M215" s="239">
        <v>0</v>
      </c>
      <c r="N215" s="239">
        <v>171.11543</v>
      </c>
      <c r="O215" s="239">
        <v>10452.77225</v>
      </c>
      <c r="P215" s="239">
        <v>1729.85571</v>
      </c>
      <c r="Q215" s="239">
        <v>0</v>
      </c>
      <c r="R215" s="240">
        <v>1729.85571</v>
      </c>
    </row>
    <row r="216" spans="1:18">
      <c r="A216" s="241"/>
      <c r="B216" s="236" t="s">
        <v>473</v>
      </c>
      <c r="C216" s="236" t="s">
        <v>474</v>
      </c>
      <c r="D216" s="236" t="s">
        <v>475</v>
      </c>
      <c r="E216" s="237">
        <v>216</v>
      </c>
      <c r="F216" s="238">
        <v>40441.621189999998</v>
      </c>
      <c r="G216" s="239">
        <v>0</v>
      </c>
      <c r="H216" s="239">
        <v>40441.621189999998</v>
      </c>
      <c r="I216" s="239">
        <v>29686.059530000002</v>
      </c>
      <c r="J216" s="239">
        <v>367.02035999999998</v>
      </c>
      <c r="K216" s="239">
        <v>30053.079890000001</v>
      </c>
      <c r="L216" s="239">
        <v>11621.6711</v>
      </c>
      <c r="M216" s="239">
        <v>855.43966</v>
      </c>
      <c r="N216" s="239">
        <v>12477.11076</v>
      </c>
      <c r="O216" s="239">
        <v>82971.811840000009</v>
      </c>
      <c r="P216" s="239">
        <v>68685.466209999999</v>
      </c>
      <c r="Q216" s="239">
        <v>0</v>
      </c>
      <c r="R216" s="240">
        <v>68685.466209999999</v>
      </c>
    </row>
    <row r="217" spans="1:18">
      <c r="A217" s="241"/>
      <c r="B217" s="241"/>
      <c r="C217" s="236" t="s">
        <v>473</v>
      </c>
      <c r="D217" s="236" t="s">
        <v>473</v>
      </c>
      <c r="E217" s="237">
        <v>215</v>
      </c>
      <c r="F217" s="238">
        <v>158627.18868000002</v>
      </c>
      <c r="G217" s="239">
        <v>1313.2805499999999</v>
      </c>
      <c r="H217" s="239">
        <v>159940.46922999999</v>
      </c>
      <c r="I217" s="239">
        <v>115064.05242000001</v>
      </c>
      <c r="J217" s="239">
        <v>1056.18373</v>
      </c>
      <c r="K217" s="239">
        <v>116120.23615000001</v>
      </c>
      <c r="L217" s="239">
        <v>26064.485079999999</v>
      </c>
      <c r="M217" s="239">
        <v>3001.9627599999999</v>
      </c>
      <c r="N217" s="239">
        <v>29066.447840000001</v>
      </c>
      <c r="O217" s="239">
        <v>305127.15322000004</v>
      </c>
      <c r="P217" s="239">
        <v>142835.46497999999</v>
      </c>
      <c r="Q217" s="239">
        <v>0</v>
      </c>
      <c r="R217" s="240">
        <v>142835.46497999999</v>
      </c>
    </row>
    <row r="218" spans="1:18">
      <c r="A218" s="241"/>
      <c r="B218" s="241"/>
      <c r="C218" s="241"/>
      <c r="D218" s="236" t="s">
        <v>476</v>
      </c>
      <c r="E218" s="237">
        <v>544</v>
      </c>
      <c r="F218" s="238">
        <v>5927.8546299999998</v>
      </c>
      <c r="G218" s="239">
        <v>0</v>
      </c>
      <c r="H218" s="239">
        <v>5927.8546299999998</v>
      </c>
      <c r="I218" s="239">
        <v>28226.42628</v>
      </c>
      <c r="J218" s="239">
        <v>0</v>
      </c>
      <c r="K218" s="239">
        <v>28226.42628</v>
      </c>
      <c r="L218" s="239">
        <v>2724.6022699999999</v>
      </c>
      <c r="M218" s="239">
        <v>28.616779999999999</v>
      </c>
      <c r="N218" s="239">
        <v>2753.2190499999997</v>
      </c>
      <c r="O218" s="239">
        <v>36907.499960000001</v>
      </c>
      <c r="P218" s="239">
        <v>5121.3193700000002</v>
      </c>
      <c r="Q218" s="239">
        <v>0</v>
      </c>
      <c r="R218" s="240">
        <v>5121.3193700000002</v>
      </c>
    </row>
    <row r="219" spans="1:18">
      <c r="A219" s="241"/>
      <c r="B219" s="241"/>
      <c r="C219" s="241"/>
      <c r="D219" s="236" t="s">
        <v>477</v>
      </c>
      <c r="E219" s="237">
        <v>780</v>
      </c>
      <c r="F219" s="238">
        <v>0</v>
      </c>
      <c r="G219" s="239">
        <v>0</v>
      </c>
      <c r="H219" s="239">
        <v>0</v>
      </c>
      <c r="I219" s="239">
        <v>5.1529199999999999</v>
      </c>
      <c r="J219" s="239">
        <v>0</v>
      </c>
      <c r="K219" s="239">
        <v>5.1529199999999999</v>
      </c>
      <c r="L219" s="239">
        <v>718.30634999999995</v>
      </c>
      <c r="M219" s="239">
        <v>0</v>
      </c>
      <c r="N219" s="239">
        <v>718.30634999999995</v>
      </c>
      <c r="O219" s="239">
        <v>723.45927000000006</v>
      </c>
      <c r="P219" s="239">
        <v>2325.8272900000002</v>
      </c>
      <c r="Q219" s="239">
        <v>0</v>
      </c>
      <c r="R219" s="240">
        <v>2325.8272900000002</v>
      </c>
    </row>
    <row r="220" spans="1:18">
      <c r="A220" s="241"/>
      <c r="B220" s="241"/>
      <c r="C220" s="236" t="s">
        <v>478</v>
      </c>
      <c r="D220" s="236" t="s">
        <v>478</v>
      </c>
      <c r="E220" s="237">
        <v>217</v>
      </c>
      <c r="F220" s="238">
        <v>62730.527369999996</v>
      </c>
      <c r="G220" s="239">
        <v>0</v>
      </c>
      <c r="H220" s="239">
        <v>62730.527369999996</v>
      </c>
      <c r="I220" s="239">
        <v>24375.800010000003</v>
      </c>
      <c r="J220" s="239">
        <v>255.47342999999998</v>
      </c>
      <c r="K220" s="239">
        <v>24631.273440000001</v>
      </c>
      <c r="L220" s="239">
        <v>5558.2367300000005</v>
      </c>
      <c r="M220" s="239">
        <v>598.59920999999997</v>
      </c>
      <c r="N220" s="239">
        <v>6156.8359400000008</v>
      </c>
      <c r="O220" s="239">
        <v>93518.636750000005</v>
      </c>
      <c r="P220" s="239">
        <v>20512.01179</v>
      </c>
      <c r="Q220" s="239">
        <v>0</v>
      </c>
      <c r="R220" s="240">
        <v>20512.01179</v>
      </c>
    </row>
    <row r="221" spans="1:18">
      <c r="A221" s="241"/>
      <c r="B221" s="241"/>
      <c r="C221" s="241"/>
      <c r="D221" s="236" t="s">
        <v>479</v>
      </c>
      <c r="E221" s="237">
        <v>218</v>
      </c>
      <c r="F221" s="238">
        <v>14417.49481</v>
      </c>
      <c r="G221" s="239">
        <v>0</v>
      </c>
      <c r="H221" s="239">
        <v>14417.49481</v>
      </c>
      <c r="I221" s="239">
        <v>2143.2403799999997</v>
      </c>
      <c r="J221" s="239">
        <v>0.38874000000000003</v>
      </c>
      <c r="K221" s="239">
        <v>2143.6291200000001</v>
      </c>
      <c r="L221" s="239">
        <v>2672.2796800000001</v>
      </c>
      <c r="M221" s="239">
        <v>103.69511</v>
      </c>
      <c r="N221" s="239">
        <v>2775.9747900000002</v>
      </c>
      <c r="O221" s="239">
        <v>19337.098719999998</v>
      </c>
      <c r="P221" s="239">
        <v>2427.1218199999998</v>
      </c>
      <c r="Q221" s="239">
        <v>0</v>
      </c>
      <c r="R221" s="240">
        <v>2427.1218199999998</v>
      </c>
    </row>
    <row r="222" spans="1:18">
      <c r="A222" s="241"/>
      <c r="B222" s="241"/>
      <c r="C222" s="236" t="s">
        <v>480</v>
      </c>
      <c r="D222" s="236" t="s">
        <v>480</v>
      </c>
      <c r="E222" s="237">
        <v>220</v>
      </c>
      <c r="F222" s="238">
        <v>2675.8155699999998</v>
      </c>
      <c r="G222" s="239">
        <v>0</v>
      </c>
      <c r="H222" s="239">
        <v>2675.8155699999998</v>
      </c>
      <c r="I222" s="239">
        <v>9460.8046400000003</v>
      </c>
      <c r="J222" s="239">
        <v>19.891439999999999</v>
      </c>
      <c r="K222" s="239">
        <v>9480.6960799999997</v>
      </c>
      <c r="L222" s="239">
        <v>988.78634999999997</v>
      </c>
      <c r="M222" s="239">
        <v>12.46227</v>
      </c>
      <c r="N222" s="239">
        <v>1001.24862</v>
      </c>
      <c r="O222" s="239">
        <v>13157.760269999999</v>
      </c>
      <c r="P222" s="239">
        <v>3881.2537499999999</v>
      </c>
      <c r="Q222" s="239">
        <v>0</v>
      </c>
      <c r="R222" s="240">
        <v>3881.2537499999999</v>
      </c>
    </row>
    <row r="223" spans="1:18">
      <c r="A223" s="241"/>
      <c r="B223" s="241"/>
      <c r="C223" s="236" t="s">
        <v>481</v>
      </c>
      <c r="D223" s="236" t="s">
        <v>481</v>
      </c>
      <c r="E223" s="237">
        <v>219</v>
      </c>
      <c r="F223" s="238">
        <v>30176.941059999997</v>
      </c>
      <c r="G223" s="239">
        <v>0</v>
      </c>
      <c r="H223" s="239">
        <v>30176.941059999997</v>
      </c>
      <c r="I223" s="239">
        <v>25322.638159999999</v>
      </c>
      <c r="J223" s="239">
        <v>414.46340999999995</v>
      </c>
      <c r="K223" s="239">
        <v>25737.101569999999</v>
      </c>
      <c r="L223" s="239">
        <v>8032.3976399999992</v>
      </c>
      <c r="M223" s="239">
        <v>2315.8028799999997</v>
      </c>
      <c r="N223" s="239">
        <v>10348.20052</v>
      </c>
      <c r="O223" s="239">
        <v>66262.243149999995</v>
      </c>
      <c r="P223" s="239">
        <v>37110.975039999998</v>
      </c>
      <c r="Q223" s="239">
        <v>0</v>
      </c>
      <c r="R223" s="240">
        <v>37110.975039999998</v>
      </c>
    </row>
    <row r="224" spans="1:18">
      <c r="A224" s="241"/>
      <c r="B224" s="236" t="s">
        <v>482</v>
      </c>
      <c r="C224" s="236" t="s">
        <v>483</v>
      </c>
      <c r="D224" s="236" t="s">
        <v>483</v>
      </c>
      <c r="E224" s="237">
        <v>242</v>
      </c>
      <c r="F224" s="238">
        <v>21850.189770000001</v>
      </c>
      <c r="G224" s="239">
        <v>0.52780999999999989</v>
      </c>
      <c r="H224" s="239">
        <v>21850.717579999997</v>
      </c>
      <c r="I224" s="239">
        <v>28007.628639999999</v>
      </c>
      <c r="J224" s="239">
        <v>741.80679000000009</v>
      </c>
      <c r="K224" s="239">
        <v>28749.435430000001</v>
      </c>
      <c r="L224" s="239">
        <v>4499.3793700000006</v>
      </c>
      <c r="M224" s="239">
        <v>600.64913000000001</v>
      </c>
      <c r="N224" s="239">
        <v>5100.0285000000003</v>
      </c>
      <c r="O224" s="239">
        <v>55700.181509999995</v>
      </c>
      <c r="P224" s="239">
        <v>23122.515489999998</v>
      </c>
      <c r="Q224" s="239">
        <v>0</v>
      </c>
      <c r="R224" s="240">
        <v>23122.515489999998</v>
      </c>
    </row>
    <row r="225" spans="1:18">
      <c r="A225" s="241"/>
      <c r="B225" s="241"/>
      <c r="C225" s="241"/>
      <c r="D225" s="236" t="s">
        <v>484</v>
      </c>
      <c r="E225" s="237">
        <v>481</v>
      </c>
      <c r="F225" s="238">
        <v>4418.3159000000005</v>
      </c>
      <c r="G225" s="239">
        <v>0</v>
      </c>
      <c r="H225" s="239">
        <v>4418.3159000000005</v>
      </c>
      <c r="I225" s="239">
        <v>11906.11771</v>
      </c>
      <c r="J225" s="239">
        <v>0.20899000000000001</v>
      </c>
      <c r="K225" s="239">
        <v>11906.3267</v>
      </c>
      <c r="L225" s="239">
        <v>1854.0392400000001</v>
      </c>
      <c r="M225" s="239">
        <v>0</v>
      </c>
      <c r="N225" s="239">
        <v>1854.0392400000001</v>
      </c>
      <c r="O225" s="239">
        <v>18178.681840000001</v>
      </c>
      <c r="P225" s="239">
        <v>8828.4946199999995</v>
      </c>
      <c r="Q225" s="239">
        <v>0</v>
      </c>
      <c r="R225" s="240">
        <v>8828.4946199999995</v>
      </c>
    </row>
    <row r="226" spans="1:18">
      <c r="A226" s="241"/>
      <c r="B226" s="241"/>
      <c r="C226" s="241"/>
      <c r="D226" s="236" t="s">
        <v>485</v>
      </c>
      <c r="E226" s="237">
        <v>243</v>
      </c>
      <c r="F226" s="238">
        <v>10419.53959</v>
      </c>
      <c r="G226" s="239">
        <v>0</v>
      </c>
      <c r="H226" s="239">
        <v>10419.53959</v>
      </c>
      <c r="I226" s="239">
        <v>12115.340550000001</v>
      </c>
      <c r="J226" s="239">
        <v>54.452150000000003</v>
      </c>
      <c r="K226" s="239">
        <v>12169.7927</v>
      </c>
      <c r="L226" s="239">
        <v>477.49387000000002</v>
      </c>
      <c r="M226" s="239">
        <v>0</v>
      </c>
      <c r="N226" s="239">
        <v>477.49387000000002</v>
      </c>
      <c r="O226" s="239">
        <v>23066.826160000001</v>
      </c>
      <c r="P226" s="239">
        <v>4533.5807100000002</v>
      </c>
      <c r="Q226" s="239">
        <v>0</v>
      </c>
      <c r="R226" s="240">
        <v>4533.5807100000002</v>
      </c>
    </row>
    <row r="227" spans="1:18">
      <c r="A227" s="241"/>
      <c r="B227" s="241"/>
      <c r="C227" s="241"/>
      <c r="D227" s="236" t="s">
        <v>486</v>
      </c>
      <c r="E227" s="237">
        <v>572</v>
      </c>
      <c r="F227" s="238">
        <v>481.32215000000002</v>
      </c>
      <c r="G227" s="239">
        <v>0</v>
      </c>
      <c r="H227" s="239">
        <v>481.32215000000002</v>
      </c>
      <c r="I227" s="239">
        <v>3366.10106</v>
      </c>
      <c r="J227" s="239">
        <v>0</v>
      </c>
      <c r="K227" s="239">
        <v>3366.10106</v>
      </c>
      <c r="L227" s="239">
        <v>141.40583999999998</v>
      </c>
      <c r="M227" s="239">
        <v>0</v>
      </c>
      <c r="N227" s="239">
        <v>141.40583999999998</v>
      </c>
      <c r="O227" s="239">
        <v>3988.8290499999998</v>
      </c>
      <c r="P227" s="239">
        <v>3440.0139199999999</v>
      </c>
      <c r="Q227" s="239">
        <v>0</v>
      </c>
      <c r="R227" s="240">
        <v>3440.0139199999999</v>
      </c>
    </row>
    <row r="228" spans="1:18">
      <c r="A228" s="241"/>
      <c r="B228" s="241"/>
      <c r="C228" s="236" t="s">
        <v>487</v>
      </c>
      <c r="D228" s="236" t="s">
        <v>487</v>
      </c>
      <c r="E228" s="237">
        <v>224</v>
      </c>
      <c r="F228" s="238">
        <v>3839.2528399999997</v>
      </c>
      <c r="G228" s="239">
        <v>0</v>
      </c>
      <c r="H228" s="239">
        <v>3839.2528399999997</v>
      </c>
      <c r="I228" s="239">
        <v>10584.32033</v>
      </c>
      <c r="J228" s="239">
        <v>0</v>
      </c>
      <c r="K228" s="239">
        <v>10584.32033</v>
      </c>
      <c r="L228" s="239">
        <v>1323.8116699999998</v>
      </c>
      <c r="M228" s="239">
        <v>41.914190000000005</v>
      </c>
      <c r="N228" s="239">
        <v>1365.72586</v>
      </c>
      <c r="O228" s="239">
        <v>15789.29903</v>
      </c>
      <c r="P228" s="239">
        <v>4355.2281800000001</v>
      </c>
      <c r="Q228" s="239">
        <v>0</v>
      </c>
      <c r="R228" s="240">
        <v>4355.2281800000001</v>
      </c>
    </row>
    <row r="229" spans="1:18">
      <c r="A229" s="241"/>
      <c r="B229" s="241"/>
      <c r="C229" s="236" t="s">
        <v>488</v>
      </c>
      <c r="D229" s="236" t="s">
        <v>488</v>
      </c>
      <c r="E229" s="237">
        <v>240</v>
      </c>
      <c r="F229" s="238">
        <v>6919.6445100000001</v>
      </c>
      <c r="G229" s="239">
        <v>0</v>
      </c>
      <c r="H229" s="239">
        <v>6919.6445100000001</v>
      </c>
      <c r="I229" s="239">
        <v>16104.939189999999</v>
      </c>
      <c r="J229" s="239">
        <v>0</v>
      </c>
      <c r="K229" s="239">
        <v>16104.939189999999</v>
      </c>
      <c r="L229" s="239">
        <v>1120.7551699999999</v>
      </c>
      <c r="M229" s="239">
        <v>0.74760000000000004</v>
      </c>
      <c r="N229" s="239">
        <v>1121.5027700000001</v>
      </c>
      <c r="O229" s="239">
        <v>24146.086469999998</v>
      </c>
      <c r="P229" s="239">
        <v>3618.3393300000002</v>
      </c>
      <c r="Q229" s="239">
        <v>0</v>
      </c>
      <c r="R229" s="240">
        <v>3618.3393300000002</v>
      </c>
    </row>
    <row r="230" spans="1:18">
      <c r="A230" s="241"/>
      <c r="B230" s="241"/>
      <c r="C230" s="236" t="s">
        <v>489</v>
      </c>
      <c r="D230" s="236" t="s">
        <v>490</v>
      </c>
      <c r="E230" s="237">
        <v>565</v>
      </c>
      <c r="F230" s="238">
        <v>13486.80106</v>
      </c>
      <c r="G230" s="239">
        <v>0</v>
      </c>
      <c r="H230" s="239">
        <v>13486.80106</v>
      </c>
      <c r="I230" s="239">
        <v>51784.124909999999</v>
      </c>
      <c r="J230" s="239">
        <v>0</v>
      </c>
      <c r="K230" s="239">
        <v>51784.124909999999</v>
      </c>
      <c r="L230" s="239">
        <v>3254.92056</v>
      </c>
      <c r="M230" s="239">
        <v>37.271749999999997</v>
      </c>
      <c r="N230" s="239">
        <v>3292.1923099999999</v>
      </c>
      <c r="O230" s="239">
        <v>68563.118279999995</v>
      </c>
      <c r="P230" s="239">
        <v>10724.253939999999</v>
      </c>
      <c r="Q230" s="239">
        <v>0</v>
      </c>
      <c r="R230" s="240">
        <v>10724.253939999999</v>
      </c>
    </row>
    <row r="231" spans="1:18">
      <c r="A231" s="241"/>
      <c r="B231" s="241"/>
      <c r="C231" s="241"/>
      <c r="D231" s="236" t="s">
        <v>491</v>
      </c>
      <c r="E231" s="237">
        <v>221</v>
      </c>
      <c r="F231" s="238">
        <v>189820.68904</v>
      </c>
      <c r="G231" s="239">
        <v>0.50743000000000005</v>
      </c>
      <c r="H231" s="239">
        <v>189821.19647</v>
      </c>
      <c r="I231" s="239">
        <v>268509.67330000002</v>
      </c>
      <c r="J231" s="239">
        <v>3044.28143</v>
      </c>
      <c r="K231" s="239">
        <v>271553.95473</v>
      </c>
      <c r="L231" s="239">
        <v>27274.956249999999</v>
      </c>
      <c r="M231" s="239">
        <v>3915.5409500000001</v>
      </c>
      <c r="N231" s="239">
        <v>31190.497199999998</v>
      </c>
      <c r="O231" s="239">
        <v>492565.64839999995</v>
      </c>
      <c r="P231" s="239">
        <v>125353.59796</v>
      </c>
      <c r="Q231" s="239">
        <v>0</v>
      </c>
      <c r="R231" s="240">
        <v>125353.59796</v>
      </c>
    </row>
    <row r="232" spans="1:18">
      <c r="A232" s="241"/>
      <c r="B232" s="241"/>
      <c r="C232" s="241"/>
      <c r="D232" s="241"/>
      <c r="E232" s="243">
        <v>834</v>
      </c>
      <c r="F232" s="244">
        <v>0</v>
      </c>
      <c r="G232" s="245">
        <v>0</v>
      </c>
      <c r="H232" s="245">
        <v>0</v>
      </c>
      <c r="I232" s="245">
        <v>7.3721699999999997</v>
      </c>
      <c r="J232" s="245">
        <v>0</v>
      </c>
      <c r="K232" s="245">
        <v>7.3721699999999997</v>
      </c>
      <c r="L232" s="245">
        <v>2149.6257900000001</v>
      </c>
      <c r="M232" s="245">
        <v>27.657419999999998</v>
      </c>
      <c r="N232" s="245">
        <v>2177.2832100000001</v>
      </c>
      <c r="O232" s="245">
        <v>2184.6553799999997</v>
      </c>
      <c r="P232" s="245">
        <v>4700.9494599999998</v>
      </c>
      <c r="Q232" s="245">
        <v>0</v>
      </c>
      <c r="R232" s="246">
        <v>4700.9494599999998</v>
      </c>
    </row>
    <row r="233" spans="1:18">
      <c r="A233" s="241"/>
      <c r="B233" s="241"/>
      <c r="C233" s="241"/>
      <c r="D233" s="236" t="s">
        <v>489</v>
      </c>
      <c r="E233" s="237">
        <v>222</v>
      </c>
      <c r="F233" s="238">
        <v>5708.8722199999993</v>
      </c>
      <c r="G233" s="239">
        <v>0</v>
      </c>
      <c r="H233" s="239">
        <v>5708.8722199999993</v>
      </c>
      <c r="I233" s="239">
        <v>9157.6834199999994</v>
      </c>
      <c r="J233" s="239">
        <v>1438.97669</v>
      </c>
      <c r="K233" s="239">
        <v>10596.660109999999</v>
      </c>
      <c r="L233" s="239">
        <v>9316.8387500000008</v>
      </c>
      <c r="M233" s="239">
        <v>955.65544</v>
      </c>
      <c r="N233" s="239">
        <v>10272.494189999999</v>
      </c>
      <c r="O233" s="239">
        <v>26578.026519999999</v>
      </c>
      <c r="P233" s="239">
        <v>78050.768150000004</v>
      </c>
      <c r="Q233" s="239">
        <v>0</v>
      </c>
      <c r="R233" s="240">
        <v>78050.768150000004</v>
      </c>
    </row>
    <row r="234" spans="1:18">
      <c r="A234" s="241"/>
      <c r="B234" s="241"/>
      <c r="C234" s="241"/>
      <c r="D234" s="241"/>
      <c r="E234" s="243">
        <v>850</v>
      </c>
      <c r="F234" s="244">
        <v>0</v>
      </c>
      <c r="G234" s="245">
        <v>0</v>
      </c>
      <c r="H234" s="245">
        <v>0</v>
      </c>
      <c r="I234" s="245">
        <v>2.3937499999999998</v>
      </c>
      <c r="J234" s="245">
        <v>0</v>
      </c>
      <c r="K234" s="245">
        <v>2.3937499999999998</v>
      </c>
      <c r="L234" s="245">
        <v>0</v>
      </c>
      <c r="M234" s="245">
        <v>0</v>
      </c>
      <c r="N234" s="245">
        <v>0</v>
      </c>
      <c r="O234" s="245">
        <v>2.3937499999999998</v>
      </c>
      <c r="P234" s="245">
        <v>0</v>
      </c>
      <c r="Q234" s="245">
        <v>0</v>
      </c>
      <c r="R234" s="246">
        <v>0</v>
      </c>
    </row>
    <row r="235" spans="1:18">
      <c r="A235" s="241"/>
      <c r="B235" s="241"/>
      <c r="C235" s="241"/>
      <c r="D235" s="236" t="s">
        <v>492</v>
      </c>
      <c r="E235" s="237">
        <v>721</v>
      </c>
      <c r="F235" s="238">
        <v>15.5717</v>
      </c>
      <c r="G235" s="239">
        <v>0</v>
      </c>
      <c r="H235" s="239">
        <v>15.5717</v>
      </c>
      <c r="I235" s="239">
        <v>249.55564999999999</v>
      </c>
      <c r="J235" s="239">
        <v>0</v>
      </c>
      <c r="K235" s="239">
        <v>249.55564999999999</v>
      </c>
      <c r="L235" s="239">
        <v>15.61961</v>
      </c>
      <c r="M235" s="239">
        <v>0</v>
      </c>
      <c r="N235" s="239">
        <v>15.61961</v>
      </c>
      <c r="O235" s="239">
        <v>280.74696</v>
      </c>
      <c r="P235" s="239">
        <v>336.31765000000001</v>
      </c>
      <c r="Q235" s="239">
        <v>0</v>
      </c>
      <c r="R235" s="240">
        <v>336.31765000000001</v>
      </c>
    </row>
    <row r="236" spans="1:18">
      <c r="A236" s="241"/>
      <c r="B236" s="241"/>
      <c r="C236" s="236" t="s">
        <v>493</v>
      </c>
      <c r="D236" s="236" t="s">
        <v>493</v>
      </c>
      <c r="E236" s="237">
        <v>225</v>
      </c>
      <c r="F236" s="238">
        <v>10088.58546</v>
      </c>
      <c r="G236" s="239">
        <v>0</v>
      </c>
      <c r="H236" s="239">
        <v>10088.58546</v>
      </c>
      <c r="I236" s="239">
        <v>9480.9164999999994</v>
      </c>
      <c r="J236" s="239">
        <v>280.25533000000001</v>
      </c>
      <c r="K236" s="239">
        <v>9761.1718299999993</v>
      </c>
      <c r="L236" s="239">
        <v>1991.2935</v>
      </c>
      <c r="M236" s="239">
        <v>119.55201</v>
      </c>
      <c r="N236" s="239">
        <v>2110.8455099999996</v>
      </c>
      <c r="O236" s="239">
        <v>21960.602800000001</v>
      </c>
      <c r="P236" s="239">
        <v>22248.394329999999</v>
      </c>
      <c r="Q236" s="239">
        <v>0</v>
      </c>
      <c r="R236" s="240">
        <v>22248.394329999999</v>
      </c>
    </row>
    <row r="237" spans="1:18">
      <c r="A237" s="241"/>
      <c r="B237" s="241"/>
      <c r="C237" s="241"/>
      <c r="D237" s="236" t="s">
        <v>494</v>
      </c>
      <c r="E237" s="237">
        <v>226</v>
      </c>
      <c r="F237" s="238">
        <v>144.14645000000002</v>
      </c>
      <c r="G237" s="239">
        <v>0</v>
      </c>
      <c r="H237" s="239">
        <v>144.14645000000002</v>
      </c>
      <c r="I237" s="239">
        <v>10149.077090000001</v>
      </c>
      <c r="J237" s="239">
        <v>23.87424</v>
      </c>
      <c r="K237" s="239">
        <v>10172.95133</v>
      </c>
      <c r="L237" s="239">
        <v>90.070820000000012</v>
      </c>
      <c r="M237" s="239">
        <v>0</v>
      </c>
      <c r="N237" s="239">
        <v>90.070820000000012</v>
      </c>
      <c r="O237" s="239">
        <v>10407.168599999999</v>
      </c>
      <c r="P237" s="239">
        <v>1132.31348</v>
      </c>
      <c r="Q237" s="239">
        <v>0</v>
      </c>
      <c r="R237" s="240">
        <v>1132.31348</v>
      </c>
    </row>
    <row r="238" spans="1:18">
      <c r="A238" s="241"/>
      <c r="B238" s="241"/>
      <c r="C238" s="236" t="s">
        <v>482</v>
      </c>
      <c r="D238" s="236" t="s">
        <v>482</v>
      </c>
      <c r="E238" s="237">
        <v>228</v>
      </c>
      <c r="F238" s="238">
        <v>1995.4321399999999</v>
      </c>
      <c r="G238" s="239">
        <v>0</v>
      </c>
      <c r="H238" s="239">
        <v>1995.4321399999999</v>
      </c>
      <c r="I238" s="239">
        <v>10679.980579999999</v>
      </c>
      <c r="J238" s="239">
        <v>98.504329999999996</v>
      </c>
      <c r="K238" s="239">
        <v>10778.484910000001</v>
      </c>
      <c r="L238" s="239">
        <v>574.90021999999999</v>
      </c>
      <c r="M238" s="239">
        <v>0</v>
      </c>
      <c r="N238" s="239">
        <v>574.90021999999999</v>
      </c>
      <c r="O238" s="239">
        <v>13348.81727</v>
      </c>
      <c r="P238" s="239">
        <v>5402.7941700000001</v>
      </c>
      <c r="Q238" s="239">
        <v>0</v>
      </c>
      <c r="R238" s="240">
        <v>5402.7941700000001</v>
      </c>
    </row>
    <row r="239" spans="1:18">
      <c r="A239" s="241"/>
      <c r="B239" s="241"/>
      <c r="C239" s="241"/>
      <c r="D239" s="236" t="s">
        <v>495</v>
      </c>
      <c r="E239" s="237">
        <v>229</v>
      </c>
      <c r="F239" s="238">
        <v>1448.1530299999999</v>
      </c>
      <c r="G239" s="239">
        <v>0</v>
      </c>
      <c r="H239" s="239">
        <v>1448.1530299999999</v>
      </c>
      <c r="I239" s="239">
        <v>3366.8183100000001</v>
      </c>
      <c r="J239" s="239">
        <v>0</v>
      </c>
      <c r="K239" s="239">
        <v>3366.8183100000001</v>
      </c>
      <c r="L239" s="239">
        <v>99.954639999999998</v>
      </c>
      <c r="M239" s="239">
        <v>0</v>
      </c>
      <c r="N239" s="239">
        <v>99.954639999999998</v>
      </c>
      <c r="O239" s="239">
        <v>4914.9259800000009</v>
      </c>
      <c r="P239" s="239">
        <v>1434.2018400000002</v>
      </c>
      <c r="Q239" s="239">
        <v>0</v>
      </c>
      <c r="R239" s="240">
        <v>1434.2018400000002</v>
      </c>
    </row>
    <row r="240" spans="1:18">
      <c r="A240" s="241"/>
      <c r="B240" s="241"/>
      <c r="C240" s="236" t="s">
        <v>496</v>
      </c>
      <c r="D240" s="236" t="s">
        <v>497</v>
      </c>
      <c r="E240" s="237">
        <v>532</v>
      </c>
      <c r="F240" s="238">
        <v>18976.55602</v>
      </c>
      <c r="G240" s="239">
        <v>0</v>
      </c>
      <c r="H240" s="239">
        <v>18976.55602</v>
      </c>
      <c r="I240" s="239">
        <v>17517.704989999998</v>
      </c>
      <c r="J240" s="239">
        <v>9.4145699999999994</v>
      </c>
      <c r="K240" s="239">
        <v>17527.119559999999</v>
      </c>
      <c r="L240" s="239">
        <v>461.36659000000003</v>
      </c>
      <c r="M240" s="239">
        <v>0</v>
      </c>
      <c r="N240" s="239">
        <v>461.36659000000003</v>
      </c>
      <c r="O240" s="239">
        <v>36965.042170000001</v>
      </c>
      <c r="P240" s="239">
        <v>8064.1232800000007</v>
      </c>
      <c r="Q240" s="239">
        <v>0</v>
      </c>
      <c r="R240" s="240">
        <v>8064.1232800000007</v>
      </c>
    </row>
    <row r="241" spans="1:18">
      <c r="A241" s="241"/>
      <c r="B241" s="241"/>
      <c r="C241" s="241"/>
      <c r="D241" s="236" t="s">
        <v>496</v>
      </c>
      <c r="E241" s="237">
        <v>241</v>
      </c>
      <c r="F241" s="238">
        <v>48983.987850000005</v>
      </c>
      <c r="G241" s="239">
        <v>0</v>
      </c>
      <c r="H241" s="239">
        <v>48983.987850000005</v>
      </c>
      <c r="I241" s="239">
        <v>37263.456399999995</v>
      </c>
      <c r="J241" s="239">
        <v>432.71717999999998</v>
      </c>
      <c r="K241" s="239">
        <v>37696.173579999995</v>
      </c>
      <c r="L241" s="239">
        <v>4883.63832</v>
      </c>
      <c r="M241" s="239">
        <v>97.863339999999994</v>
      </c>
      <c r="N241" s="239">
        <v>4981.5016599999999</v>
      </c>
      <c r="O241" s="239">
        <v>91661.663090000002</v>
      </c>
      <c r="P241" s="239">
        <v>32156.05631</v>
      </c>
      <c r="Q241" s="239">
        <v>0</v>
      </c>
      <c r="R241" s="240">
        <v>32156.05631</v>
      </c>
    </row>
    <row r="242" spans="1:18">
      <c r="A242" s="241"/>
      <c r="B242" s="241"/>
      <c r="C242" s="241"/>
      <c r="D242" s="236" t="s">
        <v>498</v>
      </c>
      <c r="E242" s="237">
        <v>617</v>
      </c>
      <c r="F242" s="238">
        <v>13853.90777</v>
      </c>
      <c r="G242" s="239">
        <v>0</v>
      </c>
      <c r="H242" s="239">
        <v>13853.90777</v>
      </c>
      <c r="I242" s="239">
        <v>10422.841410000001</v>
      </c>
      <c r="J242" s="239">
        <v>0</v>
      </c>
      <c r="K242" s="239">
        <v>10422.841410000001</v>
      </c>
      <c r="L242" s="239">
        <v>306.67935</v>
      </c>
      <c r="M242" s="239">
        <v>0</v>
      </c>
      <c r="N242" s="239">
        <v>306.67935</v>
      </c>
      <c r="O242" s="239">
        <v>24583.428530000001</v>
      </c>
      <c r="P242" s="239">
        <v>7127.0698899999998</v>
      </c>
      <c r="Q242" s="239">
        <v>0</v>
      </c>
      <c r="R242" s="240">
        <v>7127.0698899999998</v>
      </c>
    </row>
    <row r="243" spans="1:18">
      <c r="A243" s="241"/>
      <c r="B243" s="241"/>
      <c r="C243" s="236" t="s">
        <v>499</v>
      </c>
      <c r="D243" s="236" t="s">
        <v>438</v>
      </c>
      <c r="E243" s="237">
        <v>232</v>
      </c>
      <c r="F243" s="238">
        <v>1010.51363</v>
      </c>
      <c r="G243" s="239">
        <v>0</v>
      </c>
      <c r="H243" s="239">
        <v>1010.51363</v>
      </c>
      <c r="I243" s="239">
        <v>11078.284679999999</v>
      </c>
      <c r="J243" s="239">
        <v>98.268320000000003</v>
      </c>
      <c r="K243" s="239">
        <v>11176.553</v>
      </c>
      <c r="L243" s="239">
        <v>139.94779</v>
      </c>
      <c r="M243" s="239">
        <v>0</v>
      </c>
      <c r="N243" s="239">
        <v>139.94779</v>
      </c>
      <c r="O243" s="239">
        <v>12327.01442</v>
      </c>
      <c r="P243" s="239">
        <v>2353.6942799999997</v>
      </c>
      <c r="Q243" s="239">
        <v>0</v>
      </c>
      <c r="R243" s="240">
        <v>2353.6942799999997</v>
      </c>
    </row>
    <row r="244" spans="1:18">
      <c r="A244" s="241"/>
      <c r="B244" s="241"/>
      <c r="C244" s="241"/>
      <c r="D244" s="236" t="s">
        <v>499</v>
      </c>
      <c r="E244" s="237">
        <v>231</v>
      </c>
      <c r="F244" s="238">
        <v>14674.811250000001</v>
      </c>
      <c r="G244" s="239">
        <v>0</v>
      </c>
      <c r="H244" s="239">
        <v>14674.811250000001</v>
      </c>
      <c r="I244" s="239">
        <v>15110.368039999999</v>
      </c>
      <c r="J244" s="239">
        <v>615.20951000000002</v>
      </c>
      <c r="K244" s="239">
        <v>15725.57755</v>
      </c>
      <c r="L244" s="239">
        <v>1920.36077</v>
      </c>
      <c r="M244" s="239">
        <v>8.3170500000000001</v>
      </c>
      <c r="N244" s="239">
        <v>1928.6778200000001</v>
      </c>
      <c r="O244" s="239">
        <v>32329.066620000001</v>
      </c>
      <c r="P244" s="239">
        <v>15764.722300000001</v>
      </c>
      <c r="Q244" s="239">
        <v>0</v>
      </c>
      <c r="R244" s="240">
        <v>15764.722300000001</v>
      </c>
    </row>
    <row r="245" spans="1:18">
      <c r="A245" s="241"/>
      <c r="B245" s="241"/>
      <c r="C245" s="241"/>
      <c r="D245" s="236" t="s">
        <v>500</v>
      </c>
      <c r="E245" s="237">
        <v>583</v>
      </c>
      <c r="F245" s="238">
        <v>40.022620000000003</v>
      </c>
      <c r="G245" s="239">
        <v>0</v>
      </c>
      <c r="H245" s="239">
        <v>40.022620000000003</v>
      </c>
      <c r="I245" s="239">
        <v>1299.7682199999999</v>
      </c>
      <c r="J245" s="239">
        <v>1.12174</v>
      </c>
      <c r="K245" s="239">
        <v>1300.88996</v>
      </c>
      <c r="L245" s="239">
        <v>20.686630000000001</v>
      </c>
      <c r="M245" s="239">
        <v>0</v>
      </c>
      <c r="N245" s="239">
        <v>20.686630000000001</v>
      </c>
      <c r="O245" s="239">
        <v>1361.5992099999999</v>
      </c>
      <c r="P245" s="239">
        <v>1352.33446</v>
      </c>
      <c r="Q245" s="239">
        <v>0</v>
      </c>
      <c r="R245" s="240">
        <v>1352.33446</v>
      </c>
    </row>
    <row r="246" spans="1:18">
      <c r="A246" s="241"/>
      <c r="B246" s="241"/>
      <c r="C246" s="236" t="s">
        <v>444</v>
      </c>
      <c r="D246" s="236" t="s">
        <v>501</v>
      </c>
      <c r="E246" s="237">
        <v>237</v>
      </c>
      <c r="F246" s="238">
        <v>24279.472829999999</v>
      </c>
      <c r="G246" s="239">
        <v>130.83000000000001</v>
      </c>
      <c r="H246" s="239">
        <v>24410.302829999997</v>
      </c>
      <c r="I246" s="239">
        <v>4308.9100899999994</v>
      </c>
      <c r="J246" s="239">
        <v>115.47196000000001</v>
      </c>
      <c r="K246" s="239">
        <v>4424.3820500000002</v>
      </c>
      <c r="L246" s="239">
        <v>2438.0634799999998</v>
      </c>
      <c r="M246" s="239">
        <v>537.59766000000002</v>
      </c>
      <c r="N246" s="239">
        <v>2975.6611400000002</v>
      </c>
      <c r="O246" s="239">
        <v>31810.346020000001</v>
      </c>
      <c r="P246" s="239">
        <v>8046.7344299999995</v>
      </c>
      <c r="Q246" s="239">
        <v>0</v>
      </c>
      <c r="R246" s="240">
        <v>8046.7344299999995</v>
      </c>
    </row>
    <row r="247" spans="1:18">
      <c r="A247" s="241"/>
      <c r="B247" s="236" t="s">
        <v>502</v>
      </c>
      <c r="C247" s="236" t="s">
        <v>503</v>
      </c>
      <c r="D247" s="236" t="s">
        <v>504</v>
      </c>
      <c r="E247" s="237">
        <v>144</v>
      </c>
      <c r="F247" s="238">
        <v>2364.9922999999999</v>
      </c>
      <c r="G247" s="239">
        <v>0</v>
      </c>
      <c r="H247" s="239">
        <v>2364.9922999999999</v>
      </c>
      <c r="I247" s="239">
        <v>7178.4944400000004</v>
      </c>
      <c r="J247" s="239">
        <v>0.35698000000000002</v>
      </c>
      <c r="K247" s="239">
        <v>7178.85142</v>
      </c>
      <c r="L247" s="239">
        <v>393.74937</v>
      </c>
      <c r="M247" s="239">
        <v>0</v>
      </c>
      <c r="N247" s="239">
        <v>393.74937</v>
      </c>
      <c r="O247" s="239">
        <v>9937.5930900000003</v>
      </c>
      <c r="P247" s="239">
        <v>4410.1145400000005</v>
      </c>
      <c r="Q247" s="239">
        <v>0</v>
      </c>
      <c r="R247" s="240">
        <v>4410.1145400000005</v>
      </c>
    </row>
    <row r="248" spans="1:18">
      <c r="A248" s="241"/>
      <c r="B248" s="241"/>
      <c r="C248" s="241"/>
      <c r="D248" s="236" t="s">
        <v>505</v>
      </c>
      <c r="E248" s="237">
        <v>147</v>
      </c>
      <c r="F248" s="238">
        <v>2143.59924</v>
      </c>
      <c r="G248" s="239">
        <v>0</v>
      </c>
      <c r="H248" s="239">
        <v>2143.59924</v>
      </c>
      <c r="I248" s="239">
        <v>7588.6823800000002</v>
      </c>
      <c r="J248" s="239">
        <v>6.7000000000000002E-4</v>
      </c>
      <c r="K248" s="239">
        <v>7588.6830499999996</v>
      </c>
      <c r="L248" s="239">
        <v>849.32168999999999</v>
      </c>
      <c r="M248" s="239">
        <v>9.0684300000000011</v>
      </c>
      <c r="N248" s="239">
        <v>858.39012000000002</v>
      </c>
      <c r="O248" s="239">
        <v>10590.672410000001</v>
      </c>
      <c r="P248" s="239">
        <v>5205.3799300000001</v>
      </c>
      <c r="Q248" s="239">
        <v>0</v>
      </c>
      <c r="R248" s="240">
        <v>5205.3799300000001</v>
      </c>
    </row>
    <row r="249" spans="1:18">
      <c r="A249" s="241"/>
      <c r="B249" s="241"/>
      <c r="C249" s="241"/>
      <c r="D249" s="236" t="s">
        <v>506</v>
      </c>
      <c r="E249" s="237">
        <v>145</v>
      </c>
      <c r="F249" s="238">
        <v>1173.7452499999999</v>
      </c>
      <c r="G249" s="239">
        <v>0</v>
      </c>
      <c r="H249" s="239">
        <v>1173.7452499999999</v>
      </c>
      <c r="I249" s="239">
        <v>633.06943999999999</v>
      </c>
      <c r="J249" s="239">
        <v>68.906000000000006</v>
      </c>
      <c r="K249" s="239">
        <v>701.97543999999994</v>
      </c>
      <c r="L249" s="239">
        <v>614.13804000000005</v>
      </c>
      <c r="M249" s="239">
        <v>0</v>
      </c>
      <c r="N249" s="239">
        <v>614.13804000000005</v>
      </c>
      <c r="O249" s="239">
        <v>2489.8587299999999</v>
      </c>
      <c r="P249" s="239">
        <v>9171.5845200000003</v>
      </c>
      <c r="Q249" s="239">
        <v>0</v>
      </c>
      <c r="R249" s="240">
        <v>9171.5845200000003</v>
      </c>
    </row>
    <row r="250" spans="1:18">
      <c r="A250" s="241"/>
      <c r="B250" s="241"/>
      <c r="C250" s="241"/>
      <c r="D250" s="236" t="s">
        <v>503</v>
      </c>
      <c r="E250" s="237">
        <v>142</v>
      </c>
      <c r="F250" s="238">
        <v>282.84421999999995</v>
      </c>
      <c r="G250" s="239">
        <v>0</v>
      </c>
      <c r="H250" s="239">
        <v>282.84421999999995</v>
      </c>
      <c r="I250" s="239">
        <v>11477.51035</v>
      </c>
      <c r="J250" s="239">
        <v>2.3900000000000002E-3</v>
      </c>
      <c r="K250" s="239">
        <v>11477.51274</v>
      </c>
      <c r="L250" s="239">
        <v>668.51481000000001</v>
      </c>
      <c r="M250" s="239">
        <v>20.723470000000002</v>
      </c>
      <c r="N250" s="239">
        <v>689.23828000000003</v>
      </c>
      <c r="O250" s="239">
        <v>12449.595240000001</v>
      </c>
      <c r="P250" s="239">
        <v>3325.54277</v>
      </c>
      <c r="Q250" s="239">
        <v>0</v>
      </c>
      <c r="R250" s="240">
        <v>3325.54277</v>
      </c>
    </row>
    <row r="251" spans="1:18">
      <c r="A251" s="241"/>
      <c r="B251" s="241"/>
      <c r="C251" s="241"/>
      <c r="D251" s="236" t="s">
        <v>507</v>
      </c>
      <c r="E251" s="237">
        <v>146</v>
      </c>
      <c r="F251" s="238">
        <v>809.51586999999995</v>
      </c>
      <c r="G251" s="239">
        <v>0</v>
      </c>
      <c r="H251" s="239">
        <v>809.51586999999995</v>
      </c>
      <c r="I251" s="239">
        <v>3245.3454700000002</v>
      </c>
      <c r="J251" s="239">
        <v>4.2050600000000005</v>
      </c>
      <c r="K251" s="239">
        <v>3249.55053</v>
      </c>
      <c r="L251" s="239">
        <v>794.90678000000003</v>
      </c>
      <c r="M251" s="239">
        <v>0</v>
      </c>
      <c r="N251" s="239">
        <v>794.90678000000003</v>
      </c>
      <c r="O251" s="239">
        <v>4853.97318</v>
      </c>
      <c r="P251" s="239">
        <v>3910.9204599999998</v>
      </c>
      <c r="Q251" s="239">
        <v>0</v>
      </c>
      <c r="R251" s="240">
        <v>3910.9204599999998</v>
      </c>
    </row>
    <row r="252" spans="1:18">
      <c r="A252" s="241"/>
      <c r="B252" s="241"/>
      <c r="C252" s="241"/>
      <c r="D252" s="236" t="s">
        <v>508</v>
      </c>
      <c r="E252" s="237">
        <v>143</v>
      </c>
      <c r="F252" s="238">
        <v>533.09744999999998</v>
      </c>
      <c r="G252" s="239">
        <v>0</v>
      </c>
      <c r="H252" s="239">
        <v>533.09744999999998</v>
      </c>
      <c r="I252" s="239">
        <v>6405.3715499999998</v>
      </c>
      <c r="J252" s="239">
        <v>5.11172</v>
      </c>
      <c r="K252" s="239">
        <v>6410.4832699999997</v>
      </c>
      <c r="L252" s="239">
        <v>139.33178000000001</v>
      </c>
      <c r="M252" s="239">
        <v>0</v>
      </c>
      <c r="N252" s="239">
        <v>139.33178000000001</v>
      </c>
      <c r="O252" s="239">
        <v>7082.9125000000004</v>
      </c>
      <c r="P252" s="239">
        <v>2510.9736899999998</v>
      </c>
      <c r="Q252" s="239">
        <v>0</v>
      </c>
      <c r="R252" s="240">
        <v>2510.9736899999998</v>
      </c>
    </row>
    <row r="253" spans="1:18">
      <c r="A253" s="241"/>
      <c r="B253" s="241"/>
      <c r="C253" s="241"/>
      <c r="D253" s="236" t="s">
        <v>509</v>
      </c>
      <c r="E253" s="237">
        <v>148</v>
      </c>
      <c r="F253" s="238">
        <v>989.19885999999997</v>
      </c>
      <c r="G253" s="239">
        <v>0</v>
      </c>
      <c r="H253" s="239">
        <v>989.19885999999997</v>
      </c>
      <c r="I253" s="239">
        <v>3388.72165</v>
      </c>
      <c r="J253" s="239">
        <v>4.0000000000000003E-5</v>
      </c>
      <c r="K253" s="239">
        <v>3388.7216899999999</v>
      </c>
      <c r="L253" s="239">
        <v>89.582520000000002</v>
      </c>
      <c r="M253" s="239">
        <v>0</v>
      </c>
      <c r="N253" s="239">
        <v>89.582520000000002</v>
      </c>
      <c r="O253" s="239">
        <v>4467.5030700000007</v>
      </c>
      <c r="P253" s="239">
        <v>1264.5363400000001</v>
      </c>
      <c r="Q253" s="239">
        <v>0</v>
      </c>
      <c r="R253" s="240">
        <v>1264.5363400000001</v>
      </c>
    </row>
    <row r="254" spans="1:18">
      <c r="A254" s="241"/>
      <c r="B254" s="241"/>
      <c r="C254" s="236" t="s">
        <v>510</v>
      </c>
      <c r="D254" s="236" t="s">
        <v>510</v>
      </c>
      <c r="E254" s="237">
        <v>149</v>
      </c>
      <c r="F254" s="238">
        <v>8029.32629</v>
      </c>
      <c r="G254" s="239">
        <v>0</v>
      </c>
      <c r="H254" s="239">
        <v>8029.32629</v>
      </c>
      <c r="I254" s="239">
        <v>15989.615169999999</v>
      </c>
      <c r="J254" s="239">
        <v>214.94629</v>
      </c>
      <c r="K254" s="239">
        <v>16204.561460000001</v>
      </c>
      <c r="L254" s="239">
        <v>4164.5779400000001</v>
      </c>
      <c r="M254" s="239">
        <v>324.19722999999999</v>
      </c>
      <c r="N254" s="239">
        <v>4488.7751699999999</v>
      </c>
      <c r="O254" s="239">
        <v>28722.662920000002</v>
      </c>
      <c r="P254" s="239">
        <v>33796.556020000004</v>
      </c>
      <c r="Q254" s="239">
        <v>0</v>
      </c>
      <c r="R254" s="240">
        <v>33796.556020000004</v>
      </c>
    </row>
    <row r="255" spans="1:18">
      <c r="A255" s="241"/>
      <c r="B255" s="241"/>
      <c r="C255" s="236" t="s">
        <v>511</v>
      </c>
      <c r="D255" s="236" t="s">
        <v>511</v>
      </c>
      <c r="E255" s="237">
        <v>135</v>
      </c>
      <c r="F255" s="238">
        <v>662.48600999999996</v>
      </c>
      <c r="G255" s="239">
        <v>0</v>
      </c>
      <c r="H255" s="239">
        <v>662.48600999999996</v>
      </c>
      <c r="I255" s="239">
        <v>17141.928899999999</v>
      </c>
      <c r="J255" s="239">
        <v>43.15719</v>
      </c>
      <c r="K255" s="239">
        <v>17185.086090000001</v>
      </c>
      <c r="L255" s="239">
        <v>754.03097000000002</v>
      </c>
      <c r="M255" s="239">
        <v>54.511669999999995</v>
      </c>
      <c r="N255" s="239">
        <v>808.54264000000001</v>
      </c>
      <c r="O255" s="239">
        <v>18656.114739999997</v>
      </c>
      <c r="P255" s="239">
        <v>5466.0174100000004</v>
      </c>
      <c r="Q255" s="239">
        <v>0</v>
      </c>
      <c r="R255" s="240">
        <v>5466.0174100000004</v>
      </c>
    </row>
    <row r="256" spans="1:18">
      <c r="A256" s="241"/>
      <c r="B256" s="241"/>
      <c r="C256" s="241"/>
      <c r="D256" s="236" t="s">
        <v>512</v>
      </c>
      <c r="E256" s="237">
        <v>534</v>
      </c>
      <c r="F256" s="238">
        <v>178.43204</v>
      </c>
      <c r="G256" s="239">
        <v>0</v>
      </c>
      <c r="H256" s="239">
        <v>178.43204</v>
      </c>
      <c r="I256" s="239">
        <v>6853.1715700000004</v>
      </c>
      <c r="J256" s="239">
        <v>3.96E-3</v>
      </c>
      <c r="K256" s="239">
        <v>6853.1755300000004</v>
      </c>
      <c r="L256" s="239">
        <v>56.692160000000001</v>
      </c>
      <c r="M256" s="239">
        <v>0</v>
      </c>
      <c r="N256" s="239">
        <v>56.692160000000001</v>
      </c>
      <c r="O256" s="239">
        <v>7088.2997300000006</v>
      </c>
      <c r="P256" s="239">
        <v>1185.30231</v>
      </c>
      <c r="Q256" s="239">
        <v>0</v>
      </c>
      <c r="R256" s="240">
        <v>1185.30231</v>
      </c>
    </row>
    <row r="257" spans="1:18">
      <c r="A257" s="241"/>
      <c r="B257" s="241"/>
      <c r="C257" s="236" t="s">
        <v>513</v>
      </c>
      <c r="D257" s="236" t="s">
        <v>514</v>
      </c>
      <c r="E257" s="237">
        <v>134</v>
      </c>
      <c r="F257" s="238">
        <v>57458.572220000002</v>
      </c>
      <c r="G257" s="239">
        <v>0</v>
      </c>
      <c r="H257" s="239">
        <v>57458.572220000002</v>
      </c>
      <c r="I257" s="239">
        <v>66439.079110000006</v>
      </c>
      <c r="J257" s="239">
        <v>84.837059999999994</v>
      </c>
      <c r="K257" s="239">
        <v>66523.916169999997</v>
      </c>
      <c r="L257" s="239">
        <v>1891.65777</v>
      </c>
      <c r="M257" s="239">
        <v>9.1207199999999986</v>
      </c>
      <c r="N257" s="239">
        <v>1900.7784899999999</v>
      </c>
      <c r="O257" s="239">
        <v>125883.26688</v>
      </c>
      <c r="P257" s="239">
        <v>23267.119300000002</v>
      </c>
      <c r="Q257" s="239">
        <v>0</v>
      </c>
      <c r="R257" s="240">
        <v>23267.119300000002</v>
      </c>
    </row>
    <row r="258" spans="1:18">
      <c r="A258" s="241"/>
      <c r="B258" s="241"/>
      <c r="C258" s="236" t="s">
        <v>515</v>
      </c>
      <c r="D258" s="236" t="s">
        <v>515</v>
      </c>
      <c r="E258" s="237">
        <v>128</v>
      </c>
      <c r="F258" s="238">
        <v>327429.46705000004</v>
      </c>
      <c r="G258" s="239">
        <v>21457.271339999999</v>
      </c>
      <c r="H258" s="239">
        <v>348886.73839000001</v>
      </c>
      <c r="I258" s="239">
        <v>229307.63295</v>
      </c>
      <c r="J258" s="239">
        <v>6778.2997800000003</v>
      </c>
      <c r="K258" s="239">
        <v>236085.93273</v>
      </c>
      <c r="L258" s="239">
        <v>139116.88927000001</v>
      </c>
      <c r="M258" s="239">
        <v>17651.578030000001</v>
      </c>
      <c r="N258" s="239">
        <v>156768.46730000002</v>
      </c>
      <c r="O258" s="239">
        <v>741741.13841999997</v>
      </c>
      <c r="P258" s="239">
        <v>232238.45719999998</v>
      </c>
      <c r="Q258" s="239">
        <v>0</v>
      </c>
      <c r="R258" s="240">
        <v>232238.45719999998</v>
      </c>
    </row>
    <row r="259" spans="1:18">
      <c r="A259" s="241"/>
      <c r="B259" s="241"/>
      <c r="C259" s="241"/>
      <c r="D259" s="241"/>
      <c r="E259" s="243">
        <v>528</v>
      </c>
      <c r="F259" s="244">
        <v>27307.196530000001</v>
      </c>
      <c r="G259" s="245">
        <v>0</v>
      </c>
      <c r="H259" s="245">
        <v>27307.196530000001</v>
      </c>
      <c r="I259" s="245">
        <v>41065.029060000001</v>
      </c>
      <c r="J259" s="245">
        <v>231.22579000000002</v>
      </c>
      <c r="K259" s="245">
        <v>41296.254850000005</v>
      </c>
      <c r="L259" s="245">
        <v>12125.757009999999</v>
      </c>
      <c r="M259" s="245">
        <v>1660.7060800000002</v>
      </c>
      <c r="N259" s="245">
        <v>13786.463089999999</v>
      </c>
      <c r="O259" s="245">
        <v>82389.914470000003</v>
      </c>
      <c r="P259" s="245">
        <v>60663.163540000001</v>
      </c>
      <c r="Q259" s="245">
        <v>0</v>
      </c>
      <c r="R259" s="246">
        <v>60663.163540000001</v>
      </c>
    </row>
    <row r="260" spans="1:18">
      <c r="A260" s="241"/>
      <c r="B260" s="241"/>
      <c r="C260" s="241"/>
      <c r="D260" s="236" t="s">
        <v>516</v>
      </c>
      <c r="E260" s="237">
        <v>584</v>
      </c>
      <c r="F260" s="238">
        <v>37176.370450000002</v>
      </c>
      <c r="G260" s="239">
        <v>0</v>
      </c>
      <c r="H260" s="239">
        <v>37176.370450000002</v>
      </c>
      <c r="I260" s="239">
        <v>180.27785999999998</v>
      </c>
      <c r="J260" s="239">
        <v>531.10176000000001</v>
      </c>
      <c r="K260" s="239">
        <v>711.37962000000005</v>
      </c>
      <c r="L260" s="239">
        <v>19042.039140000001</v>
      </c>
      <c r="M260" s="239">
        <v>4425.84609</v>
      </c>
      <c r="N260" s="239">
        <v>23467.88523</v>
      </c>
      <c r="O260" s="239">
        <v>61355.635299999994</v>
      </c>
      <c r="P260" s="239">
        <v>38244.060740000001</v>
      </c>
      <c r="Q260" s="239">
        <v>0</v>
      </c>
      <c r="R260" s="240">
        <v>38244.060740000001</v>
      </c>
    </row>
    <row r="261" spans="1:18">
      <c r="A261" s="241"/>
      <c r="B261" s="241"/>
      <c r="C261" s="241"/>
      <c r="D261" s="236" t="s">
        <v>517</v>
      </c>
      <c r="E261" s="237">
        <v>132</v>
      </c>
      <c r="F261" s="238">
        <v>5167.8521000000001</v>
      </c>
      <c r="G261" s="239">
        <v>0</v>
      </c>
      <c r="H261" s="239">
        <v>5167.8521000000001</v>
      </c>
      <c r="I261" s="239">
        <v>33877.61348</v>
      </c>
      <c r="J261" s="239">
        <v>55.92709</v>
      </c>
      <c r="K261" s="239">
        <v>33933.540569999997</v>
      </c>
      <c r="L261" s="239">
        <v>1111.2475300000001</v>
      </c>
      <c r="M261" s="239">
        <v>5.1584399999999997</v>
      </c>
      <c r="N261" s="239">
        <v>1116.40597</v>
      </c>
      <c r="O261" s="239">
        <v>40217.798640000001</v>
      </c>
      <c r="P261" s="239">
        <v>1580.3979899999999</v>
      </c>
      <c r="Q261" s="239">
        <v>0</v>
      </c>
      <c r="R261" s="240">
        <v>1580.3979899999999</v>
      </c>
    </row>
    <row r="262" spans="1:18">
      <c r="A262" s="241"/>
      <c r="B262" s="241"/>
      <c r="C262" s="241"/>
      <c r="D262" s="236" t="s">
        <v>518</v>
      </c>
      <c r="E262" s="237">
        <v>129</v>
      </c>
      <c r="F262" s="238">
        <v>8106.8182100000004</v>
      </c>
      <c r="G262" s="239">
        <v>0</v>
      </c>
      <c r="H262" s="239">
        <v>8106.8182100000004</v>
      </c>
      <c r="I262" s="239">
        <v>25201.377860000001</v>
      </c>
      <c r="J262" s="239">
        <v>30.800849999999997</v>
      </c>
      <c r="K262" s="239">
        <v>25232.17871</v>
      </c>
      <c r="L262" s="239">
        <v>860.33968000000004</v>
      </c>
      <c r="M262" s="239">
        <v>40.909379999999999</v>
      </c>
      <c r="N262" s="239">
        <v>901.2490600000001</v>
      </c>
      <c r="O262" s="239">
        <v>34240.24598</v>
      </c>
      <c r="P262" s="239">
        <v>4539.1870699999999</v>
      </c>
      <c r="Q262" s="239">
        <v>0</v>
      </c>
      <c r="R262" s="240">
        <v>4539.1870699999999</v>
      </c>
    </row>
    <row r="263" spans="1:18">
      <c r="A263" s="241"/>
      <c r="B263" s="241"/>
      <c r="C263" s="236" t="s">
        <v>519</v>
      </c>
      <c r="D263" s="236" t="s">
        <v>519</v>
      </c>
      <c r="E263" s="237">
        <v>131</v>
      </c>
      <c r="F263" s="238">
        <v>4868.0833400000001</v>
      </c>
      <c r="G263" s="239">
        <v>0</v>
      </c>
      <c r="H263" s="239">
        <v>4868.0833400000001</v>
      </c>
      <c r="I263" s="239">
        <v>6811.1712699999998</v>
      </c>
      <c r="J263" s="239">
        <v>0.61030999999999991</v>
      </c>
      <c r="K263" s="239">
        <v>6811.7815799999998</v>
      </c>
      <c r="L263" s="239">
        <v>1924.731</v>
      </c>
      <c r="M263" s="239">
        <v>0</v>
      </c>
      <c r="N263" s="239">
        <v>1924.731</v>
      </c>
      <c r="O263" s="239">
        <v>13604.59592</v>
      </c>
      <c r="P263" s="239">
        <v>3550.6857500000001</v>
      </c>
      <c r="Q263" s="239">
        <v>0</v>
      </c>
      <c r="R263" s="240">
        <v>3550.6857500000001</v>
      </c>
    </row>
    <row r="264" spans="1:18">
      <c r="A264" s="241"/>
      <c r="B264" s="241"/>
      <c r="C264" s="236" t="s">
        <v>520</v>
      </c>
      <c r="D264" s="236" t="s">
        <v>520</v>
      </c>
      <c r="E264" s="237">
        <v>138</v>
      </c>
      <c r="F264" s="238">
        <v>8874.58</v>
      </c>
      <c r="G264" s="239">
        <v>0</v>
      </c>
      <c r="H264" s="239">
        <v>8874.58</v>
      </c>
      <c r="I264" s="239">
        <v>16688.185849999998</v>
      </c>
      <c r="J264" s="239">
        <v>29.646009999999997</v>
      </c>
      <c r="K264" s="239">
        <v>16717.831859999998</v>
      </c>
      <c r="L264" s="239">
        <v>3642.4463599999999</v>
      </c>
      <c r="M264" s="239">
        <v>225.40692999999999</v>
      </c>
      <c r="N264" s="239">
        <v>3867.85329</v>
      </c>
      <c r="O264" s="239">
        <v>29460.265149999999</v>
      </c>
      <c r="P264" s="239">
        <v>15956.470439999999</v>
      </c>
      <c r="Q264" s="239">
        <v>0</v>
      </c>
      <c r="R264" s="240">
        <v>15956.470439999999</v>
      </c>
    </row>
    <row r="265" spans="1:18">
      <c r="A265" s="241"/>
      <c r="B265" s="241"/>
      <c r="C265" s="241"/>
      <c r="D265" s="236" t="s">
        <v>521</v>
      </c>
      <c r="E265" s="237">
        <v>137</v>
      </c>
      <c r="F265" s="238">
        <v>2053.3110700000002</v>
      </c>
      <c r="G265" s="239">
        <v>0</v>
      </c>
      <c r="H265" s="239">
        <v>2053.3110700000002</v>
      </c>
      <c r="I265" s="239">
        <v>14521.115380000001</v>
      </c>
      <c r="J265" s="239">
        <v>94.835460000000012</v>
      </c>
      <c r="K265" s="239">
        <v>14615.95084</v>
      </c>
      <c r="L265" s="239">
        <v>473.70779999999996</v>
      </c>
      <c r="M265" s="239">
        <v>0</v>
      </c>
      <c r="N265" s="239">
        <v>473.70779999999996</v>
      </c>
      <c r="O265" s="239">
        <v>17142.969710000001</v>
      </c>
      <c r="P265" s="239">
        <v>5591.29576</v>
      </c>
      <c r="Q265" s="239">
        <v>0</v>
      </c>
      <c r="R265" s="240">
        <v>5591.29576</v>
      </c>
    </row>
    <row r="266" spans="1:18">
      <c r="A266" s="241"/>
      <c r="B266" s="241"/>
      <c r="C266" s="241"/>
      <c r="D266" s="241"/>
      <c r="E266" s="243">
        <v>608</v>
      </c>
      <c r="F266" s="244">
        <v>173.87289000000001</v>
      </c>
      <c r="G266" s="245">
        <v>0</v>
      </c>
      <c r="H266" s="245">
        <v>173.87289000000001</v>
      </c>
      <c r="I266" s="245">
        <v>2150.35205</v>
      </c>
      <c r="J266" s="245">
        <v>0</v>
      </c>
      <c r="K266" s="245">
        <v>2150.35205</v>
      </c>
      <c r="L266" s="245">
        <v>175.83954</v>
      </c>
      <c r="M266" s="245">
        <v>0</v>
      </c>
      <c r="N266" s="245">
        <v>175.83954</v>
      </c>
      <c r="O266" s="245">
        <v>2500.06448</v>
      </c>
      <c r="P266" s="245">
        <v>912.44131999999991</v>
      </c>
      <c r="Q266" s="245">
        <v>0</v>
      </c>
      <c r="R266" s="246">
        <v>912.44131999999991</v>
      </c>
    </row>
    <row r="267" spans="1:18">
      <c r="A267" s="241"/>
      <c r="B267" s="241"/>
      <c r="C267" s="241"/>
      <c r="D267" s="236" t="s">
        <v>522</v>
      </c>
      <c r="E267" s="237">
        <v>136</v>
      </c>
      <c r="F267" s="238">
        <v>342.76921999999996</v>
      </c>
      <c r="G267" s="239">
        <v>0</v>
      </c>
      <c r="H267" s="239">
        <v>342.76921999999996</v>
      </c>
      <c r="I267" s="239">
        <v>8624.0728199999994</v>
      </c>
      <c r="J267" s="239">
        <v>193.70398</v>
      </c>
      <c r="K267" s="239">
        <v>8817.7768000000015</v>
      </c>
      <c r="L267" s="239">
        <v>700.93493000000001</v>
      </c>
      <c r="M267" s="239">
        <v>6.3546000000000005</v>
      </c>
      <c r="N267" s="239">
        <v>707.28953000000001</v>
      </c>
      <c r="O267" s="239">
        <v>9867.8355500000016</v>
      </c>
      <c r="P267" s="239">
        <v>5982.1162199999999</v>
      </c>
      <c r="Q267" s="239">
        <v>0</v>
      </c>
      <c r="R267" s="240">
        <v>5982.1162199999999</v>
      </c>
    </row>
    <row r="268" spans="1:18">
      <c r="A268" s="241"/>
      <c r="B268" s="241"/>
      <c r="C268" s="241"/>
      <c r="D268" s="236" t="s">
        <v>523</v>
      </c>
      <c r="E268" s="237">
        <v>139</v>
      </c>
      <c r="F268" s="238">
        <v>49.699069999999999</v>
      </c>
      <c r="G268" s="239">
        <v>0</v>
      </c>
      <c r="H268" s="239">
        <v>49.699069999999999</v>
      </c>
      <c r="I268" s="239">
        <v>2625.05098</v>
      </c>
      <c r="J268" s="239">
        <v>0</v>
      </c>
      <c r="K268" s="239">
        <v>2625.05098</v>
      </c>
      <c r="L268" s="239">
        <v>61.620599999999996</v>
      </c>
      <c r="M268" s="239">
        <v>0</v>
      </c>
      <c r="N268" s="239">
        <v>61.620599999999996</v>
      </c>
      <c r="O268" s="239">
        <v>2736.3706499999998</v>
      </c>
      <c r="P268" s="239">
        <v>2454.7985400000002</v>
      </c>
      <c r="Q268" s="239">
        <v>0</v>
      </c>
      <c r="R268" s="240">
        <v>2454.7985400000002</v>
      </c>
    </row>
    <row r="269" spans="1:18">
      <c r="A269" s="241"/>
      <c r="B269" s="241"/>
      <c r="C269" s="236" t="s">
        <v>524</v>
      </c>
      <c r="D269" s="236" t="s">
        <v>524</v>
      </c>
      <c r="E269" s="237">
        <v>141</v>
      </c>
      <c r="F269" s="238">
        <v>2470.2196300000001</v>
      </c>
      <c r="G269" s="239">
        <v>0</v>
      </c>
      <c r="H269" s="239">
        <v>2470.2196300000001</v>
      </c>
      <c r="I269" s="239">
        <v>26234.16013</v>
      </c>
      <c r="J269" s="239">
        <v>1.4992399999999999</v>
      </c>
      <c r="K269" s="239">
        <v>26235.659370000001</v>
      </c>
      <c r="L269" s="239">
        <v>296.08780000000002</v>
      </c>
      <c r="M269" s="239">
        <v>0</v>
      </c>
      <c r="N269" s="239">
        <v>296.08780000000002</v>
      </c>
      <c r="O269" s="239">
        <v>29001.966800000002</v>
      </c>
      <c r="P269" s="239">
        <v>3605.1725799999999</v>
      </c>
      <c r="Q269" s="239">
        <v>0</v>
      </c>
      <c r="R269" s="240">
        <v>3605.1725799999999</v>
      </c>
    </row>
    <row r="270" spans="1:18">
      <c r="A270" s="241"/>
      <c r="B270" s="241"/>
      <c r="C270" s="236" t="s">
        <v>525</v>
      </c>
      <c r="D270" s="236" t="s">
        <v>526</v>
      </c>
      <c r="E270" s="237">
        <v>16</v>
      </c>
      <c r="F270" s="238">
        <v>757.70693000000006</v>
      </c>
      <c r="G270" s="239">
        <v>0</v>
      </c>
      <c r="H270" s="239">
        <v>757.70693000000006</v>
      </c>
      <c r="I270" s="239">
        <v>10930.66095</v>
      </c>
      <c r="J270" s="239">
        <v>1.8429999999999998E-2</v>
      </c>
      <c r="K270" s="239">
        <v>10930.679380000001</v>
      </c>
      <c r="L270" s="239">
        <v>317.24311</v>
      </c>
      <c r="M270" s="239">
        <v>0</v>
      </c>
      <c r="N270" s="239">
        <v>317.24311</v>
      </c>
      <c r="O270" s="239">
        <v>12005.629419999999</v>
      </c>
      <c r="P270" s="239">
        <v>1904.8424199999999</v>
      </c>
      <c r="Q270" s="239">
        <v>0</v>
      </c>
      <c r="R270" s="240">
        <v>1904.8424199999999</v>
      </c>
    </row>
    <row r="271" spans="1:18">
      <c r="A271" s="241"/>
      <c r="B271" s="241"/>
      <c r="C271" s="236" t="s">
        <v>527</v>
      </c>
      <c r="D271" s="236" t="s">
        <v>528</v>
      </c>
      <c r="E271" s="237">
        <v>140</v>
      </c>
      <c r="F271" s="238">
        <v>13633.604160000001</v>
      </c>
      <c r="G271" s="239">
        <v>0</v>
      </c>
      <c r="H271" s="239">
        <v>13633.604160000001</v>
      </c>
      <c r="I271" s="239">
        <v>19785.402979999999</v>
      </c>
      <c r="J271" s="239">
        <v>1.1263599999999998</v>
      </c>
      <c r="K271" s="239">
        <v>19786.529340000001</v>
      </c>
      <c r="L271" s="239">
        <v>764.03606000000002</v>
      </c>
      <c r="M271" s="239">
        <v>0</v>
      </c>
      <c r="N271" s="239">
        <v>764.03606000000002</v>
      </c>
      <c r="O271" s="239">
        <v>34184.169560000002</v>
      </c>
      <c r="P271" s="239">
        <v>4180.2643699999999</v>
      </c>
      <c r="Q271" s="239">
        <v>0</v>
      </c>
      <c r="R271" s="240">
        <v>4180.2643699999999</v>
      </c>
    </row>
    <row r="272" spans="1:18">
      <c r="A272" s="241"/>
      <c r="B272" s="241"/>
      <c r="C272" s="241"/>
      <c r="D272" s="236" t="s">
        <v>529</v>
      </c>
      <c r="E272" s="237">
        <v>833</v>
      </c>
      <c r="F272" s="238">
        <v>12.73143</v>
      </c>
      <c r="G272" s="239">
        <v>0</v>
      </c>
      <c r="H272" s="239">
        <v>12.73143</v>
      </c>
      <c r="I272" s="239">
        <v>105.29056</v>
      </c>
      <c r="J272" s="239">
        <v>0</v>
      </c>
      <c r="K272" s="239">
        <v>105.29056</v>
      </c>
      <c r="L272" s="239">
        <v>27.1876</v>
      </c>
      <c r="M272" s="239">
        <v>0</v>
      </c>
      <c r="N272" s="239">
        <v>27.1876</v>
      </c>
      <c r="O272" s="239">
        <v>145.20958999999999</v>
      </c>
      <c r="P272" s="239">
        <v>959.07813999999996</v>
      </c>
      <c r="Q272" s="239">
        <v>0</v>
      </c>
      <c r="R272" s="240">
        <v>959.07813999999996</v>
      </c>
    </row>
    <row r="273" spans="1:18">
      <c r="A273" s="241"/>
      <c r="B273" s="241"/>
      <c r="C273" s="236" t="s">
        <v>530</v>
      </c>
      <c r="D273" s="236" t="s">
        <v>530</v>
      </c>
      <c r="E273" s="237">
        <v>133</v>
      </c>
      <c r="F273" s="238">
        <v>929.62308999999993</v>
      </c>
      <c r="G273" s="239">
        <v>0</v>
      </c>
      <c r="H273" s="239">
        <v>929.62308999999993</v>
      </c>
      <c r="I273" s="239">
        <v>4603.5162</v>
      </c>
      <c r="J273" s="239">
        <v>18.334330000000001</v>
      </c>
      <c r="K273" s="239">
        <v>4621.8505300000006</v>
      </c>
      <c r="L273" s="239">
        <v>127.13892999999999</v>
      </c>
      <c r="M273" s="239">
        <v>0</v>
      </c>
      <c r="N273" s="239">
        <v>127.13892999999999</v>
      </c>
      <c r="O273" s="239">
        <v>5678.6125499999998</v>
      </c>
      <c r="P273" s="239">
        <v>3158.4829900000004</v>
      </c>
      <c r="Q273" s="239">
        <v>0</v>
      </c>
      <c r="R273" s="240">
        <v>3158.4829900000004</v>
      </c>
    </row>
    <row r="274" spans="1:18">
      <c r="A274" s="241"/>
      <c r="B274" s="241"/>
      <c r="C274" s="236" t="s">
        <v>531</v>
      </c>
      <c r="D274" s="236" t="s">
        <v>531</v>
      </c>
      <c r="E274" s="237">
        <v>465</v>
      </c>
      <c r="F274" s="238">
        <v>67.633309999999994</v>
      </c>
      <c r="G274" s="239">
        <v>0</v>
      </c>
      <c r="H274" s="239">
        <v>67.633309999999994</v>
      </c>
      <c r="I274" s="239">
        <v>3730.6672400000002</v>
      </c>
      <c r="J274" s="239">
        <v>2.9392300000000002</v>
      </c>
      <c r="K274" s="239">
        <v>3733.6064700000002</v>
      </c>
      <c r="L274" s="239">
        <v>134.37960999999999</v>
      </c>
      <c r="M274" s="239">
        <v>0</v>
      </c>
      <c r="N274" s="239">
        <v>134.37960999999999</v>
      </c>
      <c r="O274" s="239">
        <v>3935.6193900000003</v>
      </c>
      <c r="P274" s="239">
        <v>1588.24613</v>
      </c>
      <c r="Q274" s="239">
        <v>0</v>
      </c>
      <c r="R274" s="240">
        <v>1588.24613</v>
      </c>
    </row>
    <row r="275" spans="1:18">
      <c r="A275" s="241"/>
      <c r="B275" s="236" t="s">
        <v>532</v>
      </c>
      <c r="C275" s="236" t="s">
        <v>533</v>
      </c>
      <c r="D275" s="236" t="s">
        <v>534</v>
      </c>
      <c r="E275" s="237">
        <v>56</v>
      </c>
      <c r="F275" s="238">
        <v>2502.0377400000002</v>
      </c>
      <c r="G275" s="239">
        <v>0</v>
      </c>
      <c r="H275" s="239">
        <v>2502.0377400000002</v>
      </c>
      <c r="I275" s="239">
        <v>3291.5540499999997</v>
      </c>
      <c r="J275" s="239">
        <v>0.27492</v>
      </c>
      <c r="K275" s="239">
        <v>3291.82897</v>
      </c>
      <c r="L275" s="239">
        <v>485.43763000000001</v>
      </c>
      <c r="M275" s="239">
        <v>0</v>
      </c>
      <c r="N275" s="239">
        <v>485.43763000000001</v>
      </c>
      <c r="O275" s="239">
        <v>6279.3043399999997</v>
      </c>
      <c r="P275" s="239">
        <v>4149.8606200000004</v>
      </c>
      <c r="Q275" s="239">
        <v>0</v>
      </c>
      <c r="R275" s="240">
        <v>4149.8606200000004</v>
      </c>
    </row>
    <row r="276" spans="1:18">
      <c r="A276" s="241"/>
      <c r="B276" s="241"/>
      <c r="C276" s="241"/>
      <c r="D276" s="236" t="s">
        <v>533</v>
      </c>
      <c r="E276" s="237">
        <v>44</v>
      </c>
      <c r="F276" s="238">
        <v>142889.04655999999</v>
      </c>
      <c r="G276" s="239">
        <v>682.55932999999993</v>
      </c>
      <c r="H276" s="239">
        <v>143571.60588999998</v>
      </c>
      <c r="I276" s="239">
        <v>165889.45022999999</v>
      </c>
      <c r="J276" s="239">
        <v>3424.01784</v>
      </c>
      <c r="K276" s="239">
        <v>169313.46807</v>
      </c>
      <c r="L276" s="239">
        <v>68356.131400000013</v>
      </c>
      <c r="M276" s="239">
        <v>6598.5327600000001</v>
      </c>
      <c r="N276" s="239">
        <v>74954.66416</v>
      </c>
      <c r="O276" s="239">
        <v>387839.73811999999</v>
      </c>
      <c r="P276" s="239">
        <v>208550.08646000002</v>
      </c>
      <c r="Q276" s="239">
        <v>0</v>
      </c>
      <c r="R276" s="240">
        <v>208550.08646000002</v>
      </c>
    </row>
    <row r="277" spans="1:18">
      <c r="A277" s="241"/>
      <c r="B277" s="241"/>
      <c r="C277" s="241"/>
      <c r="D277" s="241"/>
      <c r="E277" s="243">
        <v>533</v>
      </c>
      <c r="F277" s="244">
        <v>4930.4827999999998</v>
      </c>
      <c r="G277" s="245">
        <v>0</v>
      </c>
      <c r="H277" s="245">
        <v>4930.4827999999998</v>
      </c>
      <c r="I277" s="245">
        <v>2788.6417799999999</v>
      </c>
      <c r="J277" s="245">
        <v>951.54216000000008</v>
      </c>
      <c r="K277" s="245">
        <v>3740.1839399999999</v>
      </c>
      <c r="L277" s="245">
        <v>13512.919119999999</v>
      </c>
      <c r="M277" s="245">
        <v>5328.1637799999999</v>
      </c>
      <c r="N277" s="245">
        <v>18841.082899999998</v>
      </c>
      <c r="O277" s="245">
        <v>27511.749640000002</v>
      </c>
      <c r="P277" s="245">
        <v>48896.809799999995</v>
      </c>
      <c r="Q277" s="245">
        <v>0</v>
      </c>
      <c r="R277" s="246">
        <v>48896.809799999995</v>
      </c>
    </row>
    <row r="278" spans="1:18">
      <c r="A278" s="241"/>
      <c r="B278" s="241"/>
      <c r="C278" s="241"/>
      <c r="D278" s="236" t="s">
        <v>535</v>
      </c>
      <c r="E278" s="237">
        <v>561</v>
      </c>
      <c r="F278" s="238">
        <v>9105.8400199999996</v>
      </c>
      <c r="G278" s="239">
        <v>0</v>
      </c>
      <c r="H278" s="239">
        <v>9105.8400199999996</v>
      </c>
      <c r="I278" s="239">
        <v>658.92607999999996</v>
      </c>
      <c r="J278" s="239">
        <v>0</v>
      </c>
      <c r="K278" s="239">
        <v>658.92607999999996</v>
      </c>
      <c r="L278" s="239">
        <v>7905.6565199999995</v>
      </c>
      <c r="M278" s="239">
        <v>138.56288000000001</v>
      </c>
      <c r="N278" s="239">
        <v>8044.2194</v>
      </c>
      <c r="O278" s="239">
        <v>17808.985499999999</v>
      </c>
      <c r="P278" s="239">
        <v>23402.552469999999</v>
      </c>
      <c r="Q278" s="239">
        <v>0</v>
      </c>
      <c r="R278" s="240">
        <v>23402.552469999999</v>
      </c>
    </row>
    <row r="279" spans="1:18">
      <c r="A279" s="241"/>
      <c r="B279" s="241"/>
      <c r="C279" s="241"/>
      <c r="D279" s="236" t="s">
        <v>536</v>
      </c>
      <c r="E279" s="237">
        <v>616</v>
      </c>
      <c r="F279" s="238">
        <v>8266.0625</v>
      </c>
      <c r="G279" s="239">
        <v>0</v>
      </c>
      <c r="H279" s="239">
        <v>8266.0625</v>
      </c>
      <c r="I279" s="239">
        <v>51799.974299999994</v>
      </c>
      <c r="J279" s="239">
        <v>809.20604000000003</v>
      </c>
      <c r="K279" s="239">
        <v>52609.180340000006</v>
      </c>
      <c r="L279" s="239">
        <v>5618.1173099999996</v>
      </c>
      <c r="M279" s="239">
        <v>255.93935999999999</v>
      </c>
      <c r="N279" s="239">
        <v>5874.0566699999999</v>
      </c>
      <c r="O279" s="239">
        <v>66749.299509999997</v>
      </c>
      <c r="P279" s="239">
        <v>36683.214009999996</v>
      </c>
      <c r="Q279" s="239">
        <v>0</v>
      </c>
      <c r="R279" s="240">
        <v>36683.214009999996</v>
      </c>
    </row>
    <row r="280" spans="1:18">
      <c r="A280" s="241"/>
      <c r="B280" s="241"/>
      <c r="C280" s="241"/>
      <c r="D280" s="236" t="s">
        <v>537</v>
      </c>
      <c r="E280" s="237">
        <v>46</v>
      </c>
      <c r="F280" s="238">
        <v>609.33893</v>
      </c>
      <c r="G280" s="239">
        <v>0</v>
      </c>
      <c r="H280" s="239">
        <v>609.33893</v>
      </c>
      <c r="I280" s="239">
        <v>3450.0644500000003</v>
      </c>
      <c r="J280" s="239">
        <v>2.1299999999999999E-3</v>
      </c>
      <c r="K280" s="239">
        <v>3450.0665800000002</v>
      </c>
      <c r="L280" s="239">
        <v>476.19231000000002</v>
      </c>
      <c r="M280" s="239">
        <v>0.71022000000000007</v>
      </c>
      <c r="N280" s="239">
        <v>476.90253000000001</v>
      </c>
      <c r="O280" s="239">
        <v>4536.3080399999999</v>
      </c>
      <c r="P280" s="239">
        <v>3448.5651499999999</v>
      </c>
      <c r="Q280" s="239">
        <v>0</v>
      </c>
      <c r="R280" s="240">
        <v>3448.5651499999999</v>
      </c>
    </row>
    <row r="281" spans="1:18">
      <c r="A281" s="241"/>
      <c r="B281" s="241"/>
      <c r="C281" s="241"/>
      <c r="D281" s="236" t="s">
        <v>538</v>
      </c>
      <c r="E281" s="237">
        <v>53</v>
      </c>
      <c r="F281" s="238">
        <v>2608.39174</v>
      </c>
      <c r="G281" s="239">
        <v>1.18868</v>
      </c>
      <c r="H281" s="239">
        <v>2609.5804199999998</v>
      </c>
      <c r="I281" s="239">
        <v>9206.90906</v>
      </c>
      <c r="J281" s="239">
        <v>36.08943</v>
      </c>
      <c r="K281" s="239">
        <v>9242.9984899999999</v>
      </c>
      <c r="L281" s="239">
        <v>1570.1939600000001</v>
      </c>
      <c r="M281" s="239">
        <v>10.56452</v>
      </c>
      <c r="N281" s="239">
        <v>1580.75848</v>
      </c>
      <c r="O281" s="239">
        <v>13433.337390000001</v>
      </c>
      <c r="P281" s="239">
        <v>5980.6777400000001</v>
      </c>
      <c r="Q281" s="239">
        <v>0</v>
      </c>
      <c r="R281" s="240">
        <v>5980.6777400000001</v>
      </c>
    </row>
    <row r="282" spans="1:18">
      <c r="A282" s="241"/>
      <c r="B282" s="241"/>
      <c r="C282" s="241"/>
      <c r="D282" s="236" t="s">
        <v>539</v>
      </c>
      <c r="E282" s="237">
        <v>45</v>
      </c>
      <c r="F282" s="238">
        <v>316.91230000000002</v>
      </c>
      <c r="G282" s="239">
        <v>0</v>
      </c>
      <c r="H282" s="239">
        <v>316.91230000000002</v>
      </c>
      <c r="I282" s="239">
        <v>4701.4134999999997</v>
      </c>
      <c r="J282" s="239">
        <v>1.23E-3</v>
      </c>
      <c r="K282" s="239">
        <v>4701.4147300000004</v>
      </c>
      <c r="L282" s="239">
        <v>824.04382999999996</v>
      </c>
      <c r="M282" s="239">
        <v>0</v>
      </c>
      <c r="N282" s="239">
        <v>824.04382999999996</v>
      </c>
      <c r="O282" s="239">
        <v>5842.37086</v>
      </c>
      <c r="P282" s="239">
        <v>7906.2807300000004</v>
      </c>
      <c r="Q282" s="239">
        <v>0</v>
      </c>
      <c r="R282" s="240">
        <v>7906.2807300000004</v>
      </c>
    </row>
    <row r="283" spans="1:18">
      <c r="A283" s="241"/>
      <c r="B283" s="241"/>
      <c r="C283" s="241"/>
      <c r="D283" s="236" t="s">
        <v>540</v>
      </c>
      <c r="E283" s="237">
        <v>51</v>
      </c>
      <c r="F283" s="238">
        <v>855.02402000000006</v>
      </c>
      <c r="G283" s="239">
        <v>0</v>
      </c>
      <c r="H283" s="239">
        <v>855.02402000000006</v>
      </c>
      <c r="I283" s="239">
        <v>1879.00658</v>
      </c>
      <c r="J283" s="239">
        <v>3.7000000000000002E-3</v>
      </c>
      <c r="K283" s="239">
        <v>1879.01028</v>
      </c>
      <c r="L283" s="239">
        <v>156.27543</v>
      </c>
      <c r="M283" s="239">
        <v>0</v>
      </c>
      <c r="N283" s="239">
        <v>156.27543</v>
      </c>
      <c r="O283" s="239">
        <v>2890.3097299999999</v>
      </c>
      <c r="P283" s="239">
        <v>1930.09556</v>
      </c>
      <c r="Q283" s="239">
        <v>0</v>
      </c>
      <c r="R283" s="240">
        <v>1930.09556</v>
      </c>
    </row>
    <row r="284" spans="1:18">
      <c r="A284" s="241"/>
      <c r="B284" s="241"/>
      <c r="C284" s="241"/>
      <c r="D284" s="236" t="s">
        <v>541</v>
      </c>
      <c r="E284" s="237">
        <v>585</v>
      </c>
      <c r="F284" s="238">
        <v>198.48251000000002</v>
      </c>
      <c r="G284" s="239">
        <v>0</v>
      </c>
      <c r="H284" s="239">
        <v>198.48251000000002</v>
      </c>
      <c r="I284" s="239">
        <v>2405.26548</v>
      </c>
      <c r="J284" s="239">
        <v>0</v>
      </c>
      <c r="K284" s="239">
        <v>2405.26548</v>
      </c>
      <c r="L284" s="239">
        <v>403.23622999999998</v>
      </c>
      <c r="M284" s="239">
        <v>0</v>
      </c>
      <c r="N284" s="239">
        <v>403.23622999999998</v>
      </c>
      <c r="O284" s="239">
        <v>3006.9842200000003</v>
      </c>
      <c r="P284" s="239">
        <v>4143.9322599999996</v>
      </c>
      <c r="Q284" s="239">
        <v>0</v>
      </c>
      <c r="R284" s="240">
        <v>4143.9322599999996</v>
      </c>
    </row>
    <row r="285" spans="1:18">
      <c r="A285" s="241"/>
      <c r="B285" s="241"/>
      <c r="C285" s="241"/>
      <c r="D285" s="236" t="s">
        <v>542</v>
      </c>
      <c r="E285" s="237">
        <v>49</v>
      </c>
      <c r="F285" s="238">
        <v>344.51403999999997</v>
      </c>
      <c r="G285" s="239">
        <v>0</v>
      </c>
      <c r="H285" s="239">
        <v>344.51403999999997</v>
      </c>
      <c r="I285" s="239">
        <v>1216.8855000000001</v>
      </c>
      <c r="J285" s="239">
        <v>1.6E-2</v>
      </c>
      <c r="K285" s="239">
        <v>1216.9014999999999</v>
      </c>
      <c r="L285" s="239">
        <v>309.88589000000002</v>
      </c>
      <c r="M285" s="239">
        <v>0</v>
      </c>
      <c r="N285" s="239">
        <v>309.88589000000002</v>
      </c>
      <c r="O285" s="239">
        <v>1871.30143</v>
      </c>
      <c r="P285" s="239">
        <v>3189.3030400000002</v>
      </c>
      <c r="Q285" s="239">
        <v>0</v>
      </c>
      <c r="R285" s="240">
        <v>3189.3030400000002</v>
      </c>
    </row>
    <row r="286" spans="1:18">
      <c r="A286" s="241"/>
      <c r="B286" s="241"/>
      <c r="C286" s="241"/>
      <c r="D286" s="236" t="s">
        <v>543</v>
      </c>
      <c r="E286" s="237">
        <v>50</v>
      </c>
      <c r="F286" s="238">
        <v>5967.0833600000005</v>
      </c>
      <c r="G286" s="239">
        <v>0</v>
      </c>
      <c r="H286" s="239">
        <v>5967.0833600000005</v>
      </c>
      <c r="I286" s="239">
        <v>5278.8124699999998</v>
      </c>
      <c r="J286" s="239">
        <v>46.739650000000005</v>
      </c>
      <c r="K286" s="239">
        <v>5325.5521200000003</v>
      </c>
      <c r="L286" s="239">
        <v>1273.01577</v>
      </c>
      <c r="M286" s="239">
        <v>3.9053899999999997</v>
      </c>
      <c r="N286" s="239">
        <v>1276.9211599999999</v>
      </c>
      <c r="O286" s="239">
        <v>12569.556640000001</v>
      </c>
      <c r="P286" s="239">
        <v>6343.0496399999993</v>
      </c>
      <c r="Q286" s="239">
        <v>0</v>
      </c>
      <c r="R286" s="240">
        <v>6343.0496399999993</v>
      </c>
    </row>
    <row r="287" spans="1:18">
      <c r="A287" s="241"/>
      <c r="B287" s="241"/>
      <c r="C287" s="241"/>
      <c r="D287" s="236" t="s">
        <v>544</v>
      </c>
      <c r="E287" s="237">
        <v>54</v>
      </c>
      <c r="F287" s="238">
        <v>2284.4539599999998</v>
      </c>
      <c r="G287" s="239">
        <v>0</v>
      </c>
      <c r="H287" s="239">
        <v>2284.4539599999998</v>
      </c>
      <c r="I287" s="239">
        <v>3257.1357000000003</v>
      </c>
      <c r="J287" s="239">
        <v>15.0893</v>
      </c>
      <c r="K287" s="239">
        <v>3272.2249999999999</v>
      </c>
      <c r="L287" s="239">
        <v>810.88880000000006</v>
      </c>
      <c r="M287" s="239">
        <v>44.895660000000007</v>
      </c>
      <c r="N287" s="239">
        <v>855.78445999999997</v>
      </c>
      <c r="O287" s="239">
        <v>6412.46342</v>
      </c>
      <c r="P287" s="239">
        <v>2989.7425200000002</v>
      </c>
      <c r="Q287" s="239">
        <v>0</v>
      </c>
      <c r="R287" s="240">
        <v>2989.7425200000002</v>
      </c>
    </row>
    <row r="288" spans="1:18">
      <c r="A288" s="241"/>
      <c r="B288" s="241"/>
      <c r="C288" s="241"/>
      <c r="D288" s="236" t="s">
        <v>545</v>
      </c>
      <c r="E288" s="237">
        <v>48</v>
      </c>
      <c r="F288" s="238">
        <v>385.49090999999999</v>
      </c>
      <c r="G288" s="239">
        <v>0</v>
      </c>
      <c r="H288" s="239">
        <v>385.49090999999999</v>
      </c>
      <c r="I288" s="239">
        <v>2569.8811499999997</v>
      </c>
      <c r="J288" s="239">
        <v>75.551749999999998</v>
      </c>
      <c r="K288" s="239">
        <v>2645.4328999999998</v>
      </c>
      <c r="L288" s="239">
        <v>289.37778000000003</v>
      </c>
      <c r="M288" s="239">
        <v>0</v>
      </c>
      <c r="N288" s="239">
        <v>289.37778000000003</v>
      </c>
      <c r="O288" s="239">
        <v>3320.30159</v>
      </c>
      <c r="P288" s="239">
        <v>1807.7936399999999</v>
      </c>
      <c r="Q288" s="239">
        <v>0</v>
      </c>
      <c r="R288" s="240">
        <v>1807.7936399999999</v>
      </c>
    </row>
    <row r="289" spans="1:18">
      <c r="A289" s="241"/>
      <c r="B289" s="241"/>
      <c r="C289" s="241"/>
      <c r="D289" s="236" t="s">
        <v>546</v>
      </c>
      <c r="E289" s="237">
        <v>47</v>
      </c>
      <c r="F289" s="238">
        <v>1443.6990900000001</v>
      </c>
      <c r="G289" s="239">
        <v>0</v>
      </c>
      <c r="H289" s="239">
        <v>1443.6990900000001</v>
      </c>
      <c r="I289" s="239">
        <v>1521.0780600000001</v>
      </c>
      <c r="J289" s="239">
        <v>22.031369999999999</v>
      </c>
      <c r="K289" s="239">
        <v>1543.10943</v>
      </c>
      <c r="L289" s="239">
        <v>164.24187000000001</v>
      </c>
      <c r="M289" s="239">
        <v>0.74760000000000004</v>
      </c>
      <c r="N289" s="239">
        <v>164.98947000000001</v>
      </c>
      <c r="O289" s="239">
        <v>3151.79799</v>
      </c>
      <c r="P289" s="239">
        <v>1664.1774800000001</v>
      </c>
      <c r="Q289" s="239">
        <v>0</v>
      </c>
      <c r="R289" s="240">
        <v>1664.1774800000001</v>
      </c>
    </row>
    <row r="290" spans="1:18">
      <c r="A290" s="241"/>
      <c r="B290" s="241"/>
      <c r="C290" s="241"/>
      <c r="D290" s="236" t="s">
        <v>547</v>
      </c>
      <c r="E290" s="237">
        <v>55</v>
      </c>
      <c r="F290" s="238">
        <v>444.06943999999999</v>
      </c>
      <c r="G290" s="239">
        <v>0</v>
      </c>
      <c r="H290" s="239">
        <v>444.06943999999999</v>
      </c>
      <c r="I290" s="239">
        <v>1285.3742999999999</v>
      </c>
      <c r="J290" s="239">
        <v>0</v>
      </c>
      <c r="K290" s="239">
        <v>1285.3742999999999</v>
      </c>
      <c r="L290" s="239">
        <v>142.34360000000001</v>
      </c>
      <c r="M290" s="239">
        <v>0</v>
      </c>
      <c r="N290" s="239">
        <v>142.34360000000001</v>
      </c>
      <c r="O290" s="239">
        <v>1871.7873400000001</v>
      </c>
      <c r="P290" s="239">
        <v>2351.7206200000001</v>
      </c>
      <c r="Q290" s="239">
        <v>0</v>
      </c>
      <c r="R290" s="240">
        <v>2351.7206200000001</v>
      </c>
    </row>
    <row r="291" spans="1:18">
      <c r="A291" s="241"/>
      <c r="B291" s="241"/>
      <c r="C291" s="241"/>
      <c r="D291" s="236" t="s">
        <v>548</v>
      </c>
      <c r="E291" s="237">
        <v>52</v>
      </c>
      <c r="F291" s="238">
        <v>831.98348999999996</v>
      </c>
      <c r="G291" s="239">
        <v>0</v>
      </c>
      <c r="H291" s="239">
        <v>831.98348999999996</v>
      </c>
      <c r="I291" s="239">
        <v>3233.9868300000003</v>
      </c>
      <c r="J291" s="239">
        <v>3.6600000000000001E-3</v>
      </c>
      <c r="K291" s="239">
        <v>3233.9904900000001</v>
      </c>
      <c r="L291" s="239">
        <v>807.77333999999996</v>
      </c>
      <c r="M291" s="239">
        <v>0.51584000000000008</v>
      </c>
      <c r="N291" s="239">
        <v>808.2891800000001</v>
      </c>
      <c r="O291" s="239">
        <v>4874.2631600000004</v>
      </c>
      <c r="P291" s="239">
        <v>3315.7308499999999</v>
      </c>
      <c r="Q291" s="239">
        <v>0</v>
      </c>
      <c r="R291" s="240">
        <v>3315.7308499999999</v>
      </c>
    </row>
    <row r="292" spans="1:18">
      <c r="A292" s="241"/>
      <c r="B292" s="241"/>
      <c r="C292" s="236" t="s">
        <v>532</v>
      </c>
      <c r="D292" s="236" t="s">
        <v>532</v>
      </c>
      <c r="E292" s="237">
        <v>57</v>
      </c>
      <c r="F292" s="238">
        <v>26405.55069</v>
      </c>
      <c r="G292" s="239">
        <v>0</v>
      </c>
      <c r="H292" s="239">
        <v>26405.55069</v>
      </c>
      <c r="I292" s="239">
        <v>77349.807959999991</v>
      </c>
      <c r="J292" s="239">
        <v>1064.5170700000001</v>
      </c>
      <c r="K292" s="239">
        <v>78414.325030000007</v>
      </c>
      <c r="L292" s="239">
        <v>6498.9349400000001</v>
      </c>
      <c r="M292" s="239">
        <v>839.50116000000003</v>
      </c>
      <c r="N292" s="239">
        <v>7338.4360999999999</v>
      </c>
      <c r="O292" s="239">
        <v>112158.31181999999</v>
      </c>
      <c r="P292" s="239">
        <v>58128.011210000004</v>
      </c>
      <c r="Q292" s="239">
        <v>0</v>
      </c>
      <c r="R292" s="240">
        <v>58128.011210000004</v>
      </c>
    </row>
    <row r="293" spans="1:18">
      <c r="A293" s="241"/>
      <c r="B293" s="241"/>
      <c r="C293" s="241"/>
      <c r="D293" s="236" t="s">
        <v>549</v>
      </c>
      <c r="E293" s="237">
        <v>62</v>
      </c>
      <c r="F293" s="238">
        <v>3916.9124999999999</v>
      </c>
      <c r="G293" s="239">
        <v>0</v>
      </c>
      <c r="H293" s="239">
        <v>3916.9124999999999</v>
      </c>
      <c r="I293" s="239">
        <v>11729.617960000001</v>
      </c>
      <c r="J293" s="239">
        <v>4.8999999999999998E-4</v>
      </c>
      <c r="K293" s="239">
        <v>11729.61845</v>
      </c>
      <c r="L293" s="239">
        <v>954.07100000000003</v>
      </c>
      <c r="M293" s="239">
        <v>23.676869999999997</v>
      </c>
      <c r="N293" s="239">
        <v>977.74787000000003</v>
      </c>
      <c r="O293" s="239">
        <v>16624.27882</v>
      </c>
      <c r="P293" s="239">
        <v>3835.8457799999996</v>
      </c>
      <c r="Q293" s="239">
        <v>0</v>
      </c>
      <c r="R293" s="240">
        <v>3835.8457799999996</v>
      </c>
    </row>
    <row r="294" spans="1:18">
      <c r="A294" s="241"/>
      <c r="B294" s="241"/>
      <c r="C294" s="241"/>
      <c r="D294" s="236" t="s">
        <v>550</v>
      </c>
      <c r="E294" s="237">
        <v>61</v>
      </c>
      <c r="F294" s="238">
        <v>6101.2625199999993</v>
      </c>
      <c r="G294" s="239">
        <v>0</v>
      </c>
      <c r="H294" s="239">
        <v>6101.2625199999993</v>
      </c>
      <c r="I294" s="239">
        <v>4834.6490000000003</v>
      </c>
      <c r="J294" s="239">
        <v>0.31179000000000001</v>
      </c>
      <c r="K294" s="239">
        <v>4834.9607900000001</v>
      </c>
      <c r="L294" s="239">
        <v>1714.9958799999999</v>
      </c>
      <c r="M294" s="239">
        <v>0</v>
      </c>
      <c r="N294" s="239">
        <v>1714.9958799999999</v>
      </c>
      <c r="O294" s="239">
        <v>12651.21919</v>
      </c>
      <c r="P294" s="239">
        <v>4132.2583999999997</v>
      </c>
      <c r="Q294" s="239">
        <v>0</v>
      </c>
      <c r="R294" s="240">
        <v>4132.2583999999997</v>
      </c>
    </row>
    <row r="295" spans="1:18">
      <c r="A295" s="241"/>
      <c r="B295" s="241"/>
      <c r="C295" s="241"/>
      <c r="D295" s="236" t="s">
        <v>551</v>
      </c>
      <c r="E295" s="237">
        <v>59</v>
      </c>
      <c r="F295" s="238">
        <v>2163.93145</v>
      </c>
      <c r="G295" s="239">
        <v>0</v>
      </c>
      <c r="H295" s="239">
        <v>2163.93145</v>
      </c>
      <c r="I295" s="239">
        <v>6342.4208799999997</v>
      </c>
      <c r="J295" s="239">
        <v>0</v>
      </c>
      <c r="K295" s="239">
        <v>6342.4208799999997</v>
      </c>
      <c r="L295" s="239">
        <v>236.77307999999999</v>
      </c>
      <c r="M295" s="239">
        <v>0</v>
      </c>
      <c r="N295" s="239">
        <v>236.77307999999999</v>
      </c>
      <c r="O295" s="239">
        <v>8743.1254100000006</v>
      </c>
      <c r="P295" s="239">
        <v>3094.6214799999998</v>
      </c>
      <c r="Q295" s="239">
        <v>0</v>
      </c>
      <c r="R295" s="240">
        <v>3094.6214799999998</v>
      </c>
    </row>
    <row r="296" spans="1:18">
      <c r="A296" s="241"/>
      <c r="B296" s="241"/>
      <c r="C296" s="241"/>
      <c r="D296" s="236" t="s">
        <v>552</v>
      </c>
      <c r="E296" s="237">
        <v>60</v>
      </c>
      <c r="F296" s="238">
        <v>4472.3027599999996</v>
      </c>
      <c r="G296" s="239">
        <v>0</v>
      </c>
      <c r="H296" s="239">
        <v>4472.3027599999996</v>
      </c>
      <c r="I296" s="239">
        <v>2363.8563899999999</v>
      </c>
      <c r="J296" s="239">
        <v>0</v>
      </c>
      <c r="K296" s="239">
        <v>2363.8563899999999</v>
      </c>
      <c r="L296" s="239">
        <v>603.53993000000003</v>
      </c>
      <c r="M296" s="239">
        <v>0.74760000000000004</v>
      </c>
      <c r="N296" s="239">
        <v>604.28753000000006</v>
      </c>
      <c r="O296" s="239">
        <v>7440.44668</v>
      </c>
      <c r="P296" s="239">
        <v>1816.56844</v>
      </c>
      <c r="Q296" s="239">
        <v>0</v>
      </c>
      <c r="R296" s="240">
        <v>1816.56844</v>
      </c>
    </row>
    <row r="297" spans="1:18">
      <c r="A297" s="241"/>
      <c r="B297" s="241"/>
      <c r="C297" s="241"/>
      <c r="D297" s="236" t="s">
        <v>553</v>
      </c>
      <c r="E297" s="237">
        <v>63</v>
      </c>
      <c r="F297" s="238">
        <v>5804.1848799999998</v>
      </c>
      <c r="G297" s="239">
        <v>0</v>
      </c>
      <c r="H297" s="239">
        <v>5804.1848799999998</v>
      </c>
      <c r="I297" s="239">
        <v>2854.3006600000003</v>
      </c>
      <c r="J297" s="239">
        <v>7.7400000000000004E-3</v>
      </c>
      <c r="K297" s="239">
        <v>2854.3083999999999</v>
      </c>
      <c r="L297" s="239">
        <v>312.19103999999999</v>
      </c>
      <c r="M297" s="239">
        <v>0</v>
      </c>
      <c r="N297" s="239">
        <v>312.19103999999999</v>
      </c>
      <c r="O297" s="239">
        <v>8970.6843200000003</v>
      </c>
      <c r="P297" s="239">
        <v>3293.2115199999998</v>
      </c>
      <c r="Q297" s="239">
        <v>0</v>
      </c>
      <c r="R297" s="240">
        <v>3293.2115199999998</v>
      </c>
    </row>
    <row r="298" spans="1:18">
      <c r="A298" s="241"/>
      <c r="B298" s="241"/>
      <c r="C298" s="241"/>
      <c r="D298" s="236" t="s">
        <v>554</v>
      </c>
      <c r="E298" s="237">
        <v>58</v>
      </c>
      <c r="F298" s="238">
        <v>2349.48216</v>
      </c>
      <c r="G298" s="239">
        <v>0</v>
      </c>
      <c r="H298" s="239">
        <v>2349.48216</v>
      </c>
      <c r="I298" s="239">
        <v>2856.8447200000001</v>
      </c>
      <c r="J298" s="239">
        <v>0</v>
      </c>
      <c r="K298" s="239">
        <v>2856.8447200000001</v>
      </c>
      <c r="L298" s="239">
        <v>522.84948999999995</v>
      </c>
      <c r="M298" s="239">
        <v>0</v>
      </c>
      <c r="N298" s="239">
        <v>522.84948999999995</v>
      </c>
      <c r="O298" s="239">
        <v>5729.1763700000001</v>
      </c>
      <c r="P298" s="239">
        <v>3712.0583500000002</v>
      </c>
      <c r="Q298" s="239">
        <v>0</v>
      </c>
      <c r="R298" s="240">
        <v>3712.0583500000002</v>
      </c>
    </row>
    <row r="299" spans="1:18">
      <c r="A299" s="241"/>
      <c r="B299" s="241"/>
      <c r="C299" s="236" t="s">
        <v>555</v>
      </c>
      <c r="D299" s="236" t="s">
        <v>555</v>
      </c>
      <c r="E299" s="237">
        <v>64</v>
      </c>
      <c r="F299" s="238">
        <v>8428.0625500000006</v>
      </c>
      <c r="G299" s="239">
        <v>0</v>
      </c>
      <c r="H299" s="239">
        <v>8428.0625500000006</v>
      </c>
      <c r="I299" s="239">
        <v>29064.344219999999</v>
      </c>
      <c r="J299" s="239">
        <v>314.30581999999998</v>
      </c>
      <c r="K299" s="239">
        <v>29378.65004</v>
      </c>
      <c r="L299" s="239">
        <v>2883.3579500000001</v>
      </c>
      <c r="M299" s="239">
        <v>5.1696499999999999</v>
      </c>
      <c r="N299" s="239">
        <v>2888.5275999999999</v>
      </c>
      <c r="O299" s="239">
        <v>40695.240189999997</v>
      </c>
      <c r="P299" s="239">
        <v>29836.96557</v>
      </c>
      <c r="Q299" s="239">
        <v>0</v>
      </c>
      <c r="R299" s="240">
        <v>29836.96557</v>
      </c>
    </row>
    <row r="300" spans="1:18">
      <c r="A300" s="241"/>
      <c r="B300" s="236" t="s">
        <v>556</v>
      </c>
      <c r="C300" s="236" t="s">
        <v>557</v>
      </c>
      <c r="D300" s="236" t="s">
        <v>557</v>
      </c>
      <c r="E300" s="237">
        <v>262</v>
      </c>
      <c r="F300" s="238">
        <v>20409.912410000001</v>
      </c>
      <c r="G300" s="239">
        <v>0</v>
      </c>
      <c r="H300" s="239">
        <v>20409.912410000001</v>
      </c>
      <c r="I300" s="239">
        <v>38466.166509999995</v>
      </c>
      <c r="J300" s="239">
        <v>342.07531</v>
      </c>
      <c r="K300" s="239">
        <v>38808.241820000003</v>
      </c>
      <c r="L300" s="239">
        <v>6539.9038700000001</v>
      </c>
      <c r="M300" s="239">
        <v>701.99718000000007</v>
      </c>
      <c r="N300" s="239">
        <v>7241.9010499999995</v>
      </c>
      <c r="O300" s="239">
        <v>66460.05528</v>
      </c>
      <c r="P300" s="239">
        <v>37895.661939999998</v>
      </c>
      <c r="Q300" s="239">
        <v>0</v>
      </c>
      <c r="R300" s="240">
        <v>37895.661939999998</v>
      </c>
    </row>
    <row r="301" spans="1:18">
      <c r="A301" s="241"/>
      <c r="B301" s="241"/>
      <c r="C301" s="241"/>
      <c r="D301" s="236" t="s">
        <v>558</v>
      </c>
      <c r="E301" s="237">
        <v>263</v>
      </c>
      <c r="F301" s="238">
        <v>1265.19319</v>
      </c>
      <c r="G301" s="239">
        <v>0</v>
      </c>
      <c r="H301" s="239">
        <v>1265.19319</v>
      </c>
      <c r="I301" s="239">
        <v>3704.3108199999997</v>
      </c>
      <c r="J301" s="239">
        <v>314.28181000000001</v>
      </c>
      <c r="K301" s="239">
        <v>4018.5926300000001</v>
      </c>
      <c r="L301" s="239">
        <v>1199.7302400000001</v>
      </c>
      <c r="M301" s="239">
        <v>25.940900000000003</v>
      </c>
      <c r="N301" s="239">
        <v>1225.6711399999999</v>
      </c>
      <c r="O301" s="239">
        <v>6509.4569599999995</v>
      </c>
      <c r="P301" s="239">
        <v>3694.1162899999999</v>
      </c>
      <c r="Q301" s="239">
        <v>0</v>
      </c>
      <c r="R301" s="240">
        <v>3694.1162899999999</v>
      </c>
    </row>
    <row r="302" spans="1:18">
      <c r="A302" s="241"/>
      <c r="B302" s="241"/>
      <c r="C302" s="241"/>
      <c r="D302" s="236" t="s">
        <v>559</v>
      </c>
      <c r="E302" s="237">
        <v>265</v>
      </c>
      <c r="F302" s="238">
        <v>3061.7433700000001</v>
      </c>
      <c r="G302" s="239">
        <v>0</v>
      </c>
      <c r="H302" s="239">
        <v>3061.7433700000001</v>
      </c>
      <c r="I302" s="239">
        <v>6971.2888400000002</v>
      </c>
      <c r="J302" s="239">
        <v>78.938469999999995</v>
      </c>
      <c r="K302" s="239">
        <v>7050.2273099999993</v>
      </c>
      <c r="L302" s="239">
        <v>347.02967999999998</v>
      </c>
      <c r="M302" s="239">
        <v>0.37380000000000002</v>
      </c>
      <c r="N302" s="239">
        <v>347.40348</v>
      </c>
      <c r="O302" s="239">
        <v>10459.374159999999</v>
      </c>
      <c r="P302" s="239">
        <v>3223.5589300000001</v>
      </c>
      <c r="Q302" s="239">
        <v>0</v>
      </c>
      <c r="R302" s="240">
        <v>3223.5589300000001</v>
      </c>
    </row>
    <row r="303" spans="1:18">
      <c r="A303" s="241"/>
      <c r="B303" s="241"/>
      <c r="C303" s="241"/>
      <c r="D303" s="236" t="s">
        <v>560</v>
      </c>
      <c r="E303" s="237">
        <v>264</v>
      </c>
      <c r="F303" s="238">
        <v>650.75927000000001</v>
      </c>
      <c r="G303" s="239">
        <v>0</v>
      </c>
      <c r="H303" s="239">
        <v>650.75927000000001</v>
      </c>
      <c r="I303" s="239">
        <v>4185.9853899999998</v>
      </c>
      <c r="J303" s="239">
        <v>40.326699999999995</v>
      </c>
      <c r="K303" s="239">
        <v>4226.3120899999994</v>
      </c>
      <c r="L303" s="239">
        <v>236.06045999999998</v>
      </c>
      <c r="M303" s="239">
        <v>0</v>
      </c>
      <c r="N303" s="239">
        <v>236.06045999999998</v>
      </c>
      <c r="O303" s="239">
        <v>5113.1318200000005</v>
      </c>
      <c r="P303" s="239">
        <v>3635.20469</v>
      </c>
      <c r="Q303" s="239">
        <v>0</v>
      </c>
      <c r="R303" s="240">
        <v>3635.20469</v>
      </c>
    </row>
    <row r="304" spans="1:18">
      <c r="A304" s="241"/>
      <c r="B304" s="241"/>
      <c r="C304" s="241"/>
      <c r="D304" s="236" t="s">
        <v>561</v>
      </c>
      <c r="E304" s="237">
        <v>266</v>
      </c>
      <c r="F304" s="238">
        <v>942.59689000000003</v>
      </c>
      <c r="G304" s="239">
        <v>0</v>
      </c>
      <c r="H304" s="239">
        <v>942.59689000000003</v>
      </c>
      <c r="I304" s="239">
        <v>2406.9312799999998</v>
      </c>
      <c r="J304" s="239">
        <v>9.715E-2</v>
      </c>
      <c r="K304" s="239">
        <v>2407.0284300000003</v>
      </c>
      <c r="L304" s="239">
        <v>160.49598</v>
      </c>
      <c r="M304" s="239">
        <v>0</v>
      </c>
      <c r="N304" s="239">
        <v>160.49598</v>
      </c>
      <c r="O304" s="239">
        <v>3510.1212999999998</v>
      </c>
      <c r="P304" s="239">
        <v>2598.90434</v>
      </c>
      <c r="Q304" s="239">
        <v>0</v>
      </c>
      <c r="R304" s="240">
        <v>2598.90434</v>
      </c>
    </row>
    <row r="305" spans="1:18">
      <c r="A305" s="241"/>
      <c r="B305" s="241"/>
      <c r="C305" s="236" t="s">
        <v>562</v>
      </c>
      <c r="D305" s="236" t="s">
        <v>490</v>
      </c>
      <c r="E305" s="237">
        <v>248</v>
      </c>
      <c r="F305" s="238">
        <v>1695.2708600000001</v>
      </c>
      <c r="G305" s="239">
        <v>0</v>
      </c>
      <c r="H305" s="239">
        <v>1695.2708600000001</v>
      </c>
      <c r="I305" s="239">
        <v>2589.1300799999999</v>
      </c>
      <c r="J305" s="239">
        <v>16.458849999999998</v>
      </c>
      <c r="K305" s="239">
        <v>2605.5889300000003</v>
      </c>
      <c r="L305" s="239">
        <v>737.28890000000001</v>
      </c>
      <c r="M305" s="239">
        <v>27.848099999999999</v>
      </c>
      <c r="N305" s="239">
        <v>765.13699999999994</v>
      </c>
      <c r="O305" s="239">
        <v>5065.9967900000001</v>
      </c>
      <c r="P305" s="239">
        <v>2863.8042400000004</v>
      </c>
      <c r="Q305" s="239">
        <v>0</v>
      </c>
      <c r="R305" s="240">
        <v>2863.8042400000004</v>
      </c>
    </row>
    <row r="306" spans="1:18">
      <c r="A306" s="241"/>
      <c r="B306" s="241"/>
      <c r="C306" s="241"/>
      <c r="D306" s="236" t="s">
        <v>563</v>
      </c>
      <c r="E306" s="237">
        <v>251</v>
      </c>
      <c r="F306" s="238">
        <v>10488.409529999999</v>
      </c>
      <c r="G306" s="239">
        <v>0</v>
      </c>
      <c r="H306" s="239">
        <v>10488.409529999999</v>
      </c>
      <c r="I306" s="239">
        <v>9444.586150000001</v>
      </c>
      <c r="J306" s="239">
        <v>104.51822</v>
      </c>
      <c r="K306" s="239">
        <v>9549.1043699999991</v>
      </c>
      <c r="L306" s="239">
        <v>1448.9503</v>
      </c>
      <c r="M306" s="239">
        <v>82.606399999999994</v>
      </c>
      <c r="N306" s="239">
        <v>1531.5566999999999</v>
      </c>
      <c r="O306" s="239">
        <v>21569.070600000003</v>
      </c>
      <c r="P306" s="239">
        <v>8394.5439900000001</v>
      </c>
      <c r="Q306" s="239">
        <v>0</v>
      </c>
      <c r="R306" s="240">
        <v>8394.5439900000001</v>
      </c>
    </row>
    <row r="307" spans="1:18">
      <c r="A307" s="241"/>
      <c r="B307" s="241"/>
      <c r="C307" s="241"/>
      <c r="D307" s="236" t="s">
        <v>564</v>
      </c>
      <c r="E307" s="237">
        <v>247</v>
      </c>
      <c r="F307" s="238">
        <v>72941.362299999993</v>
      </c>
      <c r="G307" s="239">
        <v>0</v>
      </c>
      <c r="H307" s="239">
        <v>72941.362299999993</v>
      </c>
      <c r="I307" s="239">
        <v>42532.591070000002</v>
      </c>
      <c r="J307" s="239">
        <v>337.50420000000003</v>
      </c>
      <c r="K307" s="239">
        <v>42870.095270000005</v>
      </c>
      <c r="L307" s="239">
        <v>7004.70939</v>
      </c>
      <c r="M307" s="239">
        <v>534.17254000000003</v>
      </c>
      <c r="N307" s="239">
        <v>7538.8819299999996</v>
      </c>
      <c r="O307" s="239">
        <v>123350.3395</v>
      </c>
      <c r="P307" s="239">
        <v>55788.618029999998</v>
      </c>
      <c r="Q307" s="239">
        <v>0</v>
      </c>
      <c r="R307" s="240">
        <v>55788.618029999998</v>
      </c>
    </row>
    <row r="308" spans="1:18">
      <c r="A308" s="241"/>
      <c r="B308" s="241"/>
      <c r="C308" s="241"/>
      <c r="D308" s="236" t="s">
        <v>565</v>
      </c>
      <c r="E308" s="237">
        <v>250</v>
      </c>
      <c r="F308" s="238">
        <v>2107.3014800000001</v>
      </c>
      <c r="G308" s="239">
        <v>0</v>
      </c>
      <c r="H308" s="239">
        <v>2107.3014800000001</v>
      </c>
      <c r="I308" s="239">
        <v>4920.3571600000005</v>
      </c>
      <c r="J308" s="239">
        <v>7.8730000000000008E-2</v>
      </c>
      <c r="K308" s="239">
        <v>4920.4358899999997</v>
      </c>
      <c r="L308" s="239">
        <v>143.24358999999998</v>
      </c>
      <c r="M308" s="239">
        <v>0</v>
      </c>
      <c r="N308" s="239">
        <v>143.24358999999998</v>
      </c>
      <c r="O308" s="239">
        <v>7170.9809599999999</v>
      </c>
      <c r="P308" s="239">
        <v>3253.7590399999999</v>
      </c>
      <c r="Q308" s="239">
        <v>0</v>
      </c>
      <c r="R308" s="240">
        <v>3253.7590399999999</v>
      </c>
    </row>
    <row r="309" spans="1:18">
      <c r="A309" s="241"/>
      <c r="B309" s="241"/>
      <c r="C309" s="236" t="s">
        <v>566</v>
      </c>
      <c r="D309" s="236" t="s">
        <v>566</v>
      </c>
      <c r="E309" s="237">
        <v>260</v>
      </c>
      <c r="F309" s="238">
        <v>14890.0573</v>
      </c>
      <c r="G309" s="239">
        <v>0</v>
      </c>
      <c r="H309" s="239">
        <v>14890.0573</v>
      </c>
      <c r="I309" s="239">
        <v>35514.050510000001</v>
      </c>
      <c r="J309" s="239">
        <v>81.8459</v>
      </c>
      <c r="K309" s="239">
        <v>35595.896409999994</v>
      </c>
      <c r="L309" s="239">
        <v>6682.9900099999995</v>
      </c>
      <c r="M309" s="239">
        <v>364.43365999999997</v>
      </c>
      <c r="N309" s="239">
        <v>7047.4236700000001</v>
      </c>
      <c r="O309" s="239">
        <v>57533.377380000005</v>
      </c>
      <c r="P309" s="239">
        <v>30426.561429999998</v>
      </c>
      <c r="Q309" s="239">
        <v>0</v>
      </c>
      <c r="R309" s="240">
        <v>30426.561429999998</v>
      </c>
    </row>
    <row r="310" spans="1:18">
      <c r="A310" s="241"/>
      <c r="B310" s="241"/>
      <c r="C310" s="241"/>
      <c r="D310" s="236" t="s">
        <v>567</v>
      </c>
      <c r="E310" s="237">
        <v>261</v>
      </c>
      <c r="F310" s="238">
        <v>3339.0638599999997</v>
      </c>
      <c r="G310" s="239">
        <v>0</v>
      </c>
      <c r="H310" s="239">
        <v>3339.0638599999997</v>
      </c>
      <c r="I310" s="239">
        <v>1521.8779399999999</v>
      </c>
      <c r="J310" s="239">
        <v>94.050250000000005</v>
      </c>
      <c r="K310" s="239">
        <v>1615.9281899999999</v>
      </c>
      <c r="L310" s="239">
        <v>1432.8630000000001</v>
      </c>
      <c r="M310" s="239">
        <v>41.387620000000005</v>
      </c>
      <c r="N310" s="239">
        <v>1474.25062</v>
      </c>
      <c r="O310" s="239">
        <v>6429.2426699999996</v>
      </c>
      <c r="P310" s="239">
        <v>5650.1197300000003</v>
      </c>
      <c r="Q310" s="239">
        <v>0</v>
      </c>
      <c r="R310" s="240">
        <v>5650.1197300000003</v>
      </c>
    </row>
    <row r="311" spans="1:18">
      <c r="A311" s="241"/>
      <c r="B311" s="241"/>
      <c r="C311" s="236" t="s">
        <v>568</v>
      </c>
      <c r="D311" s="236" t="s">
        <v>569</v>
      </c>
      <c r="E311" s="237">
        <v>252</v>
      </c>
      <c r="F311" s="238">
        <v>51791.789779999999</v>
      </c>
      <c r="G311" s="239">
        <v>0</v>
      </c>
      <c r="H311" s="239">
        <v>51791.789779999999</v>
      </c>
      <c r="I311" s="239">
        <v>70263.207110000003</v>
      </c>
      <c r="J311" s="239">
        <v>959.18348000000003</v>
      </c>
      <c r="K311" s="239">
        <v>71222.39059000001</v>
      </c>
      <c r="L311" s="239">
        <v>14572.79833</v>
      </c>
      <c r="M311" s="239">
        <v>1055.2753400000001</v>
      </c>
      <c r="N311" s="239">
        <v>15628.07367</v>
      </c>
      <c r="O311" s="239">
        <v>138642.25404</v>
      </c>
      <c r="P311" s="239">
        <v>69561.929540000012</v>
      </c>
      <c r="Q311" s="239">
        <v>0</v>
      </c>
      <c r="R311" s="240">
        <v>69561.929540000012</v>
      </c>
    </row>
    <row r="312" spans="1:18">
      <c r="A312" s="241"/>
      <c r="B312" s="241"/>
      <c r="C312" s="241"/>
      <c r="D312" s="236" t="s">
        <v>568</v>
      </c>
      <c r="E312" s="237">
        <v>253</v>
      </c>
      <c r="F312" s="238">
        <v>9828.5993800000015</v>
      </c>
      <c r="G312" s="239">
        <v>0</v>
      </c>
      <c r="H312" s="239">
        <v>9828.5993800000015</v>
      </c>
      <c r="I312" s="239">
        <v>27061.093710000001</v>
      </c>
      <c r="J312" s="239">
        <v>350.84805999999998</v>
      </c>
      <c r="K312" s="239">
        <v>27411.941770000001</v>
      </c>
      <c r="L312" s="239">
        <v>929.88731999999993</v>
      </c>
      <c r="M312" s="239">
        <v>0.56070000000000009</v>
      </c>
      <c r="N312" s="239">
        <v>930.44802000000004</v>
      </c>
      <c r="O312" s="239">
        <v>38170.989170000001</v>
      </c>
      <c r="P312" s="239">
        <v>2076.5887299999999</v>
      </c>
      <c r="Q312" s="239">
        <v>0</v>
      </c>
      <c r="R312" s="240">
        <v>2076.5887299999999</v>
      </c>
    </row>
    <row r="313" spans="1:18">
      <c r="A313" s="241"/>
      <c r="B313" s="241"/>
      <c r="C313" s="241"/>
      <c r="D313" s="236" t="s">
        <v>570</v>
      </c>
      <c r="E313" s="237">
        <v>254</v>
      </c>
      <c r="F313" s="238">
        <v>2454.1766299999999</v>
      </c>
      <c r="G313" s="239">
        <v>0</v>
      </c>
      <c r="H313" s="239">
        <v>2454.1766299999999</v>
      </c>
      <c r="I313" s="239">
        <v>4556.5802699999995</v>
      </c>
      <c r="J313" s="239">
        <v>1.2921899999999999</v>
      </c>
      <c r="K313" s="239">
        <v>4557.8724599999996</v>
      </c>
      <c r="L313" s="239">
        <v>163.02809999999999</v>
      </c>
      <c r="M313" s="239">
        <v>0</v>
      </c>
      <c r="N313" s="239">
        <v>163.02809999999999</v>
      </c>
      <c r="O313" s="239">
        <v>7175.07719</v>
      </c>
      <c r="P313" s="239">
        <v>1247.83404</v>
      </c>
      <c r="Q313" s="239">
        <v>0</v>
      </c>
      <c r="R313" s="240">
        <v>1247.83404</v>
      </c>
    </row>
    <row r="314" spans="1:18">
      <c r="A314" s="241"/>
      <c r="B314" s="241"/>
      <c r="C314" s="236" t="s">
        <v>556</v>
      </c>
      <c r="D314" s="236" t="s">
        <v>571</v>
      </c>
      <c r="E314" s="237">
        <v>587</v>
      </c>
      <c r="F314" s="238">
        <v>11574.084720000001</v>
      </c>
      <c r="G314" s="239">
        <v>0</v>
      </c>
      <c r="H314" s="239">
        <v>11574.084720000001</v>
      </c>
      <c r="I314" s="239">
        <v>103911.8508</v>
      </c>
      <c r="J314" s="239">
        <v>0.23852000000000001</v>
      </c>
      <c r="K314" s="239">
        <v>103912.08932</v>
      </c>
      <c r="L314" s="239">
        <v>3816.2471499999997</v>
      </c>
      <c r="M314" s="239">
        <v>813.16228000000001</v>
      </c>
      <c r="N314" s="239">
        <v>4629.4094299999997</v>
      </c>
      <c r="O314" s="239">
        <v>120115.58347</v>
      </c>
      <c r="P314" s="239">
        <v>221.15107</v>
      </c>
      <c r="Q314" s="239">
        <v>0</v>
      </c>
      <c r="R314" s="240">
        <v>221.15107</v>
      </c>
    </row>
    <row r="315" spans="1:18">
      <c r="A315" s="241"/>
      <c r="B315" s="241"/>
      <c r="C315" s="241"/>
      <c r="D315" s="241"/>
      <c r="E315" s="243">
        <v>836</v>
      </c>
      <c r="F315" s="244">
        <v>21081.529340000001</v>
      </c>
      <c r="G315" s="245">
        <v>0</v>
      </c>
      <c r="H315" s="245">
        <v>21081.529340000001</v>
      </c>
      <c r="I315" s="245">
        <v>38848.923090000004</v>
      </c>
      <c r="J315" s="245">
        <v>0</v>
      </c>
      <c r="K315" s="245">
        <v>38848.923090000004</v>
      </c>
      <c r="L315" s="245">
        <v>6017.2820499999998</v>
      </c>
      <c r="M315" s="245">
        <v>1120.3804599999999</v>
      </c>
      <c r="N315" s="245">
        <v>7137.6625100000001</v>
      </c>
      <c r="O315" s="245">
        <v>67068.114939999999</v>
      </c>
      <c r="P315" s="245">
        <v>40763.553169999999</v>
      </c>
      <c r="Q315" s="245">
        <v>0</v>
      </c>
      <c r="R315" s="246">
        <v>40763.553169999999</v>
      </c>
    </row>
    <row r="316" spans="1:18">
      <c r="A316" s="241"/>
      <c r="B316" s="241"/>
      <c r="C316" s="241"/>
      <c r="D316" s="236" t="s">
        <v>572</v>
      </c>
      <c r="E316" s="237">
        <v>545</v>
      </c>
      <c r="F316" s="238">
        <v>13349.38127</v>
      </c>
      <c r="G316" s="239">
        <v>0</v>
      </c>
      <c r="H316" s="239">
        <v>13349.38127</v>
      </c>
      <c r="I316" s="239">
        <v>57049.466329999996</v>
      </c>
      <c r="J316" s="239">
        <v>792.54664000000002</v>
      </c>
      <c r="K316" s="239">
        <v>57842.012969999996</v>
      </c>
      <c r="L316" s="239">
        <v>4918.8428400000003</v>
      </c>
      <c r="M316" s="239">
        <v>448.47421000000003</v>
      </c>
      <c r="N316" s="239">
        <v>5367.3170499999997</v>
      </c>
      <c r="O316" s="239">
        <v>76558.711290000007</v>
      </c>
      <c r="P316" s="239">
        <v>41230.15425</v>
      </c>
      <c r="Q316" s="239">
        <v>0</v>
      </c>
      <c r="R316" s="240">
        <v>41230.15425</v>
      </c>
    </row>
    <row r="317" spans="1:18">
      <c r="A317" s="241"/>
      <c r="B317" s="241"/>
      <c r="C317" s="241"/>
      <c r="D317" s="236" t="s">
        <v>573</v>
      </c>
      <c r="E317" s="237">
        <v>523</v>
      </c>
      <c r="F317" s="238">
        <v>0</v>
      </c>
      <c r="G317" s="239">
        <v>0</v>
      </c>
      <c r="H317" s="239">
        <v>0</v>
      </c>
      <c r="I317" s="239">
        <v>57098.401010000001</v>
      </c>
      <c r="J317" s="239">
        <v>136.56793999999999</v>
      </c>
      <c r="K317" s="239">
        <v>57234.968950000002</v>
      </c>
      <c r="L317" s="239">
        <v>1044.9557399999999</v>
      </c>
      <c r="M317" s="239">
        <v>70.438869999999994</v>
      </c>
      <c r="N317" s="239">
        <v>1115.3946100000001</v>
      </c>
      <c r="O317" s="239">
        <v>58350.363560000005</v>
      </c>
      <c r="P317" s="239">
        <v>30071.296050000001</v>
      </c>
      <c r="Q317" s="239">
        <v>0</v>
      </c>
      <c r="R317" s="240">
        <v>30071.296050000001</v>
      </c>
    </row>
    <row r="318" spans="1:18">
      <c r="A318" s="241"/>
      <c r="B318" s="241"/>
      <c r="C318" s="241"/>
      <c r="D318" s="241"/>
      <c r="E318" s="243">
        <v>559</v>
      </c>
      <c r="F318" s="244">
        <v>23062.109629999999</v>
      </c>
      <c r="G318" s="245">
        <v>0</v>
      </c>
      <c r="H318" s="245">
        <v>23062.109629999999</v>
      </c>
      <c r="I318" s="245">
        <v>42561.965280000004</v>
      </c>
      <c r="J318" s="245">
        <v>577.30835000000002</v>
      </c>
      <c r="K318" s="245">
        <v>43139.273630000003</v>
      </c>
      <c r="L318" s="245">
        <v>3151.1279500000001</v>
      </c>
      <c r="M318" s="245">
        <v>1261.41247</v>
      </c>
      <c r="N318" s="245">
        <v>4412.5404200000003</v>
      </c>
      <c r="O318" s="245">
        <v>70613.923680000007</v>
      </c>
      <c r="P318" s="245">
        <v>20263.06972</v>
      </c>
      <c r="Q318" s="245">
        <v>0</v>
      </c>
      <c r="R318" s="246">
        <v>20263.06972</v>
      </c>
    </row>
    <row r="319" spans="1:18">
      <c r="A319" s="241"/>
      <c r="B319" s="241"/>
      <c r="C319" s="241"/>
      <c r="D319" s="241"/>
      <c r="E319" s="243">
        <v>417</v>
      </c>
      <c r="F319" s="244">
        <v>25774.571370000001</v>
      </c>
      <c r="G319" s="245">
        <v>0</v>
      </c>
      <c r="H319" s="245">
        <v>25774.571370000001</v>
      </c>
      <c r="I319" s="245">
        <v>236773.99274000002</v>
      </c>
      <c r="J319" s="245">
        <v>1397.86826</v>
      </c>
      <c r="K319" s="245">
        <v>238171.861</v>
      </c>
      <c r="L319" s="245">
        <v>7386.18887</v>
      </c>
      <c r="M319" s="245">
        <v>1353.55178</v>
      </c>
      <c r="N319" s="245">
        <v>8739.7406499999997</v>
      </c>
      <c r="O319" s="245">
        <v>272686.17301999999</v>
      </c>
      <c r="P319" s="245">
        <v>92780.450849999994</v>
      </c>
      <c r="Q319" s="245">
        <v>0</v>
      </c>
      <c r="R319" s="246">
        <v>92780.450849999994</v>
      </c>
    </row>
    <row r="320" spans="1:18">
      <c r="A320" s="241"/>
      <c r="B320" s="241"/>
      <c r="C320" s="241"/>
      <c r="D320" s="236" t="s">
        <v>574</v>
      </c>
      <c r="E320" s="237">
        <v>570</v>
      </c>
      <c r="F320" s="238">
        <v>95416.65168000001</v>
      </c>
      <c r="G320" s="239">
        <v>0</v>
      </c>
      <c r="H320" s="239">
        <v>95416.65168000001</v>
      </c>
      <c r="I320" s="239">
        <v>52086.685010000001</v>
      </c>
      <c r="J320" s="239">
        <v>1202.0313799999999</v>
      </c>
      <c r="K320" s="239">
        <v>53288.716390000001</v>
      </c>
      <c r="L320" s="239">
        <v>16585.361410000001</v>
      </c>
      <c r="M320" s="239">
        <v>15331.368689999999</v>
      </c>
      <c r="N320" s="239">
        <v>31916.730100000001</v>
      </c>
      <c r="O320" s="239">
        <v>180622.09816999998</v>
      </c>
      <c r="P320" s="239">
        <v>25428.848469999997</v>
      </c>
      <c r="Q320" s="239">
        <v>0</v>
      </c>
      <c r="R320" s="240">
        <v>25428.848469999997</v>
      </c>
    </row>
    <row r="321" spans="1:18">
      <c r="A321" s="241"/>
      <c r="B321" s="241"/>
      <c r="C321" s="241"/>
      <c r="D321" s="241"/>
      <c r="E321" s="243">
        <v>526</v>
      </c>
      <c r="F321" s="244">
        <v>33493.273030000004</v>
      </c>
      <c r="G321" s="245">
        <v>0</v>
      </c>
      <c r="H321" s="245">
        <v>33493.273030000004</v>
      </c>
      <c r="I321" s="245">
        <v>98584.06972</v>
      </c>
      <c r="J321" s="245">
        <v>1230.9762800000001</v>
      </c>
      <c r="K321" s="245">
        <v>99815.046000000002</v>
      </c>
      <c r="L321" s="245">
        <v>14113.77915</v>
      </c>
      <c r="M321" s="245">
        <v>6402.7309699999996</v>
      </c>
      <c r="N321" s="245">
        <v>20516.510120000003</v>
      </c>
      <c r="O321" s="245">
        <v>153824.82915000001</v>
      </c>
      <c r="P321" s="245">
        <v>24381.830489999997</v>
      </c>
      <c r="Q321" s="245">
        <v>0</v>
      </c>
      <c r="R321" s="246">
        <v>24381.830489999997</v>
      </c>
    </row>
    <row r="322" spans="1:18">
      <c r="A322" s="241"/>
      <c r="B322" s="241"/>
      <c r="C322" s="241"/>
      <c r="D322" s="241"/>
      <c r="E322" s="243">
        <v>551</v>
      </c>
      <c r="F322" s="244">
        <v>1461.50512</v>
      </c>
      <c r="G322" s="245">
        <v>0</v>
      </c>
      <c r="H322" s="245">
        <v>1461.50512</v>
      </c>
      <c r="I322" s="245">
        <v>92576.114959999992</v>
      </c>
      <c r="J322" s="245">
        <v>3349.7157699999998</v>
      </c>
      <c r="K322" s="245">
        <v>95925.830730000001</v>
      </c>
      <c r="L322" s="245">
        <v>7723.9662199999993</v>
      </c>
      <c r="M322" s="245">
        <v>582.72163999999998</v>
      </c>
      <c r="N322" s="245">
        <v>8306.68786</v>
      </c>
      <c r="O322" s="245">
        <v>105694.02370999999</v>
      </c>
      <c r="P322" s="245">
        <v>20036.62572</v>
      </c>
      <c r="Q322" s="245">
        <v>0</v>
      </c>
      <c r="R322" s="246">
        <v>20036.62572</v>
      </c>
    </row>
    <row r="323" spans="1:18">
      <c r="A323" s="241"/>
      <c r="B323" s="241"/>
      <c r="C323" s="241"/>
      <c r="D323" s="241"/>
      <c r="E323" s="243">
        <v>612</v>
      </c>
      <c r="F323" s="244">
        <v>15785.346869999999</v>
      </c>
      <c r="G323" s="245">
        <v>0</v>
      </c>
      <c r="H323" s="245">
        <v>15785.346869999999</v>
      </c>
      <c r="I323" s="245">
        <v>77288.109810000009</v>
      </c>
      <c r="J323" s="245">
        <v>2753.2662200000004</v>
      </c>
      <c r="K323" s="245">
        <v>80041.376029999999</v>
      </c>
      <c r="L323" s="245">
        <v>11815.56561</v>
      </c>
      <c r="M323" s="245">
        <v>20460.742859999998</v>
      </c>
      <c r="N323" s="245">
        <v>32276.30847</v>
      </c>
      <c r="O323" s="245">
        <v>128103.03137000001</v>
      </c>
      <c r="P323" s="245">
        <v>31703.252949999998</v>
      </c>
      <c r="Q323" s="245">
        <v>0</v>
      </c>
      <c r="R323" s="246">
        <v>31703.252949999998</v>
      </c>
    </row>
    <row r="324" spans="1:18">
      <c r="A324" s="241"/>
      <c r="B324" s="241"/>
      <c r="C324" s="241"/>
      <c r="D324" s="236" t="s">
        <v>575</v>
      </c>
      <c r="E324" s="237">
        <v>576</v>
      </c>
      <c r="F324" s="238">
        <v>70506.502670000002</v>
      </c>
      <c r="G324" s="239">
        <v>0</v>
      </c>
      <c r="H324" s="239">
        <v>70506.502670000002</v>
      </c>
      <c r="I324" s="239">
        <v>109623.73443000001</v>
      </c>
      <c r="J324" s="239">
        <v>1371.50251</v>
      </c>
      <c r="K324" s="239">
        <v>110995.23694</v>
      </c>
      <c r="L324" s="239">
        <v>15676.676230000001</v>
      </c>
      <c r="M324" s="239">
        <v>11111.424570000001</v>
      </c>
      <c r="N324" s="239">
        <v>26788.1008</v>
      </c>
      <c r="O324" s="239">
        <v>208289.84041</v>
      </c>
      <c r="P324" s="239">
        <v>42343.978000000003</v>
      </c>
      <c r="Q324" s="239">
        <v>0</v>
      </c>
      <c r="R324" s="240">
        <v>42343.978000000003</v>
      </c>
    </row>
    <row r="325" spans="1:18">
      <c r="A325" s="241"/>
      <c r="B325" s="241"/>
      <c r="C325" s="241"/>
      <c r="D325" s="236" t="s">
        <v>536</v>
      </c>
      <c r="E325" s="237">
        <v>606</v>
      </c>
      <c r="F325" s="238">
        <v>4944.1923299999999</v>
      </c>
      <c r="G325" s="239">
        <v>0</v>
      </c>
      <c r="H325" s="239">
        <v>4944.1923299999999</v>
      </c>
      <c r="I325" s="239">
        <v>37750.071520000005</v>
      </c>
      <c r="J325" s="239">
        <v>3.0585</v>
      </c>
      <c r="K325" s="239">
        <v>37753.130020000004</v>
      </c>
      <c r="L325" s="239">
        <v>4324.3591999999999</v>
      </c>
      <c r="M325" s="239">
        <v>6242.1335199999994</v>
      </c>
      <c r="N325" s="239">
        <v>10566.49272</v>
      </c>
      <c r="O325" s="239">
        <v>53263.815069999997</v>
      </c>
      <c r="P325" s="239">
        <v>19196.057559999997</v>
      </c>
      <c r="Q325" s="239">
        <v>0</v>
      </c>
      <c r="R325" s="240">
        <v>19196.057559999997</v>
      </c>
    </row>
    <row r="326" spans="1:18">
      <c r="A326" s="241"/>
      <c r="B326" s="241"/>
      <c r="C326" s="241"/>
      <c r="D326" s="241"/>
      <c r="E326" s="243">
        <v>540</v>
      </c>
      <c r="F326" s="244">
        <v>31426.968069999999</v>
      </c>
      <c r="G326" s="245">
        <v>0</v>
      </c>
      <c r="H326" s="245">
        <v>31426.968069999999</v>
      </c>
      <c r="I326" s="245">
        <v>107221.5508</v>
      </c>
      <c r="J326" s="245">
        <v>1070.3936999999999</v>
      </c>
      <c r="K326" s="245">
        <v>108291.9445</v>
      </c>
      <c r="L326" s="245">
        <v>26284.406280000003</v>
      </c>
      <c r="M326" s="245">
        <v>8293.7950000000001</v>
      </c>
      <c r="N326" s="245">
        <v>34578.201280000001</v>
      </c>
      <c r="O326" s="245">
        <v>174297.11384999999</v>
      </c>
      <c r="P326" s="245">
        <v>14120.05487</v>
      </c>
      <c r="Q326" s="245">
        <v>0</v>
      </c>
      <c r="R326" s="246">
        <v>14120.05487</v>
      </c>
    </row>
    <row r="327" spans="1:18">
      <c r="A327" s="241"/>
      <c r="B327" s="241"/>
      <c r="C327" s="241"/>
      <c r="D327" s="241"/>
      <c r="E327" s="243">
        <v>581</v>
      </c>
      <c r="F327" s="244">
        <v>0</v>
      </c>
      <c r="G327" s="245">
        <v>0</v>
      </c>
      <c r="H327" s="245">
        <v>0</v>
      </c>
      <c r="I327" s="245">
        <v>44489.803399999997</v>
      </c>
      <c r="J327" s="245">
        <v>0</v>
      </c>
      <c r="K327" s="245">
        <v>44489.803399999997</v>
      </c>
      <c r="L327" s="245">
        <v>1631.43381</v>
      </c>
      <c r="M327" s="245">
        <v>808.82567000000006</v>
      </c>
      <c r="N327" s="245">
        <v>2440.2594800000002</v>
      </c>
      <c r="O327" s="245">
        <v>46930.062880000005</v>
      </c>
      <c r="P327" s="245">
        <v>0</v>
      </c>
      <c r="Q327" s="245">
        <v>0</v>
      </c>
      <c r="R327" s="246">
        <v>0</v>
      </c>
    </row>
    <row r="328" spans="1:18">
      <c r="A328" s="241"/>
      <c r="B328" s="241"/>
      <c r="C328" s="241"/>
      <c r="D328" s="236" t="s">
        <v>556</v>
      </c>
      <c r="E328" s="237">
        <v>379</v>
      </c>
      <c r="F328" s="238">
        <v>56405.894899999999</v>
      </c>
      <c r="G328" s="239">
        <v>0</v>
      </c>
      <c r="H328" s="239">
        <v>56405.894899999999</v>
      </c>
      <c r="I328" s="239">
        <v>24430.726579999999</v>
      </c>
      <c r="J328" s="239">
        <v>2854.7839300000001</v>
      </c>
      <c r="K328" s="239">
        <v>27285.51051</v>
      </c>
      <c r="L328" s="239">
        <v>108346.78847</v>
      </c>
      <c r="M328" s="239">
        <v>6744.3781600000002</v>
      </c>
      <c r="N328" s="239">
        <v>115091.16662999999</v>
      </c>
      <c r="O328" s="239">
        <v>198782.57204</v>
      </c>
      <c r="P328" s="239">
        <v>83341.943329999995</v>
      </c>
      <c r="Q328" s="239">
        <v>0</v>
      </c>
      <c r="R328" s="240">
        <v>83341.943329999995</v>
      </c>
    </row>
    <row r="329" spans="1:18">
      <c r="A329" s="241"/>
      <c r="B329" s="241"/>
      <c r="C329" s="241"/>
      <c r="D329" s="241"/>
      <c r="E329" s="243">
        <v>382</v>
      </c>
      <c r="F329" s="244">
        <v>26959.729899999998</v>
      </c>
      <c r="G329" s="245">
        <v>0</v>
      </c>
      <c r="H329" s="245">
        <v>26959.729899999998</v>
      </c>
      <c r="I329" s="245">
        <v>195208.02025999999</v>
      </c>
      <c r="J329" s="245">
        <v>4196.9306699999997</v>
      </c>
      <c r="K329" s="245">
        <v>199404.95093000002</v>
      </c>
      <c r="L329" s="245">
        <v>94026.317040000009</v>
      </c>
      <c r="M329" s="245">
        <v>69468.355810000008</v>
      </c>
      <c r="N329" s="245">
        <v>163494.67285</v>
      </c>
      <c r="O329" s="245">
        <v>389859.35368</v>
      </c>
      <c r="P329" s="245">
        <v>11134.456779999999</v>
      </c>
      <c r="Q329" s="245">
        <v>0</v>
      </c>
      <c r="R329" s="246">
        <v>11134.456779999999</v>
      </c>
    </row>
    <row r="330" spans="1:18">
      <c r="A330" s="241"/>
      <c r="B330" s="241"/>
      <c r="C330" s="241"/>
      <c r="D330" s="241"/>
      <c r="E330" s="243">
        <v>520</v>
      </c>
      <c r="F330" s="244">
        <v>101417.33605</v>
      </c>
      <c r="G330" s="245">
        <v>0</v>
      </c>
      <c r="H330" s="245">
        <v>101417.33605</v>
      </c>
      <c r="I330" s="245">
        <v>115582.14366</v>
      </c>
      <c r="J330" s="245">
        <v>8086.5944900000004</v>
      </c>
      <c r="K330" s="245">
        <v>123668.73815</v>
      </c>
      <c r="L330" s="245">
        <v>84832.554900000003</v>
      </c>
      <c r="M330" s="245">
        <v>12036.751900000001</v>
      </c>
      <c r="N330" s="245">
        <v>96869.306799999991</v>
      </c>
      <c r="O330" s="245">
        <v>321955.38099999999</v>
      </c>
      <c r="P330" s="245">
        <v>125706.93893</v>
      </c>
      <c r="Q330" s="245">
        <v>0</v>
      </c>
      <c r="R330" s="246">
        <v>125706.93893</v>
      </c>
    </row>
    <row r="331" spans="1:18">
      <c r="A331" s="241"/>
      <c r="B331" s="241"/>
      <c r="C331" s="241"/>
      <c r="D331" s="236" t="s">
        <v>576</v>
      </c>
      <c r="E331" s="237">
        <v>560</v>
      </c>
      <c r="F331" s="238">
        <v>39555.429509999994</v>
      </c>
      <c r="G331" s="239">
        <v>0</v>
      </c>
      <c r="H331" s="239">
        <v>39555.429509999994</v>
      </c>
      <c r="I331" s="239">
        <v>129514.91658</v>
      </c>
      <c r="J331" s="239">
        <v>1766.21055</v>
      </c>
      <c r="K331" s="239">
        <v>131281.12713000001</v>
      </c>
      <c r="L331" s="239">
        <v>53927.209170000002</v>
      </c>
      <c r="M331" s="239">
        <v>11292.667589999999</v>
      </c>
      <c r="N331" s="239">
        <v>65219.876759999999</v>
      </c>
      <c r="O331" s="239">
        <v>236056.43340000001</v>
      </c>
      <c r="P331" s="239">
        <v>21225.481219999998</v>
      </c>
      <c r="Q331" s="239">
        <v>0</v>
      </c>
      <c r="R331" s="240">
        <v>21225.481219999998</v>
      </c>
    </row>
    <row r="332" spans="1:18">
      <c r="A332" s="241"/>
      <c r="B332" s="241"/>
      <c r="C332" s="241"/>
      <c r="D332" s="236" t="s">
        <v>577</v>
      </c>
      <c r="E332" s="237">
        <v>521</v>
      </c>
      <c r="F332" s="238">
        <v>52837.076880000001</v>
      </c>
      <c r="G332" s="239">
        <v>0</v>
      </c>
      <c r="H332" s="239">
        <v>52837.076880000001</v>
      </c>
      <c r="I332" s="239">
        <v>80536.427879999988</v>
      </c>
      <c r="J332" s="239">
        <v>2321.8678599999998</v>
      </c>
      <c r="K332" s="239">
        <v>82858.295740000001</v>
      </c>
      <c r="L332" s="239">
        <v>12757.7467</v>
      </c>
      <c r="M332" s="239">
        <v>8079.9582699999992</v>
      </c>
      <c r="N332" s="239">
        <v>20837.704969999999</v>
      </c>
      <c r="O332" s="239">
        <v>156533.07759</v>
      </c>
      <c r="P332" s="239">
        <v>117631.96137999999</v>
      </c>
      <c r="Q332" s="239">
        <v>0</v>
      </c>
      <c r="R332" s="240">
        <v>117631.96137999999</v>
      </c>
    </row>
    <row r="333" spans="1:18">
      <c r="A333" s="241"/>
      <c r="B333" s="241"/>
      <c r="C333" s="241"/>
      <c r="D333" s="236" t="s">
        <v>578</v>
      </c>
      <c r="E333" s="237">
        <v>547</v>
      </c>
      <c r="F333" s="238">
        <v>4224.4671200000003</v>
      </c>
      <c r="G333" s="239">
        <v>0</v>
      </c>
      <c r="H333" s="239">
        <v>4224.4671200000003</v>
      </c>
      <c r="I333" s="239">
        <v>91989.63698000001</v>
      </c>
      <c r="J333" s="239">
        <v>1493.1333400000001</v>
      </c>
      <c r="K333" s="239">
        <v>93482.770319999996</v>
      </c>
      <c r="L333" s="239">
        <v>3734.4662499999999</v>
      </c>
      <c r="M333" s="239">
        <v>140.69189</v>
      </c>
      <c r="N333" s="239">
        <v>3875.15814</v>
      </c>
      <c r="O333" s="239">
        <v>101582.39558</v>
      </c>
      <c r="P333" s="239">
        <v>39202.578090000003</v>
      </c>
      <c r="Q333" s="239">
        <v>0</v>
      </c>
      <c r="R333" s="240">
        <v>39202.578090000003</v>
      </c>
    </row>
    <row r="334" spans="1:18">
      <c r="A334" s="241"/>
      <c r="B334" s="241"/>
      <c r="C334" s="241"/>
      <c r="D334" s="236" t="s">
        <v>579</v>
      </c>
      <c r="E334" s="237">
        <v>400</v>
      </c>
      <c r="F334" s="238">
        <v>17647.684269999998</v>
      </c>
      <c r="G334" s="239">
        <v>0</v>
      </c>
      <c r="H334" s="239">
        <v>17647.684269999998</v>
      </c>
      <c r="I334" s="239">
        <v>70615.933650000006</v>
      </c>
      <c r="J334" s="239">
        <v>403.66644000000002</v>
      </c>
      <c r="K334" s="239">
        <v>71019.600090000007</v>
      </c>
      <c r="L334" s="239">
        <v>3578.6226499999998</v>
      </c>
      <c r="M334" s="239">
        <v>885.01191000000006</v>
      </c>
      <c r="N334" s="239">
        <v>4463.6345599999995</v>
      </c>
      <c r="O334" s="239">
        <v>93130.918919999996</v>
      </c>
      <c r="P334" s="239">
        <v>26960.653549999999</v>
      </c>
      <c r="Q334" s="239">
        <v>0</v>
      </c>
      <c r="R334" s="240">
        <v>26960.653549999999</v>
      </c>
    </row>
    <row r="335" spans="1:18">
      <c r="A335" s="241"/>
      <c r="B335" s="241"/>
      <c r="C335" s="241"/>
      <c r="D335" s="236" t="s">
        <v>580</v>
      </c>
      <c r="E335" s="237">
        <v>597</v>
      </c>
      <c r="F335" s="238">
        <v>20298.78024</v>
      </c>
      <c r="G335" s="239">
        <v>0</v>
      </c>
      <c r="H335" s="239">
        <v>20298.78024</v>
      </c>
      <c r="I335" s="239">
        <v>39037.98749</v>
      </c>
      <c r="J335" s="239">
        <v>896.40022999999997</v>
      </c>
      <c r="K335" s="239">
        <v>39934.387719999999</v>
      </c>
      <c r="L335" s="239">
        <v>6163.5314400000007</v>
      </c>
      <c r="M335" s="239">
        <v>1389.7952399999999</v>
      </c>
      <c r="N335" s="239">
        <v>7553.3266800000001</v>
      </c>
      <c r="O335" s="239">
        <v>67786.494640000004</v>
      </c>
      <c r="P335" s="239">
        <v>25765.434539999998</v>
      </c>
      <c r="Q335" s="239">
        <v>0</v>
      </c>
      <c r="R335" s="240">
        <v>25765.434539999998</v>
      </c>
    </row>
    <row r="336" spans="1:18">
      <c r="A336" s="241"/>
      <c r="B336" s="241"/>
      <c r="C336" s="241"/>
      <c r="D336" s="241"/>
      <c r="E336" s="243">
        <v>595</v>
      </c>
      <c r="F336" s="244">
        <v>5454.6837999999998</v>
      </c>
      <c r="G336" s="245">
        <v>0</v>
      </c>
      <c r="H336" s="245">
        <v>5454.6837999999998</v>
      </c>
      <c r="I336" s="245">
        <v>416016.10336000001</v>
      </c>
      <c r="J336" s="245">
        <v>57.107810000000001</v>
      </c>
      <c r="K336" s="245">
        <v>416073.21117000002</v>
      </c>
      <c r="L336" s="245">
        <v>3134.7440000000001</v>
      </c>
      <c r="M336" s="245">
        <v>1011.9534200000001</v>
      </c>
      <c r="N336" s="245">
        <v>4146.6974199999995</v>
      </c>
      <c r="O336" s="245">
        <v>425674.59239000001</v>
      </c>
      <c r="P336" s="245">
        <v>93.230289999999997</v>
      </c>
      <c r="Q336" s="245">
        <v>0</v>
      </c>
      <c r="R336" s="246">
        <v>93.230289999999997</v>
      </c>
    </row>
    <row r="337" spans="1:18">
      <c r="A337" s="241"/>
      <c r="B337" s="241"/>
      <c r="C337" s="241"/>
      <c r="D337" s="236" t="s">
        <v>318</v>
      </c>
      <c r="E337" s="237">
        <v>402</v>
      </c>
      <c r="F337" s="238">
        <v>188550.15625</v>
      </c>
      <c r="G337" s="239">
        <v>0</v>
      </c>
      <c r="H337" s="239">
        <v>188550.15625</v>
      </c>
      <c r="I337" s="239">
        <v>2104.8729500000004</v>
      </c>
      <c r="J337" s="239">
        <v>1248.9104399999999</v>
      </c>
      <c r="K337" s="239">
        <v>3353.7833900000001</v>
      </c>
      <c r="L337" s="239">
        <v>80700.319610000006</v>
      </c>
      <c r="M337" s="239">
        <v>55416.105899999995</v>
      </c>
      <c r="N337" s="239">
        <v>136116.42551</v>
      </c>
      <c r="O337" s="239">
        <v>328020.36514999997</v>
      </c>
      <c r="P337" s="239">
        <v>33295.142939999998</v>
      </c>
      <c r="Q337" s="239">
        <v>0</v>
      </c>
      <c r="R337" s="240">
        <v>33295.142939999998</v>
      </c>
    </row>
    <row r="338" spans="1:18">
      <c r="A338" s="241"/>
      <c r="B338" s="241"/>
      <c r="C338" s="241"/>
      <c r="D338" s="236" t="s">
        <v>581</v>
      </c>
      <c r="E338" s="237">
        <v>404</v>
      </c>
      <c r="F338" s="238">
        <v>18051.971679999999</v>
      </c>
      <c r="G338" s="239">
        <v>0</v>
      </c>
      <c r="H338" s="239">
        <v>18051.971679999999</v>
      </c>
      <c r="I338" s="239">
        <v>108858.41003</v>
      </c>
      <c r="J338" s="239">
        <v>382.07184000000001</v>
      </c>
      <c r="K338" s="239">
        <v>109240.48187</v>
      </c>
      <c r="L338" s="239">
        <v>8081.8656799999999</v>
      </c>
      <c r="M338" s="239">
        <v>811.43610999999999</v>
      </c>
      <c r="N338" s="239">
        <v>8893.3017899999995</v>
      </c>
      <c r="O338" s="239">
        <v>136185.75534</v>
      </c>
      <c r="P338" s="239">
        <v>67738.006099999999</v>
      </c>
      <c r="Q338" s="239">
        <v>0</v>
      </c>
      <c r="R338" s="240">
        <v>67738.006099999999</v>
      </c>
    </row>
    <row r="339" spans="1:18">
      <c r="A339" s="241"/>
      <c r="B339" s="241"/>
      <c r="C339" s="241"/>
      <c r="D339" s="236" t="s">
        <v>582</v>
      </c>
      <c r="E339" s="237">
        <v>431</v>
      </c>
      <c r="F339" s="238">
        <v>67257.985719999997</v>
      </c>
      <c r="G339" s="239">
        <v>0</v>
      </c>
      <c r="H339" s="239">
        <v>67257.985719999997</v>
      </c>
      <c r="I339" s="239">
        <v>380719.35482999997</v>
      </c>
      <c r="J339" s="239">
        <v>1254.13274</v>
      </c>
      <c r="K339" s="239">
        <v>381973.48757</v>
      </c>
      <c r="L339" s="239">
        <v>40548.875310000003</v>
      </c>
      <c r="M339" s="239">
        <v>23879.678769999999</v>
      </c>
      <c r="N339" s="239">
        <v>64428.554080000002</v>
      </c>
      <c r="O339" s="239">
        <v>513660.02737000003</v>
      </c>
      <c r="P339" s="239">
        <v>7350.5049800000006</v>
      </c>
      <c r="Q339" s="239">
        <v>0</v>
      </c>
      <c r="R339" s="240">
        <v>7350.5049800000006</v>
      </c>
    </row>
    <row r="340" spans="1:18">
      <c r="A340" s="241"/>
      <c r="B340" s="241"/>
      <c r="C340" s="241"/>
      <c r="D340" s="241"/>
      <c r="E340" s="243">
        <v>552</v>
      </c>
      <c r="F340" s="244">
        <v>850.00752</v>
      </c>
      <c r="G340" s="245">
        <v>0</v>
      </c>
      <c r="H340" s="245">
        <v>850.00752</v>
      </c>
      <c r="I340" s="245">
        <v>33550.701589999997</v>
      </c>
      <c r="J340" s="245">
        <v>1871.5602799999999</v>
      </c>
      <c r="K340" s="245">
        <v>35422.261869999995</v>
      </c>
      <c r="L340" s="245">
        <v>2956.0943399999996</v>
      </c>
      <c r="M340" s="245">
        <v>83.149830000000009</v>
      </c>
      <c r="N340" s="245">
        <v>3039.2441699999999</v>
      </c>
      <c r="O340" s="245">
        <v>39311.513559999999</v>
      </c>
      <c r="P340" s="245">
        <v>25500.43331</v>
      </c>
      <c r="Q340" s="245">
        <v>0</v>
      </c>
      <c r="R340" s="246">
        <v>25500.43331</v>
      </c>
    </row>
    <row r="341" spans="1:18">
      <c r="A341" s="241"/>
      <c r="B341" s="241"/>
      <c r="C341" s="241"/>
      <c r="D341" s="241"/>
      <c r="E341" s="243">
        <v>785</v>
      </c>
      <c r="F341" s="244">
        <v>5470800.4116499992</v>
      </c>
      <c r="G341" s="245">
        <v>1465779.9685799999</v>
      </c>
      <c r="H341" s="245">
        <v>6936580.3802299993</v>
      </c>
      <c r="I341" s="245">
        <v>453790.72642999998</v>
      </c>
      <c r="J341" s="245">
        <v>8612.3743000000013</v>
      </c>
      <c r="K341" s="245">
        <v>462403.10073000001</v>
      </c>
      <c r="L341" s="245">
        <v>345823.09557</v>
      </c>
      <c r="M341" s="245">
        <v>503872.95526000002</v>
      </c>
      <c r="N341" s="245">
        <v>849696.05083000008</v>
      </c>
      <c r="O341" s="245">
        <v>8248679.5317900004</v>
      </c>
      <c r="P341" s="245">
        <v>4887941.0086700004</v>
      </c>
      <c r="Q341" s="245">
        <v>2598.8594199999998</v>
      </c>
      <c r="R341" s="246">
        <v>4890539.86809</v>
      </c>
    </row>
    <row r="342" spans="1:18">
      <c r="A342" s="241"/>
      <c r="B342" s="241"/>
      <c r="C342" s="241"/>
      <c r="D342" s="236" t="s">
        <v>583</v>
      </c>
      <c r="E342" s="237">
        <v>447</v>
      </c>
      <c r="F342" s="238">
        <v>4659945.0475500003</v>
      </c>
      <c r="G342" s="239">
        <v>81183.650800000003</v>
      </c>
      <c r="H342" s="239">
        <v>4741128.6983500002</v>
      </c>
      <c r="I342" s="239">
        <v>1034026.7157000001</v>
      </c>
      <c r="J342" s="239">
        <v>4472.9727999999996</v>
      </c>
      <c r="K342" s="239">
        <v>1038499.6885</v>
      </c>
      <c r="L342" s="239">
        <v>603555.01402</v>
      </c>
      <c r="M342" s="239">
        <v>205066.26535</v>
      </c>
      <c r="N342" s="239">
        <v>808621.27937</v>
      </c>
      <c r="O342" s="239">
        <v>6588249.66622</v>
      </c>
      <c r="P342" s="239">
        <v>2617184.3906100001</v>
      </c>
      <c r="Q342" s="239">
        <v>0</v>
      </c>
      <c r="R342" s="240">
        <v>2617184.3906100001</v>
      </c>
    </row>
    <row r="343" spans="1:18">
      <c r="A343" s="241"/>
      <c r="B343" s="241"/>
      <c r="C343" s="241"/>
      <c r="D343" s="241"/>
      <c r="E343" s="243">
        <v>554</v>
      </c>
      <c r="F343" s="244">
        <v>111.00239000000001</v>
      </c>
      <c r="G343" s="245">
        <v>0</v>
      </c>
      <c r="H343" s="245">
        <v>111.00239000000001</v>
      </c>
      <c r="I343" s="245">
        <v>73696.087670000008</v>
      </c>
      <c r="J343" s="245">
        <v>1793.7417700000001</v>
      </c>
      <c r="K343" s="245">
        <v>75489.829440000001</v>
      </c>
      <c r="L343" s="245">
        <v>2522.0275299999998</v>
      </c>
      <c r="M343" s="245">
        <v>29.6358</v>
      </c>
      <c r="N343" s="245">
        <v>2551.6633299999999</v>
      </c>
      <c r="O343" s="245">
        <v>78152.495159999991</v>
      </c>
      <c r="P343" s="245">
        <v>17002.89503</v>
      </c>
      <c r="Q343" s="245">
        <v>0</v>
      </c>
      <c r="R343" s="246">
        <v>17002.89503</v>
      </c>
    </row>
    <row r="344" spans="1:18">
      <c r="A344" s="241"/>
      <c r="B344" s="241"/>
      <c r="C344" s="241"/>
      <c r="D344" s="241"/>
      <c r="E344" s="243">
        <v>406</v>
      </c>
      <c r="F344" s="244">
        <v>381234.18373000005</v>
      </c>
      <c r="G344" s="245">
        <v>0</v>
      </c>
      <c r="H344" s="245">
        <v>381234.18373000005</v>
      </c>
      <c r="I344" s="245">
        <v>199185.7132</v>
      </c>
      <c r="J344" s="245">
        <v>7651.8954599999997</v>
      </c>
      <c r="K344" s="245">
        <v>206837.60866</v>
      </c>
      <c r="L344" s="245">
        <v>152666.26106999998</v>
      </c>
      <c r="M344" s="245">
        <v>36419.121639999998</v>
      </c>
      <c r="N344" s="245">
        <v>189085.38271000001</v>
      </c>
      <c r="O344" s="245">
        <v>777157.17509999999</v>
      </c>
      <c r="P344" s="245">
        <v>31554.524879999997</v>
      </c>
      <c r="Q344" s="245">
        <v>0</v>
      </c>
      <c r="R344" s="246">
        <v>31554.524879999997</v>
      </c>
    </row>
    <row r="345" spans="1:18">
      <c r="A345" s="241"/>
      <c r="B345" s="241"/>
      <c r="C345" s="241"/>
      <c r="D345" s="236" t="s">
        <v>584</v>
      </c>
      <c r="E345" s="237">
        <v>536</v>
      </c>
      <c r="F345" s="238">
        <v>32891.225980000003</v>
      </c>
      <c r="G345" s="239">
        <v>0</v>
      </c>
      <c r="H345" s="239">
        <v>32891.225980000003</v>
      </c>
      <c r="I345" s="239">
        <v>103188.12367</v>
      </c>
      <c r="J345" s="239">
        <v>1876.0675700000002</v>
      </c>
      <c r="K345" s="239">
        <v>105064.19124</v>
      </c>
      <c r="L345" s="239">
        <v>17593.29407</v>
      </c>
      <c r="M345" s="239">
        <v>4119.53172</v>
      </c>
      <c r="N345" s="239">
        <v>21712.825789999999</v>
      </c>
      <c r="O345" s="239">
        <v>159668.24300999998</v>
      </c>
      <c r="P345" s="239">
        <v>108664.27065000001</v>
      </c>
      <c r="Q345" s="239">
        <v>0</v>
      </c>
      <c r="R345" s="240">
        <v>108664.27065000001</v>
      </c>
    </row>
    <row r="346" spans="1:18">
      <c r="A346" s="241"/>
      <c r="B346" s="241"/>
      <c r="C346" s="241"/>
      <c r="D346" s="241"/>
      <c r="E346" s="243">
        <v>476</v>
      </c>
      <c r="F346" s="244">
        <v>22959.799559999999</v>
      </c>
      <c r="G346" s="245">
        <v>0</v>
      </c>
      <c r="H346" s="245">
        <v>22959.799559999999</v>
      </c>
      <c r="I346" s="245">
        <v>65383.038220000002</v>
      </c>
      <c r="J346" s="245">
        <v>1141.80782</v>
      </c>
      <c r="K346" s="245">
        <v>66524.846040000004</v>
      </c>
      <c r="L346" s="245">
        <v>10488.214449999999</v>
      </c>
      <c r="M346" s="245">
        <v>3720.46</v>
      </c>
      <c r="N346" s="245">
        <v>14208.674449999999</v>
      </c>
      <c r="O346" s="245">
        <v>103693.32004999999</v>
      </c>
      <c r="P346" s="245">
        <v>58015.832869999998</v>
      </c>
      <c r="Q346" s="245">
        <v>0</v>
      </c>
      <c r="R346" s="246">
        <v>58015.832869999998</v>
      </c>
    </row>
    <row r="347" spans="1:18">
      <c r="A347" s="241"/>
      <c r="B347" s="241"/>
      <c r="C347" s="241"/>
      <c r="D347" s="241"/>
      <c r="E347" s="243">
        <v>835</v>
      </c>
      <c r="F347" s="244">
        <v>0</v>
      </c>
      <c r="G347" s="245">
        <v>0</v>
      </c>
      <c r="H347" s="245">
        <v>0</v>
      </c>
      <c r="I347" s="245">
        <v>0</v>
      </c>
      <c r="J347" s="245">
        <v>0</v>
      </c>
      <c r="K347" s="245">
        <v>0</v>
      </c>
      <c r="L347" s="245">
        <v>0</v>
      </c>
      <c r="M347" s="245">
        <v>0</v>
      </c>
      <c r="N347" s="245">
        <v>0</v>
      </c>
      <c r="O347" s="245">
        <v>0</v>
      </c>
      <c r="P347" s="245">
        <v>0</v>
      </c>
      <c r="Q347" s="245">
        <v>0</v>
      </c>
      <c r="R347" s="246">
        <v>0</v>
      </c>
    </row>
    <row r="348" spans="1:18">
      <c r="A348" s="241"/>
      <c r="B348" s="241"/>
      <c r="C348" s="241"/>
      <c r="D348" s="236" t="s">
        <v>585</v>
      </c>
      <c r="E348" s="237">
        <v>425</v>
      </c>
      <c r="F348" s="238">
        <v>16511.588589999999</v>
      </c>
      <c r="G348" s="239">
        <v>0</v>
      </c>
      <c r="H348" s="239">
        <v>16511.588589999999</v>
      </c>
      <c r="I348" s="239">
        <v>102850.28659</v>
      </c>
      <c r="J348" s="239">
        <v>1097.7621399999998</v>
      </c>
      <c r="K348" s="239">
        <v>103948.04873000001</v>
      </c>
      <c r="L348" s="239">
        <v>10459.454960000001</v>
      </c>
      <c r="M348" s="239">
        <v>3201.6052599999998</v>
      </c>
      <c r="N348" s="239">
        <v>13661.060220000001</v>
      </c>
      <c r="O348" s="239">
        <v>134120.69753999999</v>
      </c>
      <c r="P348" s="239">
        <v>62930.491259999995</v>
      </c>
      <c r="Q348" s="239">
        <v>0</v>
      </c>
      <c r="R348" s="240">
        <v>62930.491259999995</v>
      </c>
    </row>
    <row r="349" spans="1:18">
      <c r="A349" s="241"/>
      <c r="B349" s="241"/>
      <c r="C349" s="241"/>
      <c r="D349" s="236" t="s">
        <v>586</v>
      </c>
      <c r="E349" s="237">
        <v>416</v>
      </c>
      <c r="F349" s="238">
        <v>17035.292920000004</v>
      </c>
      <c r="G349" s="239">
        <v>0</v>
      </c>
      <c r="H349" s="239">
        <v>17035.292920000004</v>
      </c>
      <c r="I349" s="239">
        <v>55719.98646</v>
      </c>
      <c r="J349" s="239">
        <v>1024.2144000000001</v>
      </c>
      <c r="K349" s="239">
        <v>56744.200859999997</v>
      </c>
      <c r="L349" s="239">
        <v>8326.3520499999995</v>
      </c>
      <c r="M349" s="239">
        <v>1972.64581</v>
      </c>
      <c r="N349" s="239">
        <v>10298.997859999999</v>
      </c>
      <c r="O349" s="239">
        <v>84078.491640000007</v>
      </c>
      <c r="P349" s="239">
        <v>49959.3969</v>
      </c>
      <c r="Q349" s="239">
        <v>0</v>
      </c>
      <c r="R349" s="240">
        <v>49959.3969</v>
      </c>
    </row>
    <row r="350" spans="1:18">
      <c r="A350" s="241"/>
      <c r="B350" s="241"/>
      <c r="C350" s="241"/>
      <c r="D350" s="236" t="s">
        <v>352</v>
      </c>
      <c r="E350" s="237">
        <v>529</v>
      </c>
      <c r="F350" s="238">
        <v>41845.78398</v>
      </c>
      <c r="G350" s="239">
        <v>0</v>
      </c>
      <c r="H350" s="239">
        <v>41845.78398</v>
      </c>
      <c r="I350" s="239">
        <v>114402.84345999999</v>
      </c>
      <c r="J350" s="239">
        <v>2463.3627900000001</v>
      </c>
      <c r="K350" s="239">
        <v>116866.20625</v>
      </c>
      <c r="L350" s="239">
        <v>38903.447500000002</v>
      </c>
      <c r="M350" s="239">
        <v>12571.09275</v>
      </c>
      <c r="N350" s="239">
        <v>51474.540249999998</v>
      </c>
      <c r="O350" s="239">
        <v>210186.53047999999</v>
      </c>
      <c r="P350" s="239">
        <v>55212.784310000003</v>
      </c>
      <c r="Q350" s="239">
        <v>0</v>
      </c>
      <c r="R350" s="240">
        <v>55212.784310000003</v>
      </c>
    </row>
    <row r="351" spans="1:18">
      <c r="A351" s="241"/>
      <c r="B351" s="241"/>
      <c r="C351" s="241"/>
      <c r="D351" s="236" t="s">
        <v>587</v>
      </c>
      <c r="E351" s="237">
        <v>483</v>
      </c>
      <c r="F351" s="238">
        <v>49519.596020000005</v>
      </c>
      <c r="G351" s="239">
        <v>0</v>
      </c>
      <c r="H351" s="239">
        <v>49519.596020000005</v>
      </c>
      <c r="I351" s="239">
        <v>86023.12595999999</v>
      </c>
      <c r="J351" s="239">
        <v>832.47838000000002</v>
      </c>
      <c r="K351" s="239">
        <v>86855.604340000005</v>
      </c>
      <c r="L351" s="239">
        <v>14988.875039999999</v>
      </c>
      <c r="M351" s="239">
        <v>4736.1475999999993</v>
      </c>
      <c r="N351" s="239">
        <v>19725.022639999999</v>
      </c>
      <c r="O351" s="239">
        <v>156100.223</v>
      </c>
      <c r="P351" s="239">
        <v>27210.973399999999</v>
      </c>
      <c r="Q351" s="239">
        <v>0</v>
      </c>
      <c r="R351" s="240">
        <v>27210.973399999999</v>
      </c>
    </row>
    <row r="352" spans="1:18">
      <c r="A352" s="241"/>
      <c r="B352" s="241"/>
      <c r="C352" s="241"/>
      <c r="D352" s="241"/>
      <c r="E352" s="243">
        <v>791</v>
      </c>
      <c r="F352" s="244">
        <v>0</v>
      </c>
      <c r="G352" s="245">
        <v>0</v>
      </c>
      <c r="H352" s="245">
        <v>0</v>
      </c>
      <c r="I352" s="245">
        <v>0</v>
      </c>
      <c r="J352" s="245">
        <v>0</v>
      </c>
      <c r="K352" s="245">
        <v>0</v>
      </c>
      <c r="L352" s="245">
        <v>577.5754300000001</v>
      </c>
      <c r="M352" s="245">
        <v>34.838160000000002</v>
      </c>
      <c r="N352" s="245">
        <v>612.41359</v>
      </c>
      <c r="O352" s="245">
        <v>612.41359</v>
      </c>
      <c r="P352" s="245">
        <v>3093.1340800000003</v>
      </c>
      <c r="Q352" s="245">
        <v>0</v>
      </c>
      <c r="R352" s="246">
        <v>3093.1340800000003</v>
      </c>
    </row>
    <row r="353" spans="1:18">
      <c r="A353" s="241"/>
      <c r="B353" s="241"/>
      <c r="C353" s="241"/>
      <c r="D353" s="241"/>
      <c r="E353" s="243">
        <v>852</v>
      </c>
      <c r="F353" s="244">
        <v>86.295659999999998</v>
      </c>
      <c r="G353" s="245">
        <v>0</v>
      </c>
      <c r="H353" s="245">
        <v>86.295659999999998</v>
      </c>
      <c r="I353" s="245">
        <v>78937.00722</v>
      </c>
      <c r="J353" s="245">
        <v>0</v>
      </c>
      <c r="K353" s="245">
        <v>78937.00722</v>
      </c>
      <c r="L353" s="245">
        <v>259.60608999999999</v>
      </c>
      <c r="M353" s="245">
        <v>0</v>
      </c>
      <c r="N353" s="245">
        <v>259.60608999999999</v>
      </c>
      <c r="O353" s="245">
        <v>79282.908970000004</v>
      </c>
      <c r="P353" s="245">
        <v>0</v>
      </c>
      <c r="Q353" s="245">
        <v>0</v>
      </c>
      <c r="R353" s="246">
        <v>0</v>
      </c>
    </row>
    <row r="354" spans="1:18">
      <c r="A354" s="241"/>
      <c r="B354" s="241"/>
      <c r="C354" s="241"/>
      <c r="D354" s="236" t="s">
        <v>588</v>
      </c>
      <c r="E354" s="237">
        <v>414</v>
      </c>
      <c r="F354" s="238">
        <v>111867.18921</v>
      </c>
      <c r="G354" s="239">
        <v>0</v>
      </c>
      <c r="H354" s="239">
        <v>111867.18921</v>
      </c>
      <c r="I354" s="239">
        <v>49924.151520000007</v>
      </c>
      <c r="J354" s="239">
        <v>2870.89741</v>
      </c>
      <c r="K354" s="239">
        <v>52795.048929999997</v>
      </c>
      <c r="L354" s="239">
        <v>16655.560689999998</v>
      </c>
      <c r="M354" s="239">
        <v>8963.8700800000006</v>
      </c>
      <c r="N354" s="239">
        <v>25619.430769999999</v>
      </c>
      <c r="O354" s="239">
        <v>190281.66891000001</v>
      </c>
      <c r="P354" s="239">
        <v>45089.277799999996</v>
      </c>
      <c r="Q354" s="239">
        <v>0</v>
      </c>
      <c r="R354" s="240">
        <v>45089.277799999996</v>
      </c>
    </row>
    <row r="355" spans="1:18">
      <c r="A355" s="241"/>
      <c r="B355" s="241"/>
      <c r="C355" s="241"/>
      <c r="D355" s="241"/>
      <c r="E355" s="243">
        <v>525</v>
      </c>
      <c r="F355" s="244">
        <v>110230.18715000001</v>
      </c>
      <c r="G355" s="245">
        <v>0</v>
      </c>
      <c r="H355" s="245">
        <v>110230.18715000001</v>
      </c>
      <c r="I355" s="245">
        <v>180298.48728999999</v>
      </c>
      <c r="J355" s="245">
        <v>805.07191</v>
      </c>
      <c r="K355" s="245">
        <v>181103.55919999999</v>
      </c>
      <c r="L355" s="245">
        <v>66141.936659999992</v>
      </c>
      <c r="M355" s="245">
        <v>30384.84548</v>
      </c>
      <c r="N355" s="245">
        <v>96526.782139999996</v>
      </c>
      <c r="O355" s="245">
        <v>387860.52849</v>
      </c>
      <c r="P355" s="245">
        <v>44864.041530000002</v>
      </c>
      <c r="Q355" s="245">
        <v>0</v>
      </c>
      <c r="R355" s="246">
        <v>44864.041530000002</v>
      </c>
    </row>
    <row r="356" spans="1:18">
      <c r="A356" s="241"/>
      <c r="B356" s="241"/>
      <c r="C356" s="241"/>
      <c r="D356" s="241"/>
      <c r="E356" s="243">
        <v>553</v>
      </c>
      <c r="F356" s="244">
        <v>96.762419999999992</v>
      </c>
      <c r="G356" s="245">
        <v>0</v>
      </c>
      <c r="H356" s="245">
        <v>96.762419999999992</v>
      </c>
      <c r="I356" s="245">
        <v>55376.6823</v>
      </c>
      <c r="J356" s="245">
        <v>2091.6641599999998</v>
      </c>
      <c r="K356" s="245">
        <v>57468.346460000001</v>
      </c>
      <c r="L356" s="245">
        <v>129.49958000000001</v>
      </c>
      <c r="M356" s="245">
        <v>11.961600000000001</v>
      </c>
      <c r="N356" s="245">
        <v>141.46117999999998</v>
      </c>
      <c r="O356" s="245">
        <v>57706.570060000005</v>
      </c>
      <c r="P356" s="245">
        <v>14227.703820000001</v>
      </c>
      <c r="Q356" s="245">
        <v>0</v>
      </c>
      <c r="R356" s="246">
        <v>14227.703820000001</v>
      </c>
    </row>
    <row r="357" spans="1:18">
      <c r="A357" s="241"/>
      <c r="B357" s="241"/>
      <c r="C357" s="241"/>
      <c r="D357" s="236" t="s">
        <v>589</v>
      </c>
      <c r="E357" s="237">
        <v>446</v>
      </c>
      <c r="F357" s="238">
        <v>29027.385140000002</v>
      </c>
      <c r="G357" s="239">
        <v>0</v>
      </c>
      <c r="H357" s="239">
        <v>29027.385140000002</v>
      </c>
      <c r="I357" s="239">
        <v>20466.91848</v>
      </c>
      <c r="J357" s="239">
        <v>543.99649999999997</v>
      </c>
      <c r="K357" s="239">
        <v>21010.914980000001</v>
      </c>
      <c r="L357" s="239">
        <v>9423.3026699999991</v>
      </c>
      <c r="M357" s="239">
        <v>1225.1522600000001</v>
      </c>
      <c r="N357" s="239">
        <v>10648.45493</v>
      </c>
      <c r="O357" s="239">
        <v>60686.75505</v>
      </c>
      <c r="P357" s="239">
        <v>47707.755429999997</v>
      </c>
      <c r="Q357" s="239">
        <v>0</v>
      </c>
      <c r="R357" s="240">
        <v>47707.755429999997</v>
      </c>
    </row>
    <row r="358" spans="1:18">
      <c r="A358" s="241"/>
      <c r="B358" s="241"/>
      <c r="C358" s="241"/>
      <c r="D358" s="236" t="s">
        <v>590</v>
      </c>
      <c r="E358" s="237">
        <v>469</v>
      </c>
      <c r="F358" s="238">
        <v>19106.395619999999</v>
      </c>
      <c r="G358" s="239">
        <v>0</v>
      </c>
      <c r="H358" s="239">
        <v>19106.395619999999</v>
      </c>
      <c r="I358" s="239">
        <v>80159.073340000003</v>
      </c>
      <c r="J358" s="239">
        <v>1180.4923100000001</v>
      </c>
      <c r="K358" s="239">
        <v>81339.565650000004</v>
      </c>
      <c r="L358" s="239">
        <v>7966.68941</v>
      </c>
      <c r="M358" s="239">
        <v>795.99483999999995</v>
      </c>
      <c r="N358" s="239">
        <v>8762.6842500000002</v>
      </c>
      <c r="O358" s="239">
        <v>109208.64551999999</v>
      </c>
      <c r="P358" s="239">
        <v>40445.755259999998</v>
      </c>
      <c r="Q358" s="239">
        <v>0</v>
      </c>
      <c r="R358" s="240">
        <v>40445.755259999998</v>
      </c>
    </row>
    <row r="359" spans="1:18">
      <c r="A359" s="241"/>
      <c r="B359" s="241"/>
      <c r="C359" s="241"/>
      <c r="D359" s="241"/>
      <c r="E359" s="243">
        <v>695</v>
      </c>
      <c r="F359" s="244">
        <v>0</v>
      </c>
      <c r="G359" s="245">
        <v>0</v>
      </c>
      <c r="H359" s="245">
        <v>0</v>
      </c>
      <c r="I359" s="245">
        <v>71322.209889999998</v>
      </c>
      <c r="J359" s="245">
        <v>9.6549999999999997E-2</v>
      </c>
      <c r="K359" s="245">
        <v>71322.30644</v>
      </c>
      <c r="L359" s="245">
        <v>823.79433999999992</v>
      </c>
      <c r="M359" s="245">
        <v>388.48432000000003</v>
      </c>
      <c r="N359" s="245">
        <v>1212.2786599999999</v>
      </c>
      <c r="O359" s="245">
        <v>72534.585099999997</v>
      </c>
      <c r="P359" s="245">
        <v>1696.4974</v>
      </c>
      <c r="Q359" s="245">
        <v>0</v>
      </c>
      <c r="R359" s="246">
        <v>1696.4974</v>
      </c>
    </row>
    <row r="360" spans="1:18">
      <c r="A360" s="241"/>
      <c r="B360" s="241"/>
      <c r="C360" s="241"/>
      <c r="D360" s="236" t="s">
        <v>261</v>
      </c>
      <c r="E360" s="237">
        <v>615</v>
      </c>
      <c r="F360" s="238">
        <v>22322.21297</v>
      </c>
      <c r="G360" s="239">
        <v>0</v>
      </c>
      <c r="H360" s="239">
        <v>22322.21297</v>
      </c>
      <c r="I360" s="239">
        <v>82690.798909999998</v>
      </c>
      <c r="J360" s="239">
        <v>969.38881000000003</v>
      </c>
      <c r="K360" s="239">
        <v>83660.187720000002</v>
      </c>
      <c r="L360" s="239">
        <v>7806.6861600000002</v>
      </c>
      <c r="M360" s="239">
        <v>3095.8893900000003</v>
      </c>
      <c r="N360" s="239">
        <v>10902.575550000001</v>
      </c>
      <c r="O360" s="239">
        <v>116884.97623999999</v>
      </c>
      <c r="P360" s="239">
        <v>45700.671860000002</v>
      </c>
      <c r="Q360" s="239">
        <v>0</v>
      </c>
      <c r="R360" s="240">
        <v>45700.671860000002</v>
      </c>
    </row>
    <row r="361" spans="1:18">
      <c r="A361" s="241"/>
      <c r="B361" s="241"/>
      <c r="C361" s="241"/>
      <c r="D361" s="241"/>
      <c r="E361" s="243">
        <v>563</v>
      </c>
      <c r="F361" s="244">
        <v>31534.231469999999</v>
      </c>
      <c r="G361" s="245">
        <v>0</v>
      </c>
      <c r="H361" s="245">
        <v>31534.231469999999</v>
      </c>
      <c r="I361" s="245">
        <v>98992.224359999993</v>
      </c>
      <c r="J361" s="245">
        <v>1399.5889099999999</v>
      </c>
      <c r="K361" s="245">
        <v>100391.81327</v>
      </c>
      <c r="L361" s="245">
        <v>16203.73668</v>
      </c>
      <c r="M361" s="245">
        <v>2795.6216099999997</v>
      </c>
      <c r="N361" s="245">
        <v>18999.35829</v>
      </c>
      <c r="O361" s="245">
        <v>150925.40302999999</v>
      </c>
      <c r="P361" s="245">
        <v>43938.081960000003</v>
      </c>
      <c r="Q361" s="245">
        <v>0</v>
      </c>
      <c r="R361" s="246">
        <v>43938.081960000003</v>
      </c>
    </row>
    <row r="362" spans="1:18">
      <c r="A362" s="241"/>
      <c r="B362" s="241"/>
      <c r="C362" s="241"/>
      <c r="D362" s="241"/>
      <c r="E362" s="243">
        <v>739</v>
      </c>
      <c r="F362" s="244">
        <v>19992.55457</v>
      </c>
      <c r="G362" s="245">
        <v>0</v>
      </c>
      <c r="H362" s="245">
        <v>19992.55457</v>
      </c>
      <c r="I362" s="245">
        <v>45294.361749999996</v>
      </c>
      <c r="J362" s="245">
        <v>1198.8611699999999</v>
      </c>
      <c r="K362" s="245">
        <v>46493.22292</v>
      </c>
      <c r="L362" s="245">
        <v>5364.06945</v>
      </c>
      <c r="M362" s="245">
        <v>2527.2251699999997</v>
      </c>
      <c r="N362" s="245">
        <v>7891.2946199999997</v>
      </c>
      <c r="O362" s="245">
        <v>74377.072109999994</v>
      </c>
      <c r="P362" s="245">
        <v>63660.312140000002</v>
      </c>
      <c r="Q362" s="245">
        <v>0</v>
      </c>
      <c r="R362" s="246">
        <v>63660.312140000002</v>
      </c>
    </row>
    <row r="363" spans="1:18">
      <c r="A363" s="241"/>
      <c r="B363" s="241"/>
      <c r="C363" s="241"/>
      <c r="D363" s="236" t="s">
        <v>591</v>
      </c>
      <c r="E363" s="237">
        <v>651</v>
      </c>
      <c r="F363" s="238">
        <v>0</v>
      </c>
      <c r="G363" s="239">
        <v>0</v>
      </c>
      <c r="H363" s="239">
        <v>0</v>
      </c>
      <c r="I363" s="239">
        <v>1324.2096899999999</v>
      </c>
      <c r="J363" s="239">
        <v>0</v>
      </c>
      <c r="K363" s="239">
        <v>1324.2096899999999</v>
      </c>
      <c r="L363" s="239">
        <v>803.18631000000005</v>
      </c>
      <c r="M363" s="239">
        <v>19.400220000000001</v>
      </c>
      <c r="N363" s="239">
        <v>822.58653000000004</v>
      </c>
      <c r="O363" s="239">
        <v>2146.7962200000002</v>
      </c>
      <c r="P363" s="239">
        <v>0</v>
      </c>
      <c r="Q363" s="239">
        <v>0</v>
      </c>
      <c r="R363" s="240">
        <v>0</v>
      </c>
    </row>
    <row r="364" spans="1:18">
      <c r="A364" s="241"/>
      <c r="B364" s="241"/>
      <c r="C364" s="241"/>
      <c r="D364" s="236" t="s">
        <v>592</v>
      </c>
      <c r="E364" s="237">
        <v>573</v>
      </c>
      <c r="F364" s="238">
        <v>13709.529269999999</v>
      </c>
      <c r="G364" s="239">
        <v>0</v>
      </c>
      <c r="H364" s="239">
        <v>13709.529269999999</v>
      </c>
      <c r="I364" s="239">
        <v>108492.36348999999</v>
      </c>
      <c r="J364" s="239">
        <v>659.28958999999998</v>
      </c>
      <c r="K364" s="239">
        <v>109151.65308</v>
      </c>
      <c r="L364" s="239">
        <v>4415.6983200000004</v>
      </c>
      <c r="M364" s="239">
        <v>3685.87725</v>
      </c>
      <c r="N364" s="239">
        <v>8101.57557</v>
      </c>
      <c r="O364" s="239">
        <v>130962.75792</v>
      </c>
      <c r="P364" s="239">
        <v>27519.384190000001</v>
      </c>
      <c r="Q364" s="239">
        <v>0</v>
      </c>
      <c r="R364" s="240">
        <v>27519.384190000001</v>
      </c>
    </row>
    <row r="365" spans="1:18">
      <c r="A365" s="241"/>
      <c r="B365" s="241"/>
      <c r="C365" s="241"/>
      <c r="D365" s="236" t="s">
        <v>593</v>
      </c>
      <c r="E365" s="237">
        <v>432</v>
      </c>
      <c r="F365" s="238">
        <v>35806.837920000005</v>
      </c>
      <c r="G365" s="239">
        <v>0</v>
      </c>
      <c r="H365" s="239">
        <v>35806.837920000005</v>
      </c>
      <c r="I365" s="239">
        <v>74056.733209999991</v>
      </c>
      <c r="J365" s="239">
        <v>7135.0971399999999</v>
      </c>
      <c r="K365" s="239">
        <v>81191.830349999989</v>
      </c>
      <c r="L365" s="239">
        <v>33409.457419999999</v>
      </c>
      <c r="M365" s="239">
        <v>10288.663259999999</v>
      </c>
      <c r="N365" s="239">
        <v>43698.12068</v>
      </c>
      <c r="O365" s="239">
        <v>160696.78894999999</v>
      </c>
      <c r="P365" s="239">
        <v>59866.998780000002</v>
      </c>
      <c r="Q365" s="239">
        <v>0</v>
      </c>
      <c r="R365" s="240">
        <v>59866.998780000002</v>
      </c>
    </row>
    <row r="366" spans="1:18">
      <c r="A366" s="241"/>
      <c r="B366" s="241"/>
      <c r="C366" s="241"/>
      <c r="D366" s="236" t="s">
        <v>594</v>
      </c>
      <c r="E366" s="237">
        <v>394</v>
      </c>
      <c r="F366" s="238">
        <v>26005.539710000001</v>
      </c>
      <c r="G366" s="239">
        <v>0</v>
      </c>
      <c r="H366" s="239">
        <v>26005.539710000001</v>
      </c>
      <c r="I366" s="239">
        <v>78156.24059999999</v>
      </c>
      <c r="J366" s="239">
        <v>1717.7803799999999</v>
      </c>
      <c r="K366" s="239">
        <v>79874.020980000001</v>
      </c>
      <c r="L366" s="239">
        <v>7969.7738600000002</v>
      </c>
      <c r="M366" s="239">
        <v>2099.4573799999998</v>
      </c>
      <c r="N366" s="239">
        <v>10069.231240000001</v>
      </c>
      <c r="O366" s="239">
        <v>115948.79193000001</v>
      </c>
      <c r="P366" s="239">
        <v>57382.739909999997</v>
      </c>
      <c r="Q366" s="239">
        <v>0</v>
      </c>
      <c r="R366" s="240">
        <v>57382.739909999997</v>
      </c>
    </row>
    <row r="367" spans="1:18">
      <c r="A367" s="241"/>
      <c r="B367" s="241"/>
      <c r="C367" s="241"/>
      <c r="D367" s="241"/>
      <c r="E367" s="243">
        <v>555</v>
      </c>
      <c r="F367" s="244">
        <v>58.564019999999999</v>
      </c>
      <c r="G367" s="245">
        <v>0</v>
      </c>
      <c r="H367" s="245">
        <v>58.564019999999999</v>
      </c>
      <c r="I367" s="245">
        <v>71062.091939999998</v>
      </c>
      <c r="J367" s="245">
        <v>246.13768999999999</v>
      </c>
      <c r="K367" s="245">
        <v>71308.229630000002</v>
      </c>
      <c r="L367" s="245">
        <v>231.20864</v>
      </c>
      <c r="M367" s="245">
        <v>204.88172</v>
      </c>
      <c r="N367" s="245">
        <v>436.09035999999998</v>
      </c>
      <c r="O367" s="245">
        <v>71802.884010000009</v>
      </c>
      <c r="P367" s="245">
        <v>8999.3642</v>
      </c>
      <c r="Q367" s="245">
        <v>0</v>
      </c>
      <c r="R367" s="246">
        <v>8999.3642</v>
      </c>
    </row>
    <row r="368" spans="1:18">
      <c r="A368" s="241"/>
      <c r="B368" s="241"/>
      <c r="C368" s="241"/>
      <c r="D368" s="236" t="s">
        <v>595</v>
      </c>
      <c r="E368" s="237">
        <v>527</v>
      </c>
      <c r="F368" s="238">
        <v>6866.4349199999997</v>
      </c>
      <c r="G368" s="239">
        <v>0</v>
      </c>
      <c r="H368" s="239">
        <v>6866.4349199999997</v>
      </c>
      <c r="I368" s="239">
        <v>58360.058010000001</v>
      </c>
      <c r="J368" s="239">
        <v>932.24606000000006</v>
      </c>
      <c r="K368" s="239">
        <v>59292.304069999998</v>
      </c>
      <c r="L368" s="239">
        <v>10568.48164</v>
      </c>
      <c r="M368" s="239">
        <v>903.76818000000003</v>
      </c>
      <c r="N368" s="239">
        <v>11472.249820000001</v>
      </c>
      <c r="O368" s="239">
        <v>77630.988809999995</v>
      </c>
      <c r="P368" s="239">
        <v>53916.72582</v>
      </c>
      <c r="Q368" s="239">
        <v>0</v>
      </c>
      <c r="R368" s="240">
        <v>53916.72582</v>
      </c>
    </row>
    <row r="369" spans="1:18">
      <c r="A369" s="241"/>
      <c r="B369" s="241"/>
      <c r="C369" s="241"/>
      <c r="D369" s="236" t="s">
        <v>596</v>
      </c>
      <c r="E369" s="237">
        <v>574</v>
      </c>
      <c r="F369" s="238">
        <v>66925.062359999996</v>
      </c>
      <c r="G369" s="239">
        <v>0</v>
      </c>
      <c r="H369" s="239">
        <v>66925.062359999996</v>
      </c>
      <c r="I369" s="239">
        <v>176873.38513000001</v>
      </c>
      <c r="J369" s="239">
        <v>3968.2069500000002</v>
      </c>
      <c r="K369" s="239">
        <v>180841.59208</v>
      </c>
      <c r="L369" s="239">
        <v>14536.819660000001</v>
      </c>
      <c r="M369" s="239">
        <v>2208.0435200000002</v>
      </c>
      <c r="N369" s="239">
        <v>16744.86318</v>
      </c>
      <c r="O369" s="239">
        <v>264511.51762</v>
      </c>
      <c r="P369" s="239">
        <v>57642.870579999995</v>
      </c>
      <c r="Q369" s="239">
        <v>0</v>
      </c>
      <c r="R369" s="240">
        <v>57642.870579999995</v>
      </c>
    </row>
    <row r="370" spans="1:18">
      <c r="A370" s="241"/>
      <c r="B370" s="241"/>
      <c r="C370" s="241"/>
      <c r="D370" s="236" t="s">
        <v>597</v>
      </c>
      <c r="E370" s="237">
        <v>558</v>
      </c>
      <c r="F370" s="238">
        <v>0</v>
      </c>
      <c r="G370" s="239">
        <v>0</v>
      </c>
      <c r="H370" s="239">
        <v>0</v>
      </c>
      <c r="I370" s="239">
        <v>0</v>
      </c>
      <c r="J370" s="239">
        <v>0</v>
      </c>
      <c r="K370" s="239">
        <v>0</v>
      </c>
      <c r="L370" s="239">
        <v>0</v>
      </c>
      <c r="M370" s="239">
        <v>0</v>
      </c>
      <c r="N370" s="239">
        <v>0</v>
      </c>
      <c r="O370" s="239">
        <v>0</v>
      </c>
      <c r="P370" s="239">
        <v>0</v>
      </c>
      <c r="Q370" s="239">
        <v>0</v>
      </c>
      <c r="R370" s="240">
        <v>0</v>
      </c>
    </row>
    <row r="371" spans="1:18">
      <c r="A371" s="241"/>
      <c r="B371" s="241"/>
      <c r="C371" s="241"/>
      <c r="D371" s="236" t="s">
        <v>598</v>
      </c>
      <c r="E371" s="237">
        <v>392</v>
      </c>
      <c r="F371" s="238">
        <v>20643.751840000001</v>
      </c>
      <c r="G371" s="239">
        <v>0</v>
      </c>
      <c r="H371" s="239">
        <v>20643.751840000001</v>
      </c>
      <c r="I371" s="239">
        <v>45004.699850000005</v>
      </c>
      <c r="J371" s="239">
        <v>942.58335999999997</v>
      </c>
      <c r="K371" s="239">
        <v>45947.283210000001</v>
      </c>
      <c r="L371" s="239">
        <v>7275.2428300000001</v>
      </c>
      <c r="M371" s="239">
        <v>2124.0820899999999</v>
      </c>
      <c r="N371" s="239">
        <v>9399.3249199999991</v>
      </c>
      <c r="O371" s="239">
        <v>75990.359970000005</v>
      </c>
      <c r="P371" s="239">
        <v>48358.249329999999</v>
      </c>
      <c r="Q371" s="239">
        <v>0</v>
      </c>
      <c r="R371" s="240">
        <v>48358.249329999999</v>
      </c>
    </row>
    <row r="372" spans="1:18">
      <c r="A372" s="241"/>
      <c r="B372" s="241"/>
      <c r="C372" s="236" t="s">
        <v>599</v>
      </c>
      <c r="D372" s="236" t="s">
        <v>600</v>
      </c>
      <c r="E372" s="237">
        <v>255</v>
      </c>
      <c r="F372" s="238">
        <v>161.06988000000001</v>
      </c>
      <c r="G372" s="239">
        <v>0</v>
      </c>
      <c r="H372" s="239">
        <v>161.06988000000001</v>
      </c>
      <c r="I372" s="239">
        <v>12886.590460000001</v>
      </c>
      <c r="J372" s="239">
        <v>60.08681</v>
      </c>
      <c r="K372" s="239">
        <v>12946.67727</v>
      </c>
      <c r="L372" s="239">
        <v>258.14769999999999</v>
      </c>
      <c r="M372" s="239">
        <v>3.7400000000000003E-3</v>
      </c>
      <c r="N372" s="239">
        <v>258.15143999999998</v>
      </c>
      <c r="O372" s="239">
        <v>13365.898590000001</v>
      </c>
      <c r="P372" s="239">
        <v>3319.7330200000001</v>
      </c>
      <c r="Q372" s="239">
        <v>0</v>
      </c>
      <c r="R372" s="240">
        <v>3319.7330200000001</v>
      </c>
    </row>
    <row r="373" spans="1:18">
      <c r="A373" s="241"/>
      <c r="B373" s="241"/>
      <c r="C373" s="241"/>
      <c r="D373" s="236" t="s">
        <v>601</v>
      </c>
      <c r="E373" s="237">
        <v>257</v>
      </c>
      <c r="F373" s="238">
        <v>154.41146000000001</v>
      </c>
      <c r="G373" s="239">
        <v>0</v>
      </c>
      <c r="H373" s="239">
        <v>154.41146000000001</v>
      </c>
      <c r="I373" s="239">
        <v>2156.5711200000001</v>
      </c>
      <c r="J373" s="239">
        <v>632.34527000000003</v>
      </c>
      <c r="K373" s="239">
        <v>2788.9163900000003</v>
      </c>
      <c r="L373" s="239">
        <v>34.878389999999996</v>
      </c>
      <c r="M373" s="239">
        <v>0</v>
      </c>
      <c r="N373" s="239">
        <v>34.878389999999996</v>
      </c>
      <c r="O373" s="239">
        <v>2978.2062400000004</v>
      </c>
      <c r="P373" s="239">
        <v>1556.5696499999999</v>
      </c>
      <c r="Q373" s="239">
        <v>0</v>
      </c>
      <c r="R373" s="240">
        <v>1556.5696499999999</v>
      </c>
    </row>
    <row r="374" spans="1:18">
      <c r="A374" s="241"/>
      <c r="B374" s="241"/>
      <c r="C374" s="236" t="s">
        <v>602</v>
      </c>
      <c r="D374" s="236" t="s">
        <v>602</v>
      </c>
      <c r="E374" s="237">
        <v>249</v>
      </c>
      <c r="F374" s="238">
        <v>25.206990000000001</v>
      </c>
      <c r="G374" s="239">
        <v>0</v>
      </c>
      <c r="H374" s="239">
        <v>25.206990000000001</v>
      </c>
      <c r="I374" s="239">
        <v>17779.440910000001</v>
      </c>
      <c r="J374" s="239">
        <v>1.1271300000000002</v>
      </c>
      <c r="K374" s="239">
        <v>17780.568039999998</v>
      </c>
      <c r="L374" s="239">
        <v>188.6747</v>
      </c>
      <c r="M374" s="239">
        <v>0</v>
      </c>
      <c r="N374" s="239">
        <v>188.6747</v>
      </c>
      <c r="O374" s="239">
        <v>17994.44973</v>
      </c>
      <c r="P374" s="239">
        <v>2103.99244</v>
      </c>
      <c r="Q374" s="239">
        <v>0</v>
      </c>
      <c r="R374" s="240">
        <v>2103.99244</v>
      </c>
    </row>
    <row r="375" spans="1:18">
      <c r="A375" s="241"/>
      <c r="B375" s="241"/>
      <c r="C375" s="236" t="s">
        <v>603</v>
      </c>
      <c r="D375" s="236" t="s">
        <v>603</v>
      </c>
      <c r="E375" s="237">
        <v>244</v>
      </c>
      <c r="F375" s="238">
        <v>954.0385500000001</v>
      </c>
      <c r="G375" s="239">
        <v>0</v>
      </c>
      <c r="H375" s="239">
        <v>954.0385500000001</v>
      </c>
      <c r="I375" s="239">
        <v>4396.5065700000005</v>
      </c>
      <c r="J375" s="239">
        <v>0.30578</v>
      </c>
      <c r="K375" s="239">
        <v>4396.8123499999992</v>
      </c>
      <c r="L375" s="239">
        <v>128.27566999999999</v>
      </c>
      <c r="M375" s="239">
        <v>0</v>
      </c>
      <c r="N375" s="239">
        <v>128.27566999999999</v>
      </c>
      <c r="O375" s="239">
        <v>5479.1265700000004</v>
      </c>
      <c r="P375" s="239">
        <v>1511.5949699999999</v>
      </c>
      <c r="Q375" s="239">
        <v>0</v>
      </c>
      <c r="R375" s="240">
        <v>1511.5949699999999</v>
      </c>
    </row>
    <row r="376" spans="1:18">
      <c r="A376" s="241"/>
      <c r="B376" s="241"/>
      <c r="C376" s="236" t="s">
        <v>604</v>
      </c>
      <c r="D376" s="236" t="s">
        <v>604</v>
      </c>
      <c r="E376" s="237">
        <v>259</v>
      </c>
      <c r="F376" s="238">
        <v>833.21531999999991</v>
      </c>
      <c r="G376" s="239">
        <v>0</v>
      </c>
      <c r="H376" s="239">
        <v>833.21531999999991</v>
      </c>
      <c r="I376" s="239">
        <v>14210.95011</v>
      </c>
      <c r="J376" s="239">
        <v>4.5599999999999998E-3</v>
      </c>
      <c r="K376" s="239">
        <v>14210.954669999999</v>
      </c>
      <c r="L376" s="239">
        <v>187.57128</v>
      </c>
      <c r="M376" s="239">
        <v>0</v>
      </c>
      <c r="N376" s="239">
        <v>187.57128</v>
      </c>
      <c r="O376" s="239">
        <v>15231.74127</v>
      </c>
      <c r="P376" s="239">
        <v>2651.4673599999996</v>
      </c>
      <c r="Q376" s="239">
        <v>0</v>
      </c>
      <c r="R376" s="240">
        <v>2651.4673599999996</v>
      </c>
    </row>
    <row r="377" spans="1:18">
      <c r="A377" s="241"/>
      <c r="B377" s="241"/>
      <c r="C377" s="236" t="s">
        <v>605</v>
      </c>
      <c r="D377" s="236" t="s">
        <v>606</v>
      </c>
      <c r="E377" s="237">
        <v>268</v>
      </c>
      <c r="F377" s="238">
        <v>1660.2769800000001</v>
      </c>
      <c r="G377" s="239">
        <v>0</v>
      </c>
      <c r="H377" s="239">
        <v>1660.2769800000001</v>
      </c>
      <c r="I377" s="239">
        <v>4739.4526699999997</v>
      </c>
      <c r="J377" s="239">
        <v>10.46557</v>
      </c>
      <c r="K377" s="239">
        <v>4749.91824</v>
      </c>
      <c r="L377" s="239">
        <v>88.873159999999999</v>
      </c>
      <c r="M377" s="239">
        <v>11.333620000000002</v>
      </c>
      <c r="N377" s="239">
        <v>100.20677999999999</v>
      </c>
      <c r="O377" s="239">
        <v>6510.402</v>
      </c>
      <c r="P377" s="239">
        <v>1439.9322500000001</v>
      </c>
      <c r="Q377" s="239">
        <v>0</v>
      </c>
      <c r="R377" s="240">
        <v>1439.9322500000001</v>
      </c>
    </row>
    <row r="378" spans="1:18">
      <c r="A378" s="241"/>
      <c r="B378" s="241"/>
      <c r="C378" s="241"/>
      <c r="D378" s="236" t="s">
        <v>605</v>
      </c>
      <c r="E378" s="237">
        <v>267</v>
      </c>
      <c r="F378" s="238">
        <v>2020.63786</v>
      </c>
      <c r="G378" s="239">
        <v>0</v>
      </c>
      <c r="H378" s="239">
        <v>2020.63786</v>
      </c>
      <c r="I378" s="239">
        <v>13976.530580000001</v>
      </c>
      <c r="J378" s="239">
        <v>52.245599999999996</v>
      </c>
      <c r="K378" s="239">
        <v>14028.776179999999</v>
      </c>
      <c r="L378" s="239">
        <v>250.95568</v>
      </c>
      <c r="M378" s="239">
        <v>23.53763</v>
      </c>
      <c r="N378" s="239">
        <v>274.49331000000001</v>
      </c>
      <c r="O378" s="239">
        <v>16323.907349999999</v>
      </c>
      <c r="P378" s="239">
        <v>2121.70786</v>
      </c>
      <c r="Q378" s="239">
        <v>0</v>
      </c>
      <c r="R378" s="240">
        <v>2121.70786</v>
      </c>
    </row>
    <row r="379" spans="1:18">
      <c r="A379" s="241"/>
      <c r="B379" s="236" t="s">
        <v>607</v>
      </c>
      <c r="C379" s="236" t="s">
        <v>608</v>
      </c>
      <c r="D379" s="236" t="s">
        <v>609</v>
      </c>
      <c r="E379" s="237">
        <v>166</v>
      </c>
      <c r="F379" s="238">
        <v>13249.785179999999</v>
      </c>
      <c r="G379" s="239">
        <v>0</v>
      </c>
      <c r="H379" s="239">
        <v>13249.785179999999</v>
      </c>
      <c r="I379" s="239">
        <v>31558.453960000003</v>
      </c>
      <c r="J379" s="239">
        <v>265.2627</v>
      </c>
      <c r="K379" s="239">
        <v>31823.716660000002</v>
      </c>
      <c r="L379" s="239">
        <v>1901.0838200000001</v>
      </c>
      <c r="M379" s="239">
        <v>1.81271</v>
      </c>
      <c r="N379" s="239">
        <v>1902.89653</v>
      </c>
      <c r="O379" s="239">
        <v>46976.398369999995</v>
      </c>
      <c r="P379" s="239">
        <v>80217.300840000011</v>
      </c>
      <c r="Q379" s="239">
        <v>0</v>
      </c>
      <c r="R379" s="240">
        <v>80217.300840000011</v>
      </c>
    </row>
    <row r="380" spans="1:18">
      <c r="A380" s="241"/>
      <c r="B380" s="241"/>
      <c r="C380" s="241"/>
      <c r="D380" s="241"/>
      <c r="E380" s="243">
        <v>726</v>
      </c>
      <c r="F380" s="244">
        <v>0</v>
      </c>
      <c r="G380" s="245">
        <v>0</v>
      </c>
      <c r="H380" s="245">
        <v>0</v>
      </c>
      <c r="I380" s="245">
        <v>7.7327299999999992</v>
      </c>
      <c r="J380" s="245">
        <v>0</v>
      </c>
      <c r="K380" s="245">
        <v>7.7327299999999992</v>
      </c>
      <c r="L380" s="245">
        <v>38.323680000000003</v>
      </c>
      <c r="M380" s="245">
        <v>0</v>
      </c>
      <c r="N380" s="245">
        <v>38.323680000000003</v>
      </c>
      <c r="O380" s="245">
        <v>46.056410000000007</v>
      </c>
      <c r="P380" s="245">
        <v>5159.5367500000002</v>
      </c>
      <c r="Q380" s="245">
        <v>0</v>
      </c>
      <c r="R380" s="246">
        <v>5159.5367500000002</v>
      </c>
    </row>
    <row r="381" spans="1:18">
      <c r="A381" s="241"/>
      <c r="B381" s="241"/>
      <c r="C381" s="241"/>
      <c r="D381" s="236" t="s">
        <v>542</v>
      </c>
      <c r="E381" s="237">
        <v>667</v>
      </c>
      <c r="F381" s="238">
        <v>1609.4064900000001</v>
      </c>
      <c r="G381" s="239">
        <v>0</v>
      </c>
      <c r="H381" s="239">
        <v>1609.4064900000001</v>
      </c>
      <c r="I381" s="239">
        <v>4718.6574500000006</v>
      </c>
      <c r="J381" s="239">
        <v>0</v>
      </c>
      <c r="K381" s="239">
        <v>4718.6574500000006</v>
      </c>
      <c r="L381" s="239">
        <v>4.9248900000000004</v>
      </c>
      <c r="M381" s="239">
        <v>0</v>
      </c>
      <c r="N381" s="239">
        <v>4.9248900000000004</v>
      </c>
      <c r="O381" s="239">
        <v>6332.9888300000002</v>
      </c>
      <c r="P381" s="239">
        <v>6889.1944899999999</v>
      </c>
      <c r="Q381" s="239">
        <v>0</v>
      </c>
      <c r="R381" s="240">
        <v>6889.1944899999999</v>
      </c>
    </row>
    <row r="382" spans="1:18">
      <c r="A382" s="241"/>
      <c r="B382" s="241"/>
      <c r="C382" s="236" t="s">
        <v>610</v>
      </c>
      <c r="D382" s="236" t="s">
        <v>611</v>
      </c>
      <c r="E382" s="237">
        <v>165</v>
      </c>
      <c r="F382" s="238">
        <v>53975.353060000001</v>
      </c>
      <c r="G382" s="239">
        <v>1379.52053</v>
      </c>
      <c r="H382" s="239">
        <v>55354.873590000003</v>
      </c>
      <c r="I382" s="239">
        <v>79464.511499999993</v>
      </c>
      <c r="J382" s="239">
        <v>639.60602000000006</v>
      </c>
      <c r="K382" s="239">
        <v>80104.11752</v>
      </c>
      <c r="L382" s="239">
        <v>21234.676210000001</v>
      </c>
      <c r="M382" s="239">
        <v>2662.5856200000003</v>
      </c>
      <c r="N382" s="239">
        <v>23897.261829999999</v>
      </c>
      <c r="O382" s="239">
        <v>159356.25294000001</v>
      </c>
      <c r="P382" s="239">
        <v>239085.50222999998</v>
      </c>
      <c r="Q382" s="239">
        <v>0</v>
      </c>
      <c r="R382" s="240">
        <v>239085.50222999998</v>
      </c>
    </row>
    <row r="383" spans="1:18">
      <c r="A383" s="241"/>
      <c r="B383" s="241"/>
      <c r="C383" s="241"/>
      <c r="D383" s="241"/>
      <c r="E383" s="243">
        <v>650</v>
      </c>
      <c r="F383" s="244">
        <v>0</v>
      </c>
      <c r="G383" s="245">
        <v>0</v>
      </c>
      <c r="H383" s="245">
        <v>0</v>
      </c>
      <c r="I383" s="245">
        <v>0</v>
      </c>
      <c r="J383" s="245">
        <v>0</v>
      </c>
      <c r="K383" s="245">
        <v>0</v>
      </c>
      <c r="L383" s="245">
        <v>0</v>
      </c>
      <c r="M383" s="245">
        <v>0</v>
      </c>
      <c r="N383" s="245">
        <v>0</v>
      </c>
      <c r="O383" s="245">
        <v>0</v>
      </c>
      <c r="P383" s="245">
        <v>0</v>
      </c>
      <c r="Q383" s="245">
        <v>0</v>
      </c>
      <c r="R383" s="246">
        <v>0</v>
      </c>
    </row>
    <row r="384" spans="1:18">
      <c r="A384" s="241"/>
      <c r="B384" s="241"/>
      <c r="C384" s="241"/>
      <c r="D384" s="236" t="s">
        <v>612</v>
      </c>
      <c r="E384" s="237">
        <v>622</v>
      </c>
      <c r="F384" s="238">
        <v>3655.4687899999999</v>
      </c>
      <c r="G384" s="239">
        <v>0</v>
      </c>
      <c r="H384" s="239">
        <v>3655.4687899999999</v>
      </c>
      <c r="I384" s="239">
        <v>12327.016160000001</v>
      </c>
      <c r="J384" s="239">
        <v>5.1659999999999998E-2</v>
      </c>
      <c r="K384" s="239">
        <v>12327.06782</v>
      </c>
      <c r="L384" s="239">
        <v>1248.6499799999999</v>
      </c>
      <c r="M384" s="239">
        <v>1.1961600000000001</v>
      </c>
      <c r="N384" s="239">
        <v>1249.8461399999999</v>
      </c>
      <c r="O384" s="239">
        <v>17232.382750000001</v>
      </c>
      <c r="P384" s="239">
        <v>98962.936530000006</v>
      </c>
      <c r="Q384" s="239">
        <v>0</v>
      </c>
      <c r="R384" s="240">
        <v>98962.936530000006</v>
      </c>
    </row>
    <row r="385" spans="1:18">
      <c r="A385" s="241"/>
      <c r="B385" s="241"/>
      <c r="C385" s="241"/>
      <c r="D385" s="236" t="s">
        <v>613</v>
      </c>
      <c r="E385" s="237">
        <v>575</v>
      </c>
      <c r="F385" s="238">
        <v>1442.24747</v>
      </c>
      <c r="G385" s="239">
        <v>0</v>
      </c>
      <c r="H385" s="239">
        <v>1442.24747</v>
      </c>
      <c r="I385" s="239">
        <v>21465.4218</v>
      </c>
      <c r="J385" s="239">
        <v>131.77676</v>
      </c>
      <c r="K385" s="239">
        <v>21597.198559999997</v>
      </c>
      <c r="L385" s="239">
        <v>1701.3443200000002</v>
      </c>
      <c r="M385" s="239">
        <v>24.303619999999999</v>
      </c>
      <c r="N385" s="239">
        <v>1725.6479399999998</v>
      </c>
      <c r="O385" s="239">
        <v>24765.093969999998</v>
      </c>
      <c r="P385" s="239">
        <v>95888.864749999993</v>
      </c>
      <c r="Q385" s="239">
        <v>0</v>
      </c>
      <c r="R385" s="240">
        <v>95888.864749999993</v>
      </c>
    </row>
    <row r="386" spans="1:18">
      <c r="A386" s="241"/>
      <c r="B386" s="241"/>
      <c r="C386" s="241"/>
      <c r="D386" s="241"/>
      <c r="E386" s="243">
        <v>844</v>
      </c>
      <c r="F386" s="244">
        <v>0</v>
      </c>
      <c r="G386" s="245">
        <v>0</v>
      </c>
      <c r="H386" s="245">
        <v>0</v>
      </c>
      <c r="I386" s="245">
        <v>0</v>
      </c>
      <c r="J386" s="245">
        <v>0</v>
      </c>
      <c r="K386" s="245">
        <v>0</v>
      </c>
      <c r="L386" s="245">
        <v>74.07041000000001</v>
      </c>
      <c r="M386" s="245">
        <v>0</v>
      </c>
      <c r="N386" s="245">
        <v>74.07041000000001</v>
      </c>
      <c r="O386" s="245">
        <v>74.07041000000001</v>
      </c>
      <c r="P386" s="245">
        <v>0</v>
      </c>
      <c r="Q386" s="245">
        <v>0</v>
      </c>
      <c r="R386" s="246">
        <v>0</v>
      </c>
    </row>
    <row r="387" spans="1:18">
      <c r="A387" s="241"/>
      <c r="B387" s="241"/>
      <c r="C387" s="241"/>
      <c r="D387" s="236" t="s">
        <v>614</v>
      </c>
      <c r="E387" s="237">
        <v>457</v>
      </c>
      <c r="F387" s="238">
        <v>137.07479000000001</v>
      </c>
      <c r="G387" s="239">
        <v>0</v>
      </c>
      <c r="H387" s="239">
        <v>137.07479000000001</v>
      </c>
      <c r="I387" s="239">
        <v>1687.17516</v>
      </c>
      <c r="J387" s="239">
        <v>0.95647000000000004</v>
      </c>
      <c r="K387" s="239">
        <v>1688.1316299999999</v>
      </c>
      <c r="L387" s="239">
        <v>11.165899999999999</v>
      </c>
      <c r="M387" s="239">
        <v>0</v>
      </c>
      <c r="N387" s="239">
        <v>11.165899999999999</v>
      </c>
      <c r="O387" s="239">
        <v>1836.3723200000002</v>
      </c>
      <c r="P387" s="239">
        <v>6136.5633799999996</v>
      </c>
      <c r="Q387" s="239">
        <v>0</v>
      </c>
      <c r="R387" s="240">
        <v>6136.5633799999996</v>
      </c>
    </row>
    <row r="388" spans="1:18">
      <c r="A388" s="241"/>
      <c r="B388" s="241"/>
      <c r="C388" s="241"/>
      <c r="D388" s="236" t="s">
        <v>615</v>
      </c>
      <c r="E388" s="237">
        <v>624</v>
      </c>
      <c r="F388" s="238">
        <v>74.899969999999996</v>
      </c>
      <c r="G388" s="239">
        <v>0</v>
      </c>
      <c r="H388" s="239">
        <v>74.899969999999996</v>
      </c>
      <c r="I388" s="239">
        <v>482.94342</v>
      </c>
      <c r="J388" s="239">
        <v>0</v>
      </c>
      <c r="K388" s="239">
        <v>482.94342</v>
      </c>
      <c r="L388" s="239">
        <v>10.5</v>
      </c>
      <c r="M388" s="239">
        <v>0</v>
      </c>
      <c r="N388" s="239">
        <v>10.5</v>
      </c>
      <c r="O388" s="239">
        <v>568.34339</v>
      </c>
      <c r="P388" s="239">
        <v>1191.39399</v>
      </c>
      <c r="Q388" s="239">
        <v>0</v>
      </c>
      <c r="R388" s="240">
        <v>1191.39399</v>
      </c>
    </row>
    <row r="389" spans="1:18">
      <c r="A389" s="241"/>
      <c r="B389" s="241"/>
      <c r="C389" s="236" t="s">
        <v>616</v>
      </c>
      <c r="D389" s="236" t="s">
        <v>616</v>
      </c>
      <c r="E389" s="237">
        <v>169</v>
      </c>
      <c r="F389" s="238">
        <v>2019.6630299999999</v>
      </c>
      <c r="G389" s="239">
        <v>0</v>
      </c>
      <c r="H389" s="239">
        <v>2019.6630299999999</v>
      </c>
      <c r="I389" s="239">
        <v>7883.76314</v>
      </c>
      <c r="J389" s="239">
        <v>1.7079999999999998E-2</v>
      </c>
      <c r="K389" s="239">
        <v>7883.7802199999996</v>
      </c>
      <c r="L389" s="239">
        <v>201.01757999999998</v>
      </c>
      <c r="M389" s="239">
        <v>0</v>
      </c>
      <c r="N389" s="239">
        <v>201.01757999999998</v>
      </c>
      <c r="O389" s="239">
        <v>10104.46083</v>
      </c>
      <c r="P389" s="239">
        <v>33095.758459999997</v>
      </c>
      <c r="Q389" s="239">
        <v>0</v>
      </c>
      <c r="R389" s="240">
        <v>33095.758459999997</v>
      </c>
    </row>
    <row r="390" spans="1:18">
      <c r="A390" s="241"/>
      <c r="B390" s="241"/>
      <c r="C390" s="236" t="s">
        <v>607</v>
      </c>
      <c r="D390" s="236" t="s">
        <v>617</v>
      </c>
      <c r="E390" s="237">
        <v>168</v>
      </c>
      <c r="F390" s="238">
        <v>1267.41615</v>
      </c>
      <c r="G390" s="239">
        <v>0</v>
      </c>
      <c r="H390" s="239">
        <v>1267.41615</v>
      </c>
      <c r="I390" s="239">
        <v>8766.3239400000002</v>
      </c>
      <c r="J390" s="239">
        <v>1.6190000000000003E-2</v>
      </c>
      <c r="K390" s="239">
        <v>8766.3401300000005</v>
      </c>
      <c r="L390" s="239">
        <v>288.16890000000001</v>
      </c>
      <c r="M390" s="239">
        <v>0</v>
      </c>
      <c r="N390" s="239">
        <v>288.16890000000001</v>
      </c>
      <c r="O390" s="239">
        <v>10321.92518</v>
      </c>
      <c r="P390" s="239">
        <v>26492.912199999999</v>
      </c>
      <c r="Q390" s="239">
        <v>0</v>
      </c>
      <c r="R390" s="240">
        <v>26492.912199999999</v>
      </c>
    </row>
    <row r="391" spans="1:18">
      <c r="A391" s="241"/>
      <c r="B391" s="241"/>
      <c r="C391" s="236" t="s">
        <v>618</v>
      </c>
      <c r="D391" s="236" t="s">
        <v>396</v>
      </c>
      <c r="E391" s="237">
        <v>661</v>
      </c>
      <c r="F391" s="238">
        <v>14.488350000000001</v>
      </c>
      <c r="G391" s="239">
        <v>0</v>
      </c>
      <c r="H391" s="239">
        <v>14.488350000000001</v>
      </c>
      <c r="I391" s="239">
        <v>4360.8246300000001</v>
      </c>
      <c r="J391" s="239">
        <v>0</v>
      </c>
      <c r="K391" s="239">
        <v>4360.8246300000001</v>
      </c>
      <c r="L391" s="239">
        <v>12.85</v>
      </c>
      <c r="M391" s="239">
        <v>0</v>
      </c>
      <c r="N391" s="239">
        <v>12.85</v>
      </c>
      <c r="O391" s="239">
        <v>4388.1629800000001</v>
      </c>
      <c r="P391" s="239">
        <v>3856.9304300000003</v>
      </c>
      <c r="Q391" s="239">
        <v>0</v>
      </c>
      <c r="R391" s="240">
        <v>3856.9304300000003</v>
      </c>
    </row>
    <row r="392" spans="1:18">
      <c r="A392" s="241"/>
      <c r="B392" s="241"/>
      <c r="C392" s="241"/>
      <c r="D392" s="236" t="s">
        <v>619</v>
      </c>
      <c r="E392" s="237">
        <v>458</v>
      </c>
      <c r="F392" s="238">
        <v>1081.1700700000001</v>
      </c>
      <c r="G392" s="239">
        <v>0</v>
      </c>
      <c r="H392" s="239">
        <v>1081.1700700000001</v>
      </c>
      <c r="I392" s="239">
        <v>6660.4947999999995</v>
      </c>
      <c r="J392" s="239">
        <v>3.4131300000000002</v>
      </c>
      <c r="K392" s="239">
        <v>6663.9079299999994</v>
      </c>
      <c r="L392" s="239">
        <v>396.90802000000002</v>
      </c>
      <c r="M392" s="239">
        <v>0</v>
      </c>
      <c r="N392" s="239">
        <v>396.90802000000002</v>
      </c>
      <c r="O392" s="239">
        <v>8141.9860199999994</v>
      </c>
      <c r="P392" s="239">
        <v>17188.542510000003</v>
      </c>
      <c r="Q392" s="239">
        <v>0</v>
      </c>
      <c r="R392" s="240">
        <v>17188.542510000003</v>
      </c>
    </row>
    <row r="393" spans="1:18">
      <c r="A393" s="241"/>
      <c r="B393" s="241"/>
      <c r="C393" s="241"/>
      <c r="D393" s="236" t="s">
        <v>620</v>
      </c>
      <c r="E393" s="237">
        <v>840</v>
      </c>
      <c r="F393" s="238">
        <v>5.4380000000000005E-2</v>
      </c>
      <c r="G393" s="239">
        <v>0</v>
      </c>
      <c r="H393" s="239">
        <v>5.4380000000000005E-2</v>
      </c>
      <c r="I393" s="239">
        <v>654.18409999999994</v>
      </c>
      <c r="J393" s="239">
        <v>0.38912999999999998</v>
      </c>
      <c r="K393" s="239">
        <v>654.57322999999997</v>
      </c>
      <c r="L393" s="239">
        <v>14.056329999999999</v>
      </c>
      <c r="M393" s="239">
        <v>0</v>
      </c>
      <c r="N393" s="239">
        <v>14.056329999999999</v>
      </c>
      <c r="O393" s="239">
        <v>668.68393999999989</v>
      </c>
      <c r="P393" s="239">
        <v>2483.6394500000001</v>
      </c>
      <c r="Q393" s="239">
        <v>0</v>
      </c>
      <c r="R393" s="240">
        <v>2483.6394500000001</v>
      </c>
    </row>
    <row r="394" spans="1:18">
      <c r="A394" s="241"/>
      <c r="B394" s="241"/>
      <c r="C394" s="241"/>
      <c r="D394" s="241"/>
      <c r="E394" s="243">
        <v>842</v>
      </c>
      <c r="F394" s="244">
        <v>0</v>
      </c>
      <c r="G394" s="245">
        <v>0</v>
      </c>
      <c r="H394" s="245">
        <v>0</v>
      </c>
      <c r="I394" s="245">
        <v>19.705009999999998</v>
      </c>
      <c r="J394" s="245">
        <v>0</v>
      </c>
      <c r="K394" s="245">
        <v>19.705009999999998</v>
      </c>
      <c r="L394" s="245">
        <v>0</v>
      </c>
      <c r="M394" s="245">
        <v>0</v>
      </c>
      <c r="N394" s="245">
        <v>0</v>
      </c>
      <c r="O394" s="245">
        <v>19.705009999999998</v>
      </c>
      <c r="P394" s="245">
        <v>0</v>
      </c>
      <c r="Q394" s="245">
        <v>0</v>
      </c>
      <c r="R394" s="246">
        <v>0</v>
      </c>
    </row>
    <row r="395" spans="1:18">
      <c r="A395" s="241"/>
      <c r="B395" s="241"/>
      <c r="C395" s="236" t="s">
        <v>621</v>
      </c>
      <c r="D395" s="236" t="s">
        <v>622</v>
      </c>
      <c r="E395" s="237">
        <v>170</v>
      </c>
      <c r="F395" s="238">
        <v>2393.8213300000002</v>
      </c>
      <c r="G395" s="239">
        <v>0</v>
      </c>
      <c r="H395" s="239">
        <v>2393.8213300000002</v>
      </c>
      <c r="I395" s="239">
        <v>12860.535449999999</v>
      </c>
      <c r="J395" s="239">
        <v>0.66473000000000004</v>
      </c>
      <c r="K395" s="239">
        <v>12861.20018</v>
      </c>
      <c r="L395" s="239">
        <v>239.25959</v>
      </c>
      <c r="M395" s="239">
        <v>0</v>
      </c>
      <c r="N395" s="239">
        <v>239.25959</v>
      </c>
      <c r="O395" s="239">
        <v>15494.2811</v>
      </c>
      <c r="P395" s="239">
        <v>40964.32473</v>
      </c>
      <c r="Q395" s="239">
        <v>0</v>
      </c>
      <c r="R395" s="240">
        <v>40964.32473</v>
      </c>
    </row>
    <row r="396" spans="1:18">
      <c r="A396" s="241"/>
      <c r="B396" s="241"/>
      <c r="C396" s="236" t="s">
        <v>623</v>
      </c>
      <c r="D396" s="236" t="s">
        <v>557</v>
      </c>
      <c r="E396" s="237">
        <v>591</v>
      </c>
      <c r="F396" s="238">
        <v>527.88159999999993</v>
      </c>
      <c r="G396" s="239">
        <v>0</v>
      </c>
      <c r="H396" s="239">
        <v>527.88159999999993</v>
      </c>
      <c r="I396" s="239">
        <v>10417.527619999999</v>
      </c>
      <c r="J396" s="239">
        <v>0</v>
      </c>
      <c r="K396" s="239">
        <v>10417.527619999999</v>
      </c>
      <c r="L396" s="239">
        <v>133.30027999999999</v>
      </c>
      <c r="M396" s="239">
        <v>0</v>
      </c>
      <c r="N396" s="239">
        <v>133.30027999999999</v>
      </c>
      <c r="O396" s="239">
        <v>11078.709500000001</v>
      </c>
      <c r="P396" s="239">
        <v>18569.881719999998</v>
      </c>
      <c r="Q396" s="239">
        <v>0</v>
      </c>
      <c r="R396" s="240">
        <v>18569.881719999998</v>
      </c>
    </row>
    <row r="397" spans="1:18">
      <c r="A397" s="241"/>
      <c r="B397" s="236" t="s">
        <v>624</v>
      </c>
      <c r="C397" s="236" t="s">
        <v>625</v>
      </c>
      <c r="D397" s="236" t="s">
        <v>626</v>
      </c>
      <c r="E397" s="237">
        <v>313</v>
      </c>
      <c r="F397" s="238">
        <v>8294.6573700000008</v>
      </c>
      <c r="G397" s="239">
        <v>0</v>
      </c>
      <c r="H397" s="239">
        <v>8294.6573700000008</v>
      </c>
      <c r="I397" s="239">
        <v>6989.0475999999999</v>
      </c>
      <c r="J397" s="239">
        <v>43.914670000000001</v>
      </c>
      <c r="K397" s="239">
        <v>7032.96227</v>
      </c>
      <c r="L397" s="239">
        <v>197.52026000000001</v>
      </c>
      <c r="M397" s="239">
        <v>0</v>
      </c>
      <c r="N397" s="239">
        <v>197.52026000000001</v>
      </c>
      <c r="O397" s="239">
        <v>15525.1399</v>
      </c>
      <c r="P397" s="239">
        <v>4228.9889000000003</v>
      </c>
      <c r="Q397" s="239">
        <v>0</v>
      </c>
      <c r="R397" s="240">
        <v>4228.9889000000003</v>
      </c>
    </row>
    <row r="398" spans="1:18">
      <c r="A398" s="241"/>
      <c r="B398" s="241"/>
      <c r="C398" s="241"/>
      <c r="D398" s="236" t="s">
        <v>627</v>
      </c>
      <c r="E398" s="237">
        <v>596</v>
      </c>
      <c r="F398" s="238">
        <v>781.63314000000003</v>
      </c>
      <c r="G398" s="239">
        <v>0</v>
      </c>
      <c r="H398" s="239">
        <v>781.63314000000003</v>
      </c>
      <c r="I398" s="239">
        <v>2294.9309600000001</v>
      </c>
      <c r="J398" s="239">
        <v>0.89337999999999995</v>
      </c>
      <c r="K398" s="239">
        <v>2295.8243399999997</v>
      </c>
      <c r="L398" s="239">
        <v>120.93378999999999</v>
      </c>
      <c r="M398" s="239">
        <v>0</v>
      </c>
      <c r="N398" s="239">
        <v>120.93378999999999</v>
      </c>
      <c r="O398" s="239">
        <v>3198.3912700000001</v>
      </c>
      <c r="P398" s="239">
        <v>1466.9196999999999</v>
      </c>
      <c r="Q398" s="239">
        <v>0</v>
      </c>
      <c r="R398" s="240">
        <v>1466.9196999999999</v>
      </c>
    </row>
    <row r="399" spans="1:18">
      <c r="A399" s="241"/>
      <c r="B399" s="241"/>
      <c r="C399" s="236" t="s">
        <v>628</v>
      </c>
      <c r="D399" s="236" t="s">
        <v>628</v>
      </c>
      <c r="E399" s="237">
        <v>312</v>
      </c>
      <c r="F399" s="238">
        <v>40525.189130000006</v>
      </c>
      <c r="G399" s="239">
        <v>0</v>
      </c>
      <c r="H399" s="239">
        <v>40525.189130000006</v>
      </c>
      <c r="I399" s="239">
        <v>65673.98878</v>
      </c>
      <c r="J399" s="239">
        <v>644.33296999999993</v>
      </c>
      <c r="K399" s="239">
        <v>66318.321750000003</v>
      </c>
      <c r="L399" s="239">
        <v>11865.7099</v>
      </c>
      <c r="M399" s="239">
        <v>286.39281</v>
      </c>
      <c r="N399" s="239">
        <v>12152.102710000001</v>
      </c>
      <c r="O399" s="239">
        <v>118995.61359000001</v>
      </c>
      <c r="P399" s="239">
        <v>51828.965060000002</v>
      </c>
      <c r="Q399" s="239">
        <v>0</v>
      </c>
      <c r="R399" s="240">
        <v>51828.965060000002</v>
      </c>
    </row>
    <row r="400" spans="1:18">
      <c r="A400" s="241"/>
      <c r="B400" s="241"/>
      <c r="C400" s="241"/>
      <c r="D400" s="236" t="s">
        <v>629</v>
      </c>
      <c r="E400" s="237">
        <v>730</v>
      </c>
      <c r="F400" s="238">
        <v>0</v>
      </c>
      <c r="G400" s="239">
        <v>0</v>
      </c>
      <c r="H400" s="239">
        <v>0</v>
      </c>
      <c r="I400" s="239">
        <v>0</v>
      </c>
      <c r="J400" s="239">
        <v>0</v>
      </c>
      <c r="K400" s="239">
        <v>0</v>
      </c>
      <c r="L400" s="239">
        <v>0</v>
      </c>
      <c r="M400" s="239">
        <v>0</v>
      </c>
      <c r="N400" s="239">
        <v>0</v>
      </c>
      <c r="O400" s="239">
        <v>0</v>
      </c>
      <c r="P400" s="239">
        <v>0</v>
      </c>
      <c r="Q400" s="239">
        <v>0</v>
      </c>
      <c r="R400" s="240">
        <v>0</v>
      </c>
    </row>
    <row r="401" spans="1:18">
      <c r="A401" s="241"/>
      <c r="B401" s="241"/>
      <c r="C401" s="236" t="s">
        <v>630</v>
      </c>
      <c r="D401" s="236" t="s">
        <v>630</v>
      </c>
      <c r="E401" s="237">
        <v>666</v>
      </c>
      <c r="F401" s="238">
        <v>2163.0042200000003</v>
      </c>
      <c r="G401" s="239">
        <v>0</v>
      </c>
      <c r="H401" s="239">
        <v>2163.0042200000003</v>
      </c>
      <c r="I401" s="239">
        <v>3746.6879599999997</v>
      </c>
      <c r="J401" s="239">
        <v>7.6192299999999999</v>
      </c>
      <c r="K401" s="239">
        <v>3754.30719</v>
      </c>
      <c r="L401" s="239">
        <v>87.596999999999994</v>
      </c>
      <c r="M401" s="239">
        <v>0</v>
      </c>
      <c r="N401" s="239">
        <v>87.596999999999994</v>
      </c>
      <c r="O401" s="239">
        <v>6004.90841</v>
      </c>
      <c r="P401" s="239">
        <v>1628.3896000000002</v>
      </c>
      <c r="Q401" s="239">
        <v>0</v>
      </c>
      <c r="R401" s="240">
        <v>1628.3896000000002</v>
      </c>
    </row>
    <row r="402" spans="1:18">
      <c r="A402" s="241"/>
      <c r="B402" s="236" t="s">
        <v>631</v>
      </c>
      <c r="C402" s="236" t="s">
        <v>632</v>
      </c>
      <c r="D402" s="236" t="s">
        <v>633</v>
      </c>
      <c r="E402" s="237">
        <v>340</v>
      </c>
      <c r="F402" s="238">
        <v>1596.4563500000002</v>
      </c>
      <c r="G402" s="239">
        <v>0</v>
      </c>
      <c r="H402" s="239">
        <v>1596.4563500000002</v>
      </c>
      <c r="I402" s="239">
        <v>8254.0060199999989</v>
      </c>
      <c r="J402" s="239">
        <v>55.076029999999996</v>
      </c>
      <c r="K402" s="239">
        <v>8309.0820499999991</v>
      </c>
      <c r="L402" s="239">
        <v>306.80538999999999</v>
      </c>
      <c r="M402" s="239">
        <v>0</v>
      </c>
      <c r="N402" s="239">
        <v>306.80538999999999</v>
      </c>
      <c r="O402" s="239">
        <v>10212.343789999999</v>
      </c>
      <c r="P402" s="239">
        <v>2983.2013199999997</v>
      </c>
      <c r="Q402" s="239">
        <v>0</v>
      </c>
      <c r="R402" s="240">
        <v>2983.2013199999997</v>
      </c>
    </row>
    <row r="403" spans="1:18">
      <c r="A403" s="241"/>
      <c r="B403" s="241"/>
      <c r="C403" s="241"/>
      <c r="D403" s="236" t="s">
        <v>634</v>
      </c>
      <c r="E403" s="237">
        <v>611</v>
      </c>
      <c r="F403" s="238">
        <v>308.54278000000005</v>
      </c>
      <c r="G403" s="239">
        <v>0</v>
      </c>
      <c r="H403" s="239">
        <v>308.54278000000005</v>
      </c>
      <c r="I403" s="239">
        <v>515.66133000000002</v>
      </c>
      <c r="J403" s="239">
        <v>0</v>
      </c>
      <c r="K403" s="239">
        <v>515.66133000000002</v>
      </c>
      <c r="L403" s="239">
        <v>1.6125</v>
      </c>
      <c r="M403" s="239">
        <v>0</v>
      </c>
      <c r="N403" s="239">
        <v>1.6125</v>
      </c>
      <c r="O403" s="239">
        <v>825.81660999999997</v>
      </c>
      <c r="P403" s="239">
        <v>3.7693099999999999</v>
      </c>
      <c r="Q403" s="239">
        <v>0</v>
      </c>
      <c r="R403" s="240">
        <v>3.7693099999999999</v>
      </c>
    </row>
    <row r="404" spans="1:18">
      <c r="A404" s="241"/>
      <c r="B404" s="241"/>
      <c r="C404" s="241"/>
      <c r="D404" s="236" t="s">
        <v>635</v>
      </c>
      <c r="E404" s="237">
        <v>728</v>
      </c>
      <c r="F404" s="238">
        <v>2629.5204399999998</v>
      </c>
      <c r="G404" s="239">
        <v>0</v>
      </c>
      <c r="H404" s="239">
        <v>2629.5204399999998</v>
      </c>
      <c r="I404" s="239">
        <v>1798.4222299999999</v>
      </c>
      <c r="J404" s="239">
        <v>0</v>
      </c>
      <c r="K404" s="239">
        <v>1798.4222299999999</v>
      </c>
      <c r="L404" s="239">
        <v>165.22358</v>
      </c>
      <c r="M404" s="239">
        <v>95.629249999999999</v>
      </c>
      <c r="N404" s="239">
        <v>260.85282999999998</v>
      </c>
      <c r="O404" s="239">
        <v>4688.7955000000002</v>
      </c>
      <c r="P404" s="239">
        <v>1722.0348899999999</v>
      </c>
      <c r="Q404" s="239">
        <v>0</v>
      </c>
      <c r="R404" s="240">
        <v>1722.0348899999999</v>
      </c>
    </row>
    <row r="405" spans="1:18">
      <c r="A405" s="241"/>
      <c r="B405" s="241"/>
      <c r="C405" s="236" t="s">
        <v>636</v>
      </c>
      <c r="D405" s="236" t="s">
        <v>636</v>
      </c>
      <c r="E405" s="237">
        <v>342</v>
      </c>
      <c r="F405" s="238">
        <v>19062.063440000002</v>
      </c>
      <c r="G405" s="239">
        <v>0</v>
      </c>
      <c r="H405" s="239">
        <v>19062.063440000002</v>
      </c>
      <c r="I405" s="239">
        <v>19897.690549999999</v>
      </c>
      <c r="J405" s="239">
        <v>499.26496000000003</v>
      </c>
      <c r="K405" s="239">
        <v>20396.955510000003</v>
      </c>
      <c r="L405" s="239">
        <v>12825.57381</v>
      </c>
      <c r="M405" s="239">
        <v>1280.204</v>
      </c>
      <c r="N405" s="239">
        <v>14105.777810000001</v>
      </c>
      <c r="O405" s="239">
        <v>53564.796759999997</v>
      </c>
      <c r="P405" s="239">
        <v>22119.461569999999</v>
      </c>
      <c r="Q405" s="239">
        <v>0</v>
      </c>
      <c r="R405" s="240">
        <v>22119.461569999999</v>
      </c>
    </row>
    <row r="406" spans="1:18">
      <c r="A406" s="241"/>
      <c r="B406" s="241"/>
      <c r="C406" s="236" t="s">
        <v>637</v>
      </c>
      <c r="D406" s="236" t="s">
        <v>631</v>
      </c>
      <c r="E406" s="237">
        <v>338</v>
      </c>
      <c r="F406" s="238">
        <v>52225.85439</v>
      </c>
      <c r="G406" s="239">
        <v>0</v>
      </c>
      <c r="H406" s="239">
        <v>52225.85439</v>
      </c>
      <c r="I406" s="239">
        <v>99130.094209999996</v>
      </c>
      <c r="J406" s="239">
        <v>1414.6261100000002</v>
      </c>
      <c r="K406" s="239">
        <v>100544.72031999999</v>
      </c>
      <c r="L406" s="239">
        <v>16223.806980000001</v>
      </c>
      <c r="M406" s="239">
        <v>3568.6113</v>
      </c>
      <c r="N406" s="239">
        <v>19792.418280000002</v>
      </c>
      <c r="O406" s="239">
        <v>172562.99299</v>
      </c>
      <c r="P406" s="239">
        <v>47528.198779999999</v>
      </c>
      <c r="Q406" s="239">
        <v>0</v>
      </c>
      <c r="R406" s="240">
        <v>47528.198779999999</v>
      </c>
    </row>
    <row r="407" spans="1:18">
      <c r="A407" s="241"/>
      <c r="B407" s="241"/>
      <c r="C407" s="241"/>
      <c r="D407" s="241"/>
      <c r="E407" s="243">
        <v>847</v>
      </c>
      <c r="F407" s="244">
        <v>1.5920000000000001</v>
      </c>
      <c r="G407" s="245">
        <v>0</v>
      </c>
      <c r="H407" s="245">
        <v>1.5920000000000001</v>
      </c>
      <c r="I407" s="245">
        <v>0</v>
      </c>
      <c r="J407" s="245">
        <v>0</v>
      </c>
      <c r="K407" s="245">
        <v>0</v>
      </c>
      <c r="L407" s="245">
        <v>320.68799999999999</v>
      </c>
      <c r="M407" s="245">
        <v>0</v>
      </c>
      <c r="N407" s="245">
        <v>320.68799999999999</v>
      </c>
      <c r="O407" s="245">
        <v>322.27999999999997</v>
      </c>
      <c r="P407" s="245">
        <v>0</v>
      </c>
      <c r="Q407" s="245">
        <v>0</v>
      </c>
      <c r="R407" s="246">
        <v>0</v>
      </c>
    </row>
    <row r="408" spans="1:18">
      <c r="A408" s="241"/>
      <c r="B408" s="241"/>
      <c r="C408" s="241"/>
      <c r="D408" s="236" t="s">
        <v>638</v>
      </c>
      <c r="E408" s="237">
        <v>623</v>
      </c>
      <c r="F408" s="238">
        <v>199.16887</v>
      </c>
      <c r="G408" s="239">
        <v>0</v>
      </c>
      <c r="H408" s="239">
        <v>199.16887</v>
      </c>
      <c r="I408" s="239">
        <v>1724.4530300000001</v>
      </c>
      <c r="J408" s="239">
        <v>0</v>
      </c>
      <c r="K408" s="239">
        <v>1724.4530300000001</v>
      </c>
      <c r="L408" s="239">
        <v>13.912030000000001</v>
      </c>
      <c r="M408" s="239">
        <v>0</v>
      </c>
      <c r="N408" s="239">
        <v>13.912030000000001</v>
      </c>
      <c r="O408" s="239">
        <v>1937.5339299999998</v>
      </c>
      <c r="P408" s="239">
        <v>1928.9992400000001</v>
      </c>
      <c r="Q408" s="239">
        <v>0</v>
      </c>
      <c r="R408" s="240">
        <v>1928.9992400000001</v>
      </c>
    </row>
    <row r="409" spans="1:18">
      <c r="A409" s="241"/>
      <c r="B409" s="241"/>
      <c r="C409" s="241"/>
      <c r="D409" s="236" t="s">
        <v>639</v>
      </c>
      <c r="E409" s="237">
        <v>339</v>
      </c>
      <c r="F409" s="238">
        <v>1633.58205</v>
      </c>
      <c r="G409" s="239">
        <v>0</v>
      </c>
      <c r="H409" s="239">
        <v>1633.58205</v>
      </c>
      <c r="I409" s="239">
        <v>16145.113429999999</v>
      </c>
      <c r="J409" s="239">
        <v>48.458210000000001</v>
      </c>
      <c r="K409" s="239">
        <v>16193.57164</v>
      </c>
      <c r="L409" s="239">
        <v>114.05611</v>
      </c>
      <c r="M409" s="239">
        <v>0</v>
      </c>
      <c r="N409" s="239">
        <v>114.05611</v>
      </c>
      <c r="O409" s="239">
        <v>17941.209800000001</v>
      </c>
      <c r="P409" s="239">
        <v>2436.37183</v>
      </c>
      <c r="Q409" s="239">
        <v>0</v>
      </c>
      <c r="R409" s="240">
        <v>2436.37183</v>
      </c>
    </row>
    <row r="410" spans="1:18">
      <c r="A410" s="241"/>
      <c r="B410" s="236" t="s">
        <v>640</v>
      </c>
      <c r="C410" s="236" t="s">
        <v>641</v>
      </c>
      <c r="D410" s="236" t="s">
        <v>641</v>
      </c>
      <c r="E410" s="237">
        <v>276</v>
      </c>
      <c r="F410" s="238">
        <v>9276.1992200000004</v>
      </c>
      <c r="G410" s="239">
        <v>0</v>
      </c>
      <c r="H410" s="239">
        <v>9276.1992200000004</v>
      </c>
      <c r="I410" s="239">
        <v>10306.794119999999</v>
      </c>
      <c r="J410" s="239">
        <v>132.53932</v>
      </c>
      <c r="K410" s="239">
        <v>10439.33344</v>
      </c>
      <c r="L410" s="239">
        <v>1286.2963500000001</v>
      </c>
      <c r="M410" s="239">
        <v>53.291539999999998</v>
      </c>
      <c r="N410" s="239">
        <v>1339.5878899999998</v>
      </c>
      <c r="O410" s="239">
        <v>21055.12055</v>
      </c>
      <c r="P410" s="239">
        <v>8611.4605600000014</v>
      </c>
      <c r="Q410" s="239">
        <v>0</v>
      </c>
      <c r="R410" s="240">
        <v>8611.4605600000014</v>
      </c>
    </row>
    <row r="411" spans="1:18">
      <c r="A411" s="241"/>
      <c r="B411" s="241"/>
      <c r="C411" s="241"/>
      <c r="D411" s="236" t="s">
        <v>642</v>
      </c>
      <c r="E411" s="237">
        <v>562</v>
      </c>
      <c r="F411" s="238">
        <v>312.32539000000003</v>
      </c>
      <c r="G411" s="239">
        <v>0</v>
      </c>
      <c r="H411" s="239">
        <v>312.32539000000003</v>
      </c>
      <c r="I411" s="239">
        <v>4181.4165499999999</v>
      </c>
      <c r="J411" s="239">
        <v>0</v>
      </c>
      <c r="K411" s="239">
        <v>4181.4165499999999</v>
      </c>
      <c r="L411" s="239">
        <v>28.559900000000003</v>
      </c>
      <c r="M411" s="239">
        <v>0</v>
      </c>
      <c r="N411" s="239">
        <v>28.559900000000003</v>
      </c>
      <c r="O411" s="239">
        <v>4522.3018400000001</v>
      </c>
      <c r="P411" s="239">
        <v>1387.0661499999999</v>
      </c>
      <c r="Q411" s="239">
        <v>0</v>
      </c>
      <c r="R411" s="240">
        <v>1387.0661499999999</v>
      </c>
    </row>
    <row r="412" spans="1:18">
      <c r="A412" s="241"/>
      <c r="B412" s="241"/>
      <c r="C412" s="241"/>
      <c r="D412" s="236" t="s">
        <v>643</v>
      </c>
      <c r="E412" s="237">
        <v>278</v>
      </c>
      <c r="F412" s="238">
        <v>3149.3980299999998</v>
      </c>
      <c r="G412" s="239">
        <v>0</v>
      </c>
      <c r="H412" s="239">
        <v>3149.3980299999998</v>
      </c>
      <c r="I412" s="239">
        <v>5819.5073700000003</v>
      </c>
      <c r="J412" s="239">
        <v>0.18697</v>
      </c>
      <c r="K412" s="239">
        <v>5819.69434</v>
      </c>
      <c r="L412" s="239">
        <v>64.2136</v>
      </c>
      <c r="M412" s="239">
        <v>0</v>
      </c>
      <c r="N412" s="239">
        <v>64.2136</v>
      </c>
      <c r="O412" s="239">
        <v>9033.3059700000013</v>
      </c>
      <c r="P412" s="239">
        <v>7845.4276300000001</v>
      </c>
      <c r="Q412" s="239">
        <v>0</v>
      </c>
      <c r="R412" s="240">
        <v>7845.4276300000001</v>
      </c>
    </row>
    <row r="413" spans="1:18">
      <c r="A413" s="241"/>
      <c r="B413" s="241"/>
      <c r="C413" s="241"/>
      <c r="D413" s="236" t="s">
        <v>644</v>
      </c>
      <c r="E413" s="237">
        <v>277</v>
      </c>
      <c r="F413" s="238">
        <v>851.76671999999996</v>
      </c>
      <c r="G413" s="239">
        <v>0</v>
      </c>
      <c r="H413" s="239">
        <v>851.76671999999996</v>
      </c>
      <c r="I413" s="239">
        <v>9406.6494899999998</v>
      </c>
      <c r="J413" s="239">
        <v>103.95285000000001</v>
      </c>
      <c r="K413" s="239">
        <v>9510.6023399999995</v>
      </c>
      <c r="L413" s="239">
        <v>167.61073000000002</v>
      </c>
      <c r="M413" s="239">
        <v>0.37380000000000002</v>
      </c>
      <c r="N413" s="239">
        <v>167.98453000000001</v>
      </c>
      <c r="O413" s="239">
        <v>10530.353590000001</v>
      </c>
      <c r="P413" s="239">
        <v>4036.55771</v>
      </c>
      <c r="Q413" s="239">
        <v>0</v>
      </c>
      <c r="R413" s="240">
        <v>4036.55771</v>
      </c>
    </row>
    <row r="414" spans="1:18">
      <c r="A414" s="241"/>
      <c r="B414" s="241"/>
      <c r="C414" s="241"/>
      <c r="D414" s="236" t="s">
        <v>645</v>
      </c>
      <c r="E414" s="237">
        <v>620</v>
      </c>
      <c r="F414" s="238">
        <v>121.55712</v>
      </c>
      <c r="G414" s="239">
        <v>0</v>
      </c>
      <c r="H414" s="239">
        <v>121.55712</v>
      </c>
      <c r="I414" s="239">
        <v>2620.2180800000001</v>
      </c>
      <c r="J414" s="239">
        <v>0</v>
      </c>
      <c r="K414" s="239">
        <v>2620.2180800000001</v>
      </c>
      <c r="L414" s="239">
        <v>17.954930000000001</v>
      </c>
      <c r="M414" s="239">
        <v>0</v>
      </c>
      <c r="N414" s="239">
        <v>17.954930000000001</v>
      </c>
      <c r="O414" s="239">
        <v>2759.7301299999999</v>
      </c>
      <c r="P414" s="239">
        <v>1448.68011</v>
      </c>
      <c r="Q414" s="239">
        <v>0</v>
      </c>
      <c r="R414" s="240">
        <v>1448.68011</v>
      </c>
    </row>
    <row r="415" spans="1:18">
      <c r="A415" s="241"/>
      <c r="B415" s="241"/>
      <c r="C415" s="241"/>
      <c r="D415" s="236" t="s">
        <v>646</v>
      </c>
      <c r="E415" s="237">
        <v>800</v>
      </c>
      <c r="F415" s="238">
        <v>0</v>
      </c>
      <c r="G415" s="239">
        <v>0</v>
      </c>
      <c r="H415" s="239">
        <v>0</v>
      </c>
      <c r="I415" s="239">
        <v>0</v>
      </c>
      <c r="J415" s="239">
        <v>0</v>
      </c>
      <c r="K415" s="239">
        <v>0</v>
      </c>
      <c r="L415" s="239">
        <v>117.15727000000001</v>
      </c>
      <c r="M415" s="239">
        <v>0</v>
      </c>
      <c r="N415" s="239">
        <v>117.15727000000001</v>
      </c>
      <c r="O415" s="239">
        <v>117.15727000000001</v>
      </c>
      <c r="P415" s="239">
        <v>0</v>
      </c>
      <c r="Q415" s="239">
        <v>0</v>
      </c>
      <c r="R415" s="240">
        <v>0</v>
      </c>
    </row>
    <row r="416" spans="1:18">
      <c r="A416" s="241"/>
      <c r="B416" s="241"/>
      <c r="C416" s="236" t="s">
        <v>640</v>
      </c>
      <c r="D416" s="236" t="s">
        <v>647</v>
      </c>
      <c r="E416" s="237">
        <v>273</v>
      </c>
      <c r="F416" s="238">
        <v>83250.895759999999</v>
      </c>
      <c r="G416" s="239">
        <v>8.7522299999999991</v>
      </c>
      <c r="H416" s="239">
        <v>83259.647989999998</v>
      </c>
      <c r="I416" s="239">
        <v>104840.95537000001</v>
      </c>
      <c r="J416" s="239">
        <v>554.13522</v>
      </c>
      <c r="K416" s="239">
        <v>105395.09059000001</v>
      </c>
      <c r="L416" s="239">
        <v>14848.87363</v>
      </c>
      <c r="M416" s="239">
        <v>1123.9144799999999</v>
      </c>
      <c r="N416" s="239">
        <v>15972.78811</v>
      </c>
      <c r="O416" s="239">
        <v>204627.52669</v>
      </c>
      <c r="P416" s="239">
        <v>26130.238249999999</v>
      </c>
      <c r="Q416" s="239">
        <v>0</v>
      </c>
      <c r="R416" s="240">
        <v>26130.238249999999</v>
      </c>
    </row>
    <row r="417" spans="1:18">
      <c r="A417" s="241"/>
      <c r="B417" s="241"/>
      <c r="C417" s="241"/>
      <c r="D417" s="236" t="s">
        <v>435</v>
      </c>
      <c r="E417" s="237">
        <v>487</v>
      </c>
      <c r="F417" s="238">
        <v>1236.65903</v>
      </c>
      <c r="G417" s="239">
        <v>0</v>
      </c>
      <c r="H417" s="239">
        <v>1236.65903</v>
      </c>
      <c r="I417" s="239">
        <v>3294.1320499999997</v>
      </c>
      <c r="J417" s="239">
        <v>0.41263</v>
      </c>
      <c r="K417" s="239">
        <v>3294.54468</v>
      </c>
      <c r="L417" s="239">
        <v>118.51701</v>
      </c>
      <c r="M417" s="239">
        <v>0</v>
      </c>
      <c r="N417" s="239">
        <v>118.51701</v>
      </c>
      <c r="O417" s="239">
        <v>4649.7207199999993</v>
      </c>
      <c r="P417" s="239">
        <v>1692.6242199999999</v>
      </c>
      <c r="Q417" s="239">
        <v>0</v>
      </c>
      <c r="R417" s="240">
        <v>1692.6242199999999</v>
      </c>
    </row>
    <row r="418" spans="1:18">
      <c r="A418" s="241"/>
      <c r="B418" s="241"/>
      <c r="C418" s="241"/>
      <c r="D418" s="236" t="s">
        <v>648</v>
      </c>
      <c r="E418" s="237">
        <v>640</v>
      </c>
      <c r="F418" s="238">
        <v>97.573119999999989</v>
      </c>
      <c r="G418" s="239">
        <v>0</v>
      </c>
      <c r="H418" s="239">
        <v>97.573119999999989</v>
      </c>
      <c r="I418" s="239">
        <v>1287.9746</v>
      </c>
      <c r="J418" s="239">
        <v>0</v>
      </c>
      <c r="K418" s="239">
        <v>1287.9746</v>
      </c>
      <c r="L418" s="239">
        <v>28.328589999999998</v>
      </c>
      <c r="M418" s="239">
        <v>0</v>
      </c>
      <c r="N418" s="239">
        <v>28.328589999999998</v>
      </c>
      <c r="O418" s="239">
        <v>1413.8763100000001</v>
      </c>
      <c r="P418" s="239">
        <v>557.60377000000005</v>
      </c>
      <c r="Q418" s="239">
        <v>0</v>
      </c>
      <c r="R418" s="240">
        <v>557.60377000000005</v>
      </c>
    </row>
    <row r="419" spans="1:18">
      <c r="A419" s="241"/>
      <c r="B419" s="241"/>
      <c r="C419" s="241"/>
      <c r="D419" s="236" t="s">
        <v>649</v>
      </c>
      <c r="E419" s="237">
        <v>269</v>
      </c>
      <c r="F419" s="238">
        <v>1764.1133300000001</v>
      </c>
      <c r="G419" s="239">
        <v>0</v>
      </c>
      <c r="H419" s="239">
        <v>1764.1133300000001</v>
      </c>
      <c r="I419" s="239">
        <v>4297.2539800000004</v>
      </c>
      <c r="J419" s="239">
        <v>38.38552</v>
      </c>
      <c r="K419" s="239">
        <v>4335.6395000000002</v>
      </c>
      <c r="L419" s="239">
        <v>147.91614000000001</v>
      </c>
      <c r="M419" s="239">
        <v>0</v>
      </c>
      <c r="N419" s="239">
        <v>147.91614000000001</v>
      </c>
      <c r="O419" s="239">
        <v>6247.6689699999997</v>
      </c>
      <c r="P419" s="239">
        <v>3107.1656400000002</v>
      </c>
      <c r="Q419" s="239">
        <v>0</v>
      </c>
      <c r="R419" s="240">
        <v>3107.1656400000002</v>
      </c>
    </row>
    <row r="420" spans="1:18">
      <c r="A420" s="241"/>
      <c r="B420" s="241"/>
      <c r="C420" s="241"/>
      <c r="D420" s="236" t="s">
        <v>650</v>
      </c>
      <c r="E420" s="237">
        <v>639</v>
      </c>
      <c r="F420" s="238">
        <v>2183.2767899999999</v>
      </c>
      <c r="G420" s="239">
        <v>0</v>
      </c>
      <c r="H420" s="239">
        <v>2183.2767899999999</v>
      </c>
      <c r="I420" s="239">
        <v>1339.1558500000001</v>
      </c>
      <c r="J420" s="239">
        <v>0</v>
      </c>
      <c r="K420" s="239">
        <v>1339.1558500000001</v>
      </c>
      <c r="L420" s="239">
        <v>62.441929999999999</v>
      </c>
      <c r="M420" s="239">
        <v>0</v>
      </c>
      <c r="N420" s="239">
        <v>62.441929999999999</v>
      </c>
      <c r="O420" s="239">
        <v>3584.8745699999999</v>
      </c>
      <c r="P420" s="239">
        <v>827.98397</v>
      </c>
      <c r="Q420" s="239">
        <v>0</v>
      </c>
      <c r="R420" s="240">
        <v>827.98397</v>
      </c>
    </row>
    <row r="421" spans="1:18">
      <c r="A421" s="241"/>
      <c r="B421" s="241"/>
      <c r="C421" s="236" t="s">
        <v>651</v>
      </c>
      <c r="D421" s="236" t="s">
        <v>652</v>
      </c>
      <c r="E421" s="237">
        <v>274</v>
      </c>
      <c r="F421" s="238">
        <v>1884.4686100000001</v>
      </c>
      <c r="G421" s="239">
        <v>0</v>
      </c>
      <c r="H421" s="239">
        <v>1884.4686100000001</v>
      </c>
      <c r="I421" s="239">
        <v>7951.1352500000003</v>
      </c>
      <c r="J421" s="239">
        <v>53.151290000000003</v>
      </c>
      <c r="K421" s="239">
        <v>8004.2865400000001</v>
      </c>
      <c r="L421" s="239">
        <v>928.93297999999993</v>
      </c>
      <c r="M421" s="239">
        <v>143.91300000000001</v>
      </c>
      <c r="N421" s="239">
        <v>1072.8459800000001</v>
      </c>
      <c r="O421" s="239">
        <v>10961.601130000001</v>
      </c>
      <c r="P421" s="239">
        <v>5404.5737499999996</v>
      </c>
      <c r="Q421" s="239">
        <v>0</v>
      </c>
      <c r="R421" s="240">
        <v>5404.5737499999996</v>
      </c>
    </row>
    <row r="422" spans="1:18">
      <c r="A422" s="241"/>
      <c r="B422" s="236" t="s">
        <v>653</v>
      </c>
      <c r="C422" s="236" t="s">
        <v>654</v>
      </c>
      <c r="D422" s="236" t="s">
        <v>654</v>
      </c>
      <c r="E422" s="237">
        <v>71</v>
      </c>
      <c r="F422" s="238">
        <v>7031.9375300000002</v>
      </c>
      <c r="G422" s="239">
        <v>0</v>
      </c>
      <c r="H422" s="239">
        <v>7031.9375300000002</v>
      </c>
      <c r="I422" s="239">
        <v>5655.11042</v>
      </c>
      <c r="J422" s="239">
        <v>0.38042000000000004</v>
      </c>
      <c r="K422" s="239">
        <v>5655.4908399999995</v>
      </c>
      <c r="L422" s="239">
        <v>450.43826000000001</v>
      </c>
      <c r="M422" s="239">
        <v>0</v>
      </c>
      <c r="N422" s="239">
        <v>450.43826000000001</v>
      </c>
      <c r="O422" s="239">
        <v>13137.86663</v>
      </c>
      <c r="P422" s="239">
        <v>7136.6040000000003</v>
      </c>
      <c r="Q422" s="239">
        <v>0</v>
      </c>
      <c r="R422" s="240">
        <v>7136.6040000000003</v>
      </c>
    </row>
    <row r="423" spans="1:18">
      <c r="A423" s="241"/>
      <c r="B423" s="241"/>
      <c r="C423" s="241"/>
      <c r="D423" s="236" t="s">
        <v>655</v>
      </c>
      <c r="E423" s="237">
        <v>436</v>
      </c>
      <c r="F423" s="238">
        <v>462.39345000000003</v>
      </c>
      <c r="G423" s="239">
        <v>0</v>
      </c>
      <c r="H423" s="239">
        <v>462.39345000000003</v>
      </c>
      <c r="I423" s="239">
        <v>2713.59159</v>
      </c>
      <c r="J423" s="239">
        <v>0.18836000000000003</v>
      </c>
      <c r="K423" s="239">
        <v>2713.7799500000001</v>
      </c>
      <c r="L423" s="239">
        <v>108.9265</v>
      </c>
      <c r="M423" s="239">
        <v>0</v>
      </c>
      <c r="N423" s="239">
        <v>108.9265</v>
      </c>
      <c r="O423" s="239">
        <v>3285.0998999999997</v>
      </c>
      <c r="P423" s="239">
        <v>2183.0061600000004</v>
      </c>
      <c r="Q423" s="239">
        <v>0</v>
      </c>
      <c r="R423" s="240">
        <v>2183.0061600000004</v>
      </c>
    </row>
    <row r="424" spans="1:18">
      <c r="A424" s="241"/>
      <c r="B424" s="241"/>
      <c r="C424" s="241"/>
      <c r="D424" s="236" t="s">
        <v>656</v>
      </c>
      <c r="E424" s="237">
        <v>73</v>
      </c>
      <c r="F424" s="238">
        <v>3518.7798199999997</v>
      </c>
      <c r="G424" s="239">
        <v>0</v>
      </c>
      <c r="H424" s="239">
        <v>3518.7798199999997</v>
      </c>
      <c r="I424" s="239">
        <v>1177.2300299999999</v>
      </c>
      <c r="J424" s="239">
        <v>0</v>
      </c>
      <c r="K424" s="239">
        <v>1177.2300299999999</v>
      </c>
      <c r="L424" s="239">
        <v>34.28257</v>
      </c>
      <c r="M424" s="239">
        <v>0</v>
      </c>
      <c r="N424" s="239">
        <v>34.28257</v>
      </c>
      <c r="O424" s="239">
        <v>4730.2924199999998</v>
      </c>
      <c r="P424" s="239">
        <v>2503.7634399999997</v>
      </c>
      <c r="Q424" s="239">
        <v>0</v>
      </c>
      <c r="R424" s="240">
        <v>2503.7634399999997</v>
      </c>
    </row>
    <row r="425" spans="1:18">
      <c r="A425" s="241"/>
      <c r="B425" s="241"/>
      <c r="C425" s="241"/>
      <c r="D425" s="236" t="s">
        <v>657</v>
      </c>
      <c r="E425" s="237">
        <v>72</v>
      </c>
      <c r="F425" s="238">
        <v>2782.3790800000002</v>
      </c>
      <c r="G425" s="239">
        <v>0</v>
      </c>
      <c r="H425" s="239">
        <v>2782.3790800000002</v>
      </c>
      <c r="I425" s="239">
        <v>1731.9338300000002</v>
      </c>
      <c r="J425" s="239">
        <v>3.6999999999999999E-4</v>
      </c>
      <c r="K425" s="239">
        <v>1731.9341999999999</v>
      </c>
      <c r="L425" s="239">
        <v>52.514199999999995</v>
      </c>
      <c r="M425" s="239">
        <v>0</v>
      </c>
      <c r="N425" s="239">
        <v>52.514199999999995</v>
      </c>
      <c r="O425" s="239">
        <v>4566.8274800000008</v>
      </c>
      <c r="P425" s="239">
        <v>2185.3265799999999</v>
      </c>
      <c r="Q425" s="239">
        <v>0</v>
      </c>
      <c r="R425" s="240">
        <v>2185.3265799999999</v>
      </c>
    </row>
    <row r="426" spans="1:18">
      <c r="A426" s="241"/>
      <c r="B426" s="241"/>
      <c r="C426" s="241"/>
      <c r="D426" s="236" t="s">
        <v>658</v>
      </c>
      <c r="E426" s="237">
        <v>74</v>
      </c>
      <c r="F426" s="238">
        <v>2249.6816600000002</v>
      </c>
      <c r="G426" s="239">
        <v>0</v>
      </c>
      <c r="H426" s="239">
        <v>2249.6816600000002</v>
      </c>
      <c r="I426" s="239">
        <v>1843.0381</v>
      </c>
      <c r="J426" s="239">
        <v>2.4300000000000003E-3</v>
      </c>
      <c r="K426" s="239">
        <v>1843.04053</v>
      </c>
      <c r="L426" s="239">
        <v>33.378689999999999</v>
      </c>
      <c r="M426" s="239">
        <v>0</v>
      </c>
      <c r="N426" s="239">
        <v>33.378689999999999</v>
      </c>
      <c r="O426" s="239">
        <v>4126.10088</v>
      </c>
      <c r="P426" s="239">
        <v>2848.5017799999996</v>
      </c>
      <c r="Q426" s="239">
        <v>0</v>
      </c>
      <c r="R426" s="240">
        <v>2848.5017799999996</v>
      </c>
    </row>
    <row r="427" spans="1:18">
      <c r="A427" s="241"/>
      <c r="B427" s="241"/>
      <c r="C427" s="241"/>
      <c r="D427" s="236" t="s">
        <v>659</v>
      </c>
      <c r="E427" s="237">
        <v>76</v>
      </c>
      <c r="F427" s="238">
        <v>2556.7689999999998</v>
      </c>
      <c r="G427" s="239">
        <v>0</v>
      </c>
      <c r="H427" s="239">
        <v>2556.7689999999998</v>
      </c>
      <c r="I427" s="239">
        <v>2028.2228400000001</v>
      </c>
      <c r="J427" s="239">
        <v>0.39983999999999997</v>
      </c>
      <c r="K427" s="239">
        <v>2028.6226799999999</v>
      </c>
      <c r="L427" s="239">
        <v>119.45650000000001</v>
      </c>
      <c r="M427" s="239">
        <v>0</v>
      </c>
      <c r="N427" s="239">
        <v>119.45650000000001</v>
      </c>
      <c r="O427" s="239">
        <v>4704.84818</v>
      </c>
      <c r="P427" s="239">
        <v>4773.6637199999996</v>
      </c>
      <c r="Q427" s="239">
        <v>0</v>
      </c>
      <c r="R427" s="240">
        <v>4773.6637199999996</v>
      </c>
    </row>
    <row r="428" spans="1:18">
      <c r="A428" s="241"/>
      <c r="B428" s="241"/>
      <c r="C428" s="236" t="s">
        <v>660</v>
      </c>
      <c r="D428" s="236" t="s">
        <v>660</v>
      </c>
      <c r="E428" s="237">
        <v>77</v>
      </c>
      <c r="F428" s="238">
        <v>14652.946679999999</v>
      </c>
      <c r="G428" s="239">
        <v>0</v>
      </c>
      <c r="H428" s="239">
        <v>14652.946679999999</v>
      </c>
      <c r="I428" s="239">
        <v>11058.71809</v>
      </c>
      <c r="J428" s="239">
        <v>184.03092000000001</v>
      </c>
      <c r="K428" s="239">
        <v>11242.74901</v>
      </c>
      <c r="L428" s="239">
        <v>852.40219999999999</v>
      </c>
      <c r="M428" s="239">
        <v>0</v>
      </c>
      <c r="N428" s="239">
        <v>852.40219999999999</v>
      </c>
      <c r="O428" s="239">
        <v>26748.097890000001</v>
      </c>
      <c r="P428" s="239">
        <v>14159.977500000001</v>
      </c>
      <c r="Q428" s="239">
        <v>0</v>
      </c>
      <c r="R428" s="240">
        <v>14159.977500000001</v>
      </c>
    </row>
    <row r="429" spans="1:18">
      <c r="A429" s="241"/>
      <c r="B429" s="241"/>
      <c r="C429" s="241"/>
      <c r="D429" s="236" t="s">
        <v>661</v>
      </c>
      <c r="E429" s="237">
        <v>79</v>
      </c>
      <c r="F429" s="238">
        <v>10083.9066</v>
      </c>
      <c r="G429" s="239">
        <v>0</v>
      </c>
      <c r="H429" s="239">
        <v>10083.9066</v>
      </c>
      <c r="I429" s="239">
        <v>6899.4675800000005</v>
      </c>
      <c r="J429" s="239">
        <v>3.2149999999999998E-2</v>
      </c>
      <c r="K429" s="239">
        <v>6899.4997300000005</v>
      </c>
      <c r="L429" s="239">
        <v>335.27257000000003</v>
      </c>
      <c r="M429" s="239">
        <v>0</v>
      </c>
      <c r="N429" s="239">
        <v>335.27257000000003</v>
      </c>
      <c r="O429" s="239">
        <v>17318.678899999999</v>
      </c>
      <c r="P429" s="239">
        <v>5724.3726299999998</v>
      </c>
      <c r="Q429" s="239">
        <v>0</v>
      </c>
      <c r="R429" s="240">
        <v>5724.3726299999998</v>
      </c>
    </row>
    <row r="430" spans="1:18">
      <c r="A430" s="241"/>
      <c r="B430" s="241"/>
      <c r="C430" s="241"/>
      <c r="D430" s="236" t="s">
        <v>662</v>
      </c>
      <c r="E430" s="237">
        <v>78</v>
      </c>
      <c r="F430" s="238">
        <v>3763.2234500000004</v>
      </c>
      <c r="G430" s="239">
        <v>0</v>
      </c>
      <c r="H430" s="239">
        <v>3763.2234500000004</v>
      </c>
      <c r="I430" s="239">
        <v>2174.99055</v>
      </c>
      <c r="J430" s="239">
        <v>0.93498999999999999</v>
      </c>
      <c r="K430" s="239">
        <v>2175.9255400000002</v>
      </c>
      <c r="L430" s="239">
        <v>91.550960000000003</v>
      </c>
      <c r="M430" s="239">
        <v>0</v>
      </c>
      <c r="N430" s="239">
        <v>91.550960000000003</v>
      </c>
      <c r="O430" s="239">
        <v>6030.6999500000002</v>
      </c>
      <c r="P430" s="239">
        <v>3327.1611400000002</v>
      </c>
      <c r="Q430" s="239">
        <v>0</v>
      </c>
      <c r="R430" s="240">
        <v>3327.1611400000002</v>
      </c>
    </row>
    <row r="431" spans="1:18">
      <c r="A431" s="241"/>
      <c r="B431" s="241"/>
      <c r="C431" s="236" t="s">
        <v>663</v>
      </c>
      <c r="D431" s="236" t="s">
        <v>664</v>
      </c>
      <c r="E431" s="237">
        <v>80</v>
      </c>
      <c r="F431" s="238">
        <v>11790.447179999999</v>
      </c>
      <c r="G431" s="239">
        <v>6.7300000000000007E-3</v>
      </c>
      <c r="H431" s="239">
        <v>11790.45391</v>
      </c>
      <c r="I431" s="239">
        <v>23981.80848</v>
      </c>
      <c r="J431" s="239">
        <v>49.740929999999999</v>
      </c>
      <c r="K431" s="239">
        <v>24031.54941</v>
      </c>
      <c r="L431" s="239">
        <v>2014.77295</v>
      </c>
      <c r="M431" s="239">
        <v>1.3083</v>
      </c>
      <c r="N431" s="239">
        <v>2016.08125</v>
      </c>
      <c r="O431" s="239">
        <v>37838.084569999999</v>
      </c>
      <c r="P431" s="239">
        <v>21318.036649999998</v>
      </c>
      <c r="Q431" s="239">
        <v>0</v>
      </c>
      <c r="R431" s="240">
        <v>21318.036649999998</v>
      </c>
    </row>
    <row r="432" spans="1:18">
      <c r="A432" s="241"/>
      <c r="B432" s="241"/>
      <c r="C432" s="241"/>
      <c r="D432" s="236" t="s">
        <v>663</v>
      </c>
      <c r="E432" s="237">
        <v>82</v>
      </c>
      <c r="F432" s="238">
        <v>1600.1983799999998</v>
      </c>
      <c r="G432" s="239">
        <v>0</v>
      </c>
      <c r="H432" s="239">
        <v>1600.1983799999998</v>
      </c>
      <c r="I432" s="239">
        <v>11271.968640000001</v>
      </c>
      <c r="J432" s="239">
        <v>0</v>
      </c>
      <c r="K432" s="239">
        <v>11271.968640000001</v>
      </c>
      <c r="L432" s="239">
        <v>163.79785999999999</v>
      </c>
      <c r="M432" s="239">
        <v>0</v>
      </c>
      <c r="N432" s="239">
        <v>163.79785999999999</v>
      </c>
      <c r="O432" s="239">
        <v>13035.964880000001</v>
      </c>
      <c r="P432" s="239">
        <v>4450.56765</v>
      </c>
      <c r="Q432" s="239">
        <v>0</v>
      </c>
      <c r="R432" s="240">
        <v>4450.56765</v>
      </c>
    </row>
    <row r="433" spans="1:18">
      <c r="A433" s="241"/>
      <c r="B433" s="241"/>
      <c r="C433" s="241"/>
      <c r="D433" s="236" t="s">
        <v>665</v>
      </c>
      <c r="E433" s="237">
        <v>601</v>
      </c>
      <c r="F433" s="238">
        <v>254.93509</v>
      </c>
      <c r="G433" s="239">
        <v>0</v>
      </c>
      <c r="H433" s="239">
        <v>254.93509</v>
      </c>
      <c r="I433" s="239">
        <v>6092.2473799999998</v>
      </c>
      <c r="J433" s="239">
        <v>0</v>
      </c>
      <c r="K433" s="239">
        <v>6092.2473799999998</v>
      </c>
      <c r="L433" s="239">
        <v>96.514160000000004</v>
      </c>
      <c r="M433" s="239">
        <v>0</v>
      </c>
      <c r="N433" s="239">
        <v>96.514160000000004</v>
      </c>
      <c r="O433" s="239">
        <v>6443.6966299999995</v>
      </c>
      <c r="P433" s="239">
        <v>2465.2648399999998</v>
      </c>
      <c r="Q433" s="239">
        <v>0</v>
      </c>
      <c r="R433" s="240">
        <v>2465.2648399999998</v>
      </c>
    </row>
    <row r="434" spans="1:18">
      <c r="A434" s="241"/>
      <c r="B434" s="241"/>
      <c r="C434" s="241"/>
      <c r="D434" s="236" t="s">
        <v>666</v>
      </c>
      <c r="E434" s="237">
        <v>81</v>
      </c>
      <c r="F434" s="238">
        <v>4172.8488100000004</v>
      </c>
      <c r="G434" s="239">
        <v>0</v>
      </c>
      <c r="H434" s="239">
        <v>4172.8488100000004</v>
      </c>
      <c r="I434" s="239">
        <v>1045.31844</v>
      </c>
      <c r="J434" s="239">
        <v>0.11214</v>
      </c>
      <c r="K434" s="239">
        <v>1045.43058</v>
      </c>
      <c r="L434" s="239">
        <v>11.569600000000001</v>
      </c>
      <c r="M434" s="239">
        <v>0</v>
      </c>
      <c r="N434" s="239">
        <v>11.569600000000001</v>
      </c>
      <c r="O434" s="239">
        <v>5229.8489900000004</v>
      </c>
      <c r="P434" s="239">
        <v>1853.3216299999999</v>
      </c>
      <c r="Q434" s="239">
        <v>0</v>
      </c>
      <c r="R434" s="240">
        <v>1853.3216299999999</v>
      </c>
    </row>
    <row r="435" spans="1:18">
      <c r="A435" s="241"/>
      <c r="B435" s="241"/>
      <c r="C435" s="241"/>
      <c r="D435" s="236" t="s">
        <v>667</v>
      </c>
      <c r="E435" s="237">
        <v>83</v>
      </c>
      <c r="F435" s="238">
        <v>234.15599</v>
      </c>
      <c r="G435" s="239">
        <v>0</v>
      </c>
      <c r="H435" s="239">
        <v>234.15599</v>
      </c>
      <c r="I435" s="239">
        <v>1519.2278899999999</v>
      </c>
      <c r="J435" s="239">
        <v>0.22469</v>
      </c>
      <c r="K435" s="239">
        <v>1519.4525800000001</v>
      </c>
      <c r="L435" s="239">
        <v>64.340360000000004</v>
      </c>
      <c r="M435" s="239">
        <v>0</v>
      </c>
      <c r="N435" s="239">
        <v>64.340360000000004</v>
      </c>
      <c r="O435" s="239">
        <v>1817.94893</v>
      </c>
      <c r="P435" s="239">
        <v>3187.1019700000002</v>
      </c>
      <c r="Q435" s="239">
        <v>0</v>
      </c>
      <c r="R435" s="240">
        <v>3187.1019700000002</v>
      </c>
    </row>
    <row r="436" spans="1:18">
      <c r="A436" s="241"/>
      <c r="B436" s="241"/>
      <c r="C436" s="241"/>
      <c r="D436" s="236" t="s">
        <v>668</v>
      </c>
      <c r="E436" s="237">
        <v>84</v>
      </c>
      <c r="F436" s="238">
        <v>160.40470000000002</v>
      </c>
      <c r="G436" s="239">
        <v>0</v>
      </c>
      <c r="H436" s="239">
        <v>160.40470000000002</v>
      </c>
      <c r="I436" s="239">
        <v>1729.25352</v>
      </c>
      <c r="J436" s="239">
        <v>0</v>
      </c>
      <c r="K436" s="239">
        <v>1729.25352</v>
      </c>
      <c r="L436" s="239">
        <v>24.181000000000001</v>
      </c>
      <c r="M436" s="239">
        <v>0</v>
      </c>
      <c r="N436" s="239">
        <v>24.181000000000001</v>
      </c>
      <c r="O436" s="239">
        <v>1913.8392200000001</v>
      </c>
      <c r="P436" s="239">
        <v>2267.6349700000001</v>
      </c>
      <c r="Q436" s="239">
        <v>0</v>
      </c>
      <c r="R436" s="240">
        <v>2267.6349700000001</v>
      </c>
    </row>
    <row r="437" spans="1:18">
      <c r="A437" s="241"/>
      <c r="B437" s="241"/>
      <c r="C437" s="236" t="s">
        <v>669</v>
      </c>
      <c r="D437" s="236" t="s">
        <v>669</v>
      </c>
      <c r="E437" s="237">
        <v>86</v>
      </c>
      <c r="F437" s="238">
        <v>19229.60716</v>
      </c>
      <c r="G437" s="239">
        <v>10646.03606</v>
      </c>
      <c r="H437" s="239">
        <v>29875.643219999998</v>
      </c>
      <c r="I437" s="239">
        <v>5130.1822499999998</v>
      </c>
      <c r="J437" s="239">
        <v>35.685949999999998</v>
      </c>
      <c r="K437" s="239">
        <v>5165.8681999999999</v>
      </c>
      <c r="L437" s="239">
        <v>5962.0213400000002</v>
      </c>
      <c r="M437" s="239">
        <v>1133.2746499999998</v>
      </c>
      <c r="N437" s="239">
        <v>7095.2959900000005</v>
      </c>
      <c r="O437" s="239">
        <v>42136.807409999994</v>
      </c>
      <c r="P437" s="239">
        <v>24049.134559999999</v>
      </c>
      <c r="Q437" s="239">
        <v>0</v>
      </c>
      <c r="R437" s="240">
        <v>24049.134559999999</v>
      </c>
    </row>
    <row r="438" spans="1:18">
      <c r="A438" s="241"/>
      <c r="B438" s="241"/>
      <c r="C438" s="241"/>
      <c r="D438" s="236" t="s">
        <v>670</v>
      </c>
      <c r="E438" s="237">
        <v>87</v>
      </c>
      <c r="F438" s="238">
        <v>2294.6866400000004</v>
      </c>
      <c r="G438" s="239">
        <v>0</v>
      </c>
      <c r="H438" s="239">
        <v>2294.6866400000004</v>
      </c>
      <c r="I438" s="239">
        <v>2898.07341</v>
      </c>
      <c r="J438" s="239">
        <v>1.1E-4</v>
      </c>
      <c r="K438" s="239">
        <v>2898.0735199999999</v>
      </c>
      <c r="L438" s="239">
        <v>428.31984</v>
      </c>
      <c r="M438" s="239">
        <v>0</v>
      </c>
      <c r="N438" s="239">
        <v>428.31984</v>
      </c>
      <c r="O438" s="239">
        <v>5621.08</v>
      </c>
      <c r="P438" s="239">
        <v>2869.7235499999997</v>
      </c>
      <c r="Q438" s="239">
        <v>0</v>
      </c>
      <c r="R438" s="240">
        <v>2869.7235499999997</v>
      </c>
    </row>
    <row r="439" spans="1:18">
      <c r="A439" s="241"/>
      <c r="B439" s="241"/>
      <c r="C439" s="241"/>
      <c r="D439" s="236" t="s">
        <v>671</v>
      </c>
      <c r="E439" s="237">
        <v>660</v>
      </c>
      <c r="F439" s="238">
        <v>319.77320000000003</v>
      </c>
      <c r="G439" s="239">
        <v>0</v>
      </c>
      <c r="H439" s="239">
        <v>319.77320000000003</v>
      </c>
      <c r="I439" s="239">
        <v>1746.6513500000001</v>
      </c>
      <c r="J439" s="239">
        <v>0</v>
      </c>
      <c r="K439" s="239">
        <v>1746.6513500000001</v>
      </c>
      <c r="L439" s="239">
        <v>150.31539999999998</v>
      </c>
      <c r="M439" s="239">
        <v>0</v>
      </c>
      <c r="N439" s="239">
        <v>150.31539999999998</v>
      </c>
      <c r="O439" s="239">
        <v>2216.7399500000001</v>
      </c>
      <c r="P439" s="239">
        <v>3524.0808999999999</v>
      </c>
      <c r="Q439" s="239">
        <v>0</v>
      </c>
      <c r="R439" s="240">
        <v>3524.0808999999999</v>
      </c>
    </row>
    <row r="440" spans="1:18">
      <c r="A440" s="241"/>
      <c r="B440" s="241"/>
      <c r="C440" s="236" t="s">
        <v>653</v>
      </c>
      <c r="D440" s="236" t="s">
        <v>328</v>
      </c>
      <c r="E440" s="237">
        <v>535</v>
      </c>
      <c r="F440" s="238">
        <v>12304.894410000001</v>
      </c>
      <c r="G440" s="239">
        <v>0</v>
      </c>
      <c r="H440" s="239">
        <v>12304.894410000001</v>
      </c>
      <c r="I440" s="239">
        <v>24808.650260000002</v>
      </c>
      <c r="J440" s="239">
        <v>367.68513000000002</v>
      </c>
      <c r="K440" s="239">
        <v>25176.33539</v>
      </c>
      <c r="L440" s="239">
        <v>3604.2375899999997</v>
      </c>
      <c r="M440" s="239">
        <v>317.00939</v>
      </c>
      <c r="N440" s="239">
        <v>3921.2469799999999</v>
      </c>
      <c r="O440" s="239">
        <v>41402.476780000005</v>
      </c>
      <c r="P440" s="239">
        <v>25608.63953</v>
      </c>
      <c r="Q440" s="239">
        <v>0</v>
      </c>
      <c r="R440" s="240">
        <v>25608.63953</v>
      </c>
    </row>
    <row r="441" spans="1:18">
      <c r="A441" s="241"/>
      <c r="B441" s="241"/>
      <c r="C441" s="241"/>
      <c r="D441" s="236" t="s">
        <v>340</v>
      </c>
      <c r="E441" s="237">
        <v>67</v>
      </c>
      <c r="F441" s="238">
        <v>12490.94565</v>
      </c>
      <c r="G441" s="239">
        <v>0</v>
      </c>
      <c r="H441" s="239">
        <v>12490.94565</v>
      </c>
      <c r="I441" s="239">
        <v>3917.44839</v>
      </c>
      <c r="J441" s="239">
        <v>2.2321399999999998</v>
      </c>
      <c r="K441" s="239">
        <v>3919.6805299999996</v>
      </c>
      <c r="L441" s="239">
        <v>663.20121999999992</v>
      </c>
      <c r="M441" s="239">
        <v>8.9712000000000014</v>
      </c>
      <c r="N441" s="239">
        <v>672.17241999999999</v>
      </c>
      <c r="O441" s="239">
        <v>17082.798600000002</v>
      </c>
      <c r="P441" s="239">
        <v>5089.7115899999999</v>
      </c>
      <c r="Q441" s="239">
        <v>0</v>
      </c>
      <c r="R441" s="240">
        <v>5089.7115899999999</v>
      </c>
    </row>
    <row r="442" spans="1:18">
      <c r="A442" s="241"/>
      <c r="B442" s="241"/>
      <c r="C442" s="241"/>
      <c r="D442" s="236" t="s">
        <v>672</v>
      </c>
      <c r="E442" s="237">
        <v>68</v>
      </c>
      <c r="F442" s="238">
        <v>1858.7377300000001</v>
      </c>
      <c r="G442" s="239">
        <v>0</v>
      </c>
      <c r="H442" s="239">
        <v>1858.7377300000001</v>
      </c>
      <c r="I442" s="239">
        <v>2938.9309600000001</v>
      </c>
      <c r="J442" s="239">
        <v>3.0170000000000002E-2</v>
      </c>
      <c r="K442" s="239">
        <v>2938.9611299999997</v>
      </c>
      <c r="L442" s="239">
        <v>218.37054999999998</v>
      </c>
      <c r="M442" s="239">
        <v>0</v>
      </c>
      <c r="N442" s="239">
        <v>218.37054999999998</v>
      </c>
      <c r="O442" s="239">
        <v>5016.0694100000001</v>
      </c>
      <c r="P442" s="239">
        <v>4559.9061500000007</v>
      </c>
      <c r="Q442" s="239">
        <v>0</v>
      </c>
      <c r="R442" s="240">
        <v>4559.9061500000007</v>
      </c>
    </row>
    <row r="443" spans="1:18">
      <c r="A443" s="241"/>
      <c r="B443" s="241"/>
      <c r="C443" s="241"/>
      <c r="D443" s="236" t="s">
        <v>653</v>
      </c>
      <c r="E443" s="237">
        <v>65</v>
      </c>
      <c r="F443" s="238">
        <v>227442.85923</v>
      </c>
      <c r="G443" s="239">
        <v>1588.89903</v>
      </c>
      <c r="H443" s="239">
        <v>229031.75826</v>
      </c>
      <c r="I443" s="239">
        <v>138481.87836</v>
      </c>
      <c r="J443" s="239">
        <v>620.12081000000001</v>
      </c>
      <c r="K443" s="239">
        <v>139101.99917</v>
      </c>
      <c r="L443" s="239">
        <v>54753.768080000002</v>
      </c>
      <c r="M443" s="239">
        <v>9979.6870199999994</v>
      </c>
      <c r="N443" s="239">
        <v>64733.455099999999</v>
      </c>
      <c r="O443" s="239">
        <v>432867.21252999996</v>
      </c>
      <c r="P443" s="239">
        <v>178658.68523</v>
      </c>
      <c r="Q443" s="239">
        <v>0</v>
      </c>
      <c r="R443" s="240">
        <v>178658.68523</v>
      </c>
    </row>
    <row r="444" spans="1:18">
      <c r="A444" s="241"/>
      <c r="B444" s="241"/>
      <c r="C444" s="241"/>
      <c r="D444" s="241"/>
      <c r="E444" s="243">
        <v>779</v>
      </c>
      <c r="F444" s="244">
        <v>8.641</v>
      </c>
      <c r="G444" s="245">
        <v>0</v>
      </c>
      <c r="H444" s="245">
        <v>8.641</v>
      </c>
      <c r="I444" s="245">
        <v>11.50074</v>
      </c>
      <c r="J444" s="245">
        <v>0</v>
      </c>
      <c r="K444" s="245">
        <v>11.50074</v>
      </c>
      <c r="L444" s="245">
        <v>219.44273999999999</v>
      </c>
      <c r="M444" s="245">
        <v>2.1530000000000001E-2</v>
      </c>
      <c r="N444" s="245">
        <v>219.46427</v>
      </c>
      <c r="O444" s="245">
        <v>239.60601</v>
      </c>
      <c r="P444" s="245">
        <v>0</v>
      </c>
      <c r="Q444" s="245">
        <v>0</v>
      </c>
      <c r="R444" s="246">
        <v>0</v>
      </c>
    </row>
    <row r="445" spans="1:18">
      <c r="A445" s="241"/>
      <c r="B445" s="241"/>
      <c r="C445" s="241"/>
      <c r="D445" s="241"/>
      <c r="E445" s="243">
        <v>693</v>
      </c>
      <c r="F445" s="244">
        <v>2.8719999999999999</v>
      </c>
      <c r="G445" s="245">
        <v>0</v>
      </c>
      <c r="H445" s="245">
        <v>2.8719999999999999</v>
      </c>
      <c r="I445" s="245">
        <v>1.50827</v>
      </c>
      <c r="J445" s="245">
        <v>0</v>
      </c>
      <c r="K445" s="245">
        <v>1.50827</v>
      </c>
      <c r="L445" s="245">
        <v>659.90526999999997</v>
      </c>
      <c r="M445" s="245">
        <v>0</v>
      </c>
      <c r="N445" s="245">
        <v>659.90526999999997</v>
      </c>
      <c r="O445" s="245">
        <v>664.28554000000008</v>
      </c>
      <c r="P445" s="245">
        <v>974.50414000000001</v>
      </c>
      <c r="Q445" s="245">
        <v>0</v>
      </c>
      <c r="R445" s="246">
        <v>974.50414000000001</v>
      </c>
    </row>
    <row r="446" spans="1:18">
      <c r="A446" s="241"/>
      <c r="B446" s="241"/>
      <c r="C446" s="241"/>
      <c r="D446" s="236" t="s">
        <v>673</v>
      </c>
      <c r="E446" s="237">
        <v>70</v>
      </c>
      <c r="F446" s="238">
        <v>6882.6168399999997</v>
      </c>
      <c r="G446" s="239">
        <v>0</v>
      </c>
      <c r="H446" s="239">
        <v>6882.6168399999997</v>
      </c>
      <c r="I446" s="239">
        <v>4603.1391199999998</v>
      </c>
      <c r="J446" s="239">
        <v>0.60909999999999997</v>
      </c>
      <c r="K446" s="239">
        <v>4603.7482199999995</v>
      </c>
      <c r="L446" s="239">
        <v>810.55670999999995</v>
      </c>
      <c r="M446" s="239">
        <v>6.4909999999999997</v>
      </c>
      <c r="N446" s="239">
        <v>817.04770999999994</v>
      </c>
      <c r="O446" s="239">
        <v>12303.412769999999</v>
      </c>
      <c r="P446" s="239">
        <v>8517.0707899999998</v>
      </c>
      <c r="Q446" s="239">
        <v>0</v>
      </c>
      <c r="R446" s="240">
        <v>8517.0707899999998</v>
      </c>
    </row>
    <row r="447" spans="1:18">
      <c r="A447" s="241"/>
      <c r="B447" s="241"/>
      <c r="C447" s="241"/>
      <c r="D447" s="236" t="s">
        <v>674</v>
      </c>
      <c r="E447" s="237">
        <v>66</v>
      </c>
      <c r="F447" s="238">
        <v>689.71348</v>
      </c>
      <c r="G447" s="239">
        <v>0</v>
      </c>
      <c r="H447" s="239">
        <v>689.71348</v>
      </c>
      <c r="I447" s="239">
        <v>633.95647999999994</v>
      </c>
      <c r="J447" s="239">
        <v>1.08E-3</v>
      </c>
      <c r="K447" s="239">
        <v>633.95756000000006</v>
      </c>
      <c r="L447" s="239">
        <v>1674.77359</v>
      </c>
      <c r="M447" s="239">
        <v>11.80034</v>
      </c>
      <c r="N447" s="239">
        <v>1686.57393</v>
      </c>
      <c r="O447" s="239">
        <v>3010.2449700000002</v>
      </c>
      <c r="P447" s="239">
        <v>5073.7500999999993</v>
      </c>
      <c r="Q447" s="239">
        <v>0</v>
      </c>
      <c r="R447" s="240">
        <v>5073.7500999999993</v>
      </c>
    </row>
    <row r="448" spans="1:18">
      <c r="A448" s="241"/>
      <c r="B448" s="241"/>
      <c r="C448" s="236" t="s">
        <v>675</v>
      </c>
      <c r="D448" s="236" t="s">
        <v>675</v>
      </c>
      <c r="E448" s="237">
        <v>69</v>
      </c>
      <c r="F448" s="238">
        <v>11819.95205</v>
      </c>
      <c r="G448" s="239">
        <v>0</v>
      </c>
      <c r="H448" s="239">
        <v>11819.95205</v>
      </c>
      <c r="I448" s="239">
        <v>1620.61159</v>
      </c>
      <c r="J448" s="239">
        <v>1.8903800000000002</v>
      </c>
      <c r="K448" s="239">
        <v>1622.50197</v>
      </c>
      <c r="L448" s="239">
        <v>1499.53422</v>
      </c>
      <c r="M448" s="239">
        <v>17.805250000000001</v>
      </c>
      <c r="N448" s="239">
        <v>1517.3394699999999</v>
      </c>
      <c r="O448" s="239">
        <v>14959.79349</v>
      </c>
      <c r="P448" s="239">
        <v>3165.7421899999999</v>
      </c>
      <c r="Q448" s="239">
        <v>0</v>
      </c>
      <c r="R448" s="240">
        <v>3165.7421899999999</v>
      </c>
    </row>
    <row r="449" spans="1:18">
      <c r="A449" s="241"/>
      <c r="B449" s="241"/>
      <c r="C449" s="236" t="s">
        <v>676</v>
      </c>
      <c r="D449" s="236" t="s">
        <v>676</v>
      </c>
      <c r="E449" s="237">
        <v>88</v>
      </c>
      <c r="F449" s="238">
        <v>55869.422020000005</v>
      </c>
      <c r="G449" s="239">
        <v>1.4041400000000002</v>
      </c>
      <c r="H449" s="239">
        <v>55870.826159999997</v>
      </c>
      <c r="I449" s="239">
        <v>37718.50129</v>
      </c>
      <c r="J449" s="239">
        <v>217.69982999999999</v>
      </c>
      <c r="K449" s="239">
        <v>37936.201119999998</v>
      </c>
      <c r="L449" s="239">
        <v>12020.67035</v>
      </c>
      <c r="M449" s="239">
        <v>963.57929000000001</v>
      </c>
      <c r="N449" s="239">
        <v>12984.24964</v>
      </c>
      <c r="O449" s="239">
        <v>106791.27692</v>
      </c>
      <c r="P449" s="239">
        <v>99229.226060000001</v>
      </c>
      <c r="Q449" s="239">
        <v>0</v>
      </c>
      <c r="R449" s="240">
        <v>99229.226060000001</v>
      </c>
    </row>
    <row r="450" spans="1:18">
      <c r="A450" s="241"/>
      <c r="B450" s="241"/>
      <c r="C450" s="241"/>
      <c r="D450" s="236" t="s">
        <v>677</v>
      </c>
      <c r="E450" s="237">
        <v>90</v>
      </c>
      <c r="F450" s="238">
        <v>7616.5781399999996</v>
      </c>
      <c r="G450" s="239">
        <v>0</v>
      </c>
      <c r="H450" s="239">
        <v>7616.5781399999996</v>
      </c>
      <c r="I450" s="239">
        <v>717.96659</v>
      </c>
      <c r="J450" s="239">
        <v>4.3800000000000002E-3</v>
      </c>
      <c r="K450" s="239">
        <v>717.97096999999997</v>
      </c>
      <c r="L450" s="239">
        <v>197.81717</v>
      </c>
      <c r="M450" s="239">
        <v>0</v>
      </c>
      <c r="N450" s="239">
        <v>197.81717</v>
      </c>
      <c r="O450" s="239">
        <v>8532.3662800000002</v>
      </c>
      <c r="P450" s="239">
        <v>6434.1483699999999</v>
      </c>
      <c r="Q450" s="239">
        <v>0</v>
      </c>
      <c r="R450" s="240">
        <v>6434.1483699999999</v>
      </c>
    </row>
    <row r="451" spans="1:18">
      <c r="A451" s="241"/>
      <c r="B451" s="241"/>
      <c r="C451" s="241"/>
      <c r="D451" s="236" t="s">
        <v>678</v>
      </c>
      <c r="E451" s="237">
        <v>89</v>
      </c>
      <c r="F451" s="238">
        <v>1771.15067</v>
      </c>
      <c r="G451" s="239">
        <v>0</v>
      </c>
      <c r="H451" s="239">
        <v>1771.15067</v>
      </c>
      <c r="I451" s="239">
        <v>4806.9917400000004</v>
      </c>
      <c r="J451" s="239">
        <v>38.271589999999996</v>
      </c>
      <c r="K451" s="239">
        <v>4845.2633299999998</v>
      </c>
      <c r="L451" s="239">
        <v>177.77779000000001</v>
      </c>
      <c r="M451" s="239">
        <v>0</v>
      </c>
      <c r="N451" s="239">
        <v>177.77779000000001</v>
      </c>
      <c r="O451" s="239">
        <v>6794.1917899999999</v>
      </c>
      <c r="P451" s="239">
        <v>3282.8184300000003</v>
      </c>
      <c r="Q451" s="239">
        <v>0</v>
      </c>
      <c r="R451" s="240">
        <v>3282.8184300000003</v>
      </c>
    </row>
    <row r="452" spans="1:18">
      <c r="A452" s="241"/>
      <c r="B452" s="241"/>
      <c r="C452" s="236" t="s">
        <v>679</v>
      </c>
      <c r="D452" s="236" t="s">
        <v>680</v>
      </c>
      <c r="E452" s="237">
        <v>95</v>
      </c>
      <c r="F452" s="238">
        <v>945.81521999999995</v>
      </c>
      <c r="G452" s="239">
        <v>0</v>
      </c>
      <c r="H452" s="239">
        <v>945.81521999999995</v>
      </c>
      <c r="I452" s="239">
        <v>1234.7938000000001</v>
      </c>
      <c r="J452" s="239">
        <v>0</v>
      </c>
      <c r="K452" s="239">
        <v>1234.7938000000001</v>
      </c>
      <c r="L452" s="239">
        <v>359.92240000000004</v>
      </c>
      <c r="M452" s="239">
        <v>0.33642</v>
      </c>
      <c r="N452" s="239">
        <v>360.25882000000001</v>
      </c>
      <c r="O452" s="239">
        <v>2540.8678399999999</v>
      </c>
      <c r="P452" s="239">
        <v>3042.3568399999999</v>
      </c>
      <c r="Q452" s="239">
        <v>0</v>
      </c>
      <c r="R452" s="240">
        <v>3042.3568399999999</v>
      </c>
    </row>
    <row r="453" spans="1:18">
      <c r="A453" s="241"/>
      <c r="B453" s="241"/>
      <c r="C453" s="241"/>
      <c r="D453" s="236" t="s">
        <v>681</v>
      </c>
      <c r="E453" s="237">
        <v>94</v>
      </c>
      <c r="F453" s="238">
        <v>482.14708000000002</v>
      </c>
      <c r="G453" s="239">
        <v>0</v>
      </c>
      <c r="H453" s="239">
        <v>482.14708000000002</v>
      </c>
      <c r="I453" s="239">
        <v>1646.59007</v>
      </c>
      <c r="J453" s="239">
        <v>1.9399999999999999E-3</v>
      </c>
      <c r="K453" s="239">
        <v>1646.5920100000001</v>
      </c>
      <c r="L453" s="239">
        <v>271.01954999999998</v>
      </c>
      <c r="M453" s="239">
        <v>3.7380000000000004E-2</v>
      </c>
      <c r="N453" s="239">
        <v>271.05692999999997</v>
      </c>
      <c r="O453" s="239">
        <v>2399.7960200000002</v>
      </c>
      <c r="P453" s="239">
        <v>2912.4814700000002</v>
      </c>
      <c r="Q453" s="239">
        <v>0</v>
      </c>
      <c r="R453" s="240">
        <v>2912.4814700000002</v>
      </c>
    </row>
    <row r="454" spans="1:18">
      <c r="A454" s="241"/>
      <c r="B454" s="241"/>
      <c r="C454" s="241"/>
      <c r="D454" s="236" t="s">
        <v>682</v>
      </c>
      <c r="E454" s="237">
        <v>91</v>
      </c>
      <c r="F454" s="238">
        <v>23654.451779999999</v>
      </c>
      <c r="G454" s="239">
        <v>0</v>
      </c>
      <c r="H454" s="239">
        <v>23654.451779999999</v>
      </c>
      <c r="I454" s="239">
        <v>3804.4612999999999</v>
      </c>
      <c r="J454" s="239">
        <v>17.28811</v>
      </c>
      <c r="K454" s="239">
        <v>3821.7494100000004</v>
      </c>
      <c r="L454" s="239">
        <v>12980.394410000001</v>
      </c>
      <c r="M454" s="239">
        <v>908.90165000000002</v>
      </c>
      <c r="N454" s="239">
        <v>13889.296060000001</v>
      </c>
      <c r="O454" s="239">
        <v>41365.49725</v>
      </c>
      <c r="P454" s="239">
        <v>23388.898789999999</v>
      </c>
      <c r="Q454" s="239">
        <v>0</v>
      </c>
      <c r="R454" s="240">
        <v>23388.898789999999</v>
      </c>
    </row>
    <row r="455" spans="1:18">
      <c r="A455" s="241"/>
      <c r="B455" s="241"/>
      <c r="C455" s="241"/>
      <c r="D455" s="236" t="s">
        <v>683</v>
      </c>
      <c r="E455" s="237">
        <v>92</v>
      </c>
      <c r="F455" s="238">
        <v>6381.6872599999997</v>
      </c>
      <c r="G455" s="239">
        <v>0</v>
      </c>
      <c r="H455" s="239">
        <v>6381.6872599999997</v>
      </c>
      <c r="I455" s="239">
        <v>1689.9788100000001</v>
      </c>
      <c r="J455" s="239">
        <v>1.3789999999999998E-2</v>
      </c>
      <c r="K455" s="239">
        <v>1689.9926</v>
      </c>
      <c r="L455" s="239">
        <v>119.69569</v>
      </c>
      <c r="M455" s="239">
        <v>0</v>
      </c>
      <c r="N455" s="239">
        <v>119.69569</v>
      </c>
      <c r="O455" s="239">
        <v>8191.3755499999997</v>
      </c>
      <c r="P455" s="239">
        <v>1945.3779199999999</v>
      </c>
      <c r="Q455" s="239">
        <v>0</v>
      </c>
      <c r="R455" s="240">
        <v>1945.3779199999999</v>
      </c>
    </row>
    <row r="456" spans="1:18">
      <c r="A456" s="241"/>
      <c r="B456" s="241"/>
      <c r="C456" s="241"/>
      <c r="D456" s="236" t="s">
        <v>684</v>
      </c>
      <c r="E456" s="237">
        <v>93</v>
      </c>
      <c r="F456" s="238">
        <v>1763.67416</v>
      </c>
      <c r="G456" s="239">
        <v>0</v>
      </c>
      <c r="H456" s="239">
        <v>1763.67416</v>
      </c>
      <c r="I456" s="239">
        <v>3752.5189100000002</v>
      </c>
      <c r="J456" s="239">
        <v>11.39709</v>
      </c>
      <c r="K456" s="239">
        <v>3763.9160000000002</v>
      </c>
      <c r="L456" s="239">
        <v>534.23721999999998</v>
      </c>
      <c r="M456" s="239">
        <v>0.29193999999999998</v>
      </c>
      <c r="N456" s="239">
        <v>534.52916000000005</v>
      </c>
      <c r="O456" s="239">
        <v>6062.1193200000007</v>
      </c>
      <c r="P456" s="239">
        <v>2655.62698</v>
      </c>
      <c r="Q456" s="239">
        <v>0</v>
      </c>
      <c r="R456" s="240">
        <v>2655.62698</v>
      </c>
    </row>
    <row r="457" spans="1:18">
      <c r="A457" s="241"/>
      <c r="B457" s="236" t="s">
        <v>685</v>
      </c>
      <c r="C457" s="236" t="s">
        <v>686</v>
      </c>
      <c r="D457" s="236" t="s">
        <v>687</v>
      </c>
      <c r="E457" s="237">
        <v>356</v>
      </c>
      <c r="F457" s="238">
        <v>17955.68981</v>
      </c>
      <c r="G457" s="239">
        <v>0</v>
      </c>
      <c r="H457" s="239">
        <v>17955.68981</v>
      </c>
      <c r="I457" s="239">
        <v>3868.3485900000001</v>
      </c>
      <c r="J457" s="239">
        <v>1.7249300000000001</v>
      </c>
      <c r="K457" s="239">
        <v>3870.0735199999999</v>
      </c>
      <c r="L457" s="239">
        <v>606.96268999999995</v>
      </c>
      <c r="M457" s="239">
        <v>1.3643699999999999</v>
      </c>
      <c r="N457" s="239">
        <v>608.32706000000007</v>
      </c>
      <c r="O457" s="239">
        <v>22434.090390000001</v>
      </c>
      <c r="P457" s="239">
        <v>2166.1103800000001</v>
      </c>
      <c r="Q457" s="239">
        <v>0</v>
      </c>
      <c r="R457" s="240">
        <v>2166.1103800000001</v>
      </c>
    </row>
    <row r="458" spans="1:18">
      <c r="A458" s="241"/>
      <c r="B458" s="241"/>
      <c r="C458" s="241"/>
      <c r="D458" s="236" t="s">
        <v>688</v>
      </c>
      <c r="E458" s="237">
        <v>355</v>
      </c>
      <c r="F458" s="238">
        <v>4210.7109600000003</v>
      </c>
      <c r="G458" s="239">
        <v>0</v>
      </c>
      <c r="H458" s="239">
        <v>4210.7109600000003</v>
      </c>
      <c r="I458" s="239">
        <v>17707.30488</v>
      </c>
      <c r="J458" s="239">
        <v>126.72261</v>
      </c>
      <c r="K458" s="239">
        <v>17834.027489999997</v>
      </c>
      <c r="L458" s="239">
        <v>317.74216999999999</v>
      </c>
      <c r="M458" s="239">
        <v>0</v>
      </c>
      <c r="N458" s="239">
        <v>317.74216999999999</v>
      </c>
      <c r="O458" s="239">
        <v>22362.480620000002</v>
      </c>
      <c r="P458" s="239">
        <v>4921.4113399999997</v>
      </c>
      <c r="Q458" s="239">
        <v>0</v>
      </c>
      <c r="R458" s="240">
        <v>4921.4113399999997</v>
      </c>
    </row>
    <row r="459" spans="1:18">
      <c r="A459" s="241"/>
      <c r="B459" s="241"/>
      <c r="C459" s="241"/>
      <c r="D459" s="236" t="s">
        <v>689</v>
      </c>
      <c r="E459" s="237">
        <v>358</v>
      </c>
      <c r="F459" s="238">
        <v>491.47615000000002</v>
      </c>
      <c r="G459" s="239">
        <v>0</v>
      </c>
      <c r="H459" s="239">
        <v>491.47615000000002</v>
      </c>
      <c r="I459" s="239">
        <v>1735.6781899999999</v>
      </c>
      <c r="J459" s="239">
        <v>43.989160000000005</v>
      </c>
      <c r="K459" s="239">
        <v>1779.6673500000002</v>
      </c>
      <c r="L459" s="239">
        <v>56.898129999999995</v>
      </c>
      <c r="M459" s="239">
        <v>0</v>
      </c>
      <c r="N459" s="239">
        <v>56.898129999999995</v>
      </c>
      <c r="O459" s="239">
        <v>2328.0416299999997</v>
      </c>
      <c r="P459" s="239">
        <v>2011.5919199999998</v>
      </c>
      <c r="Q459" s="239">
        <v>0</v>
      </c>
      <c r="R459" s="240">
        <v>2011.5919199999998</v>
      </c>
    </row>
    <row r="460" spans="1:18">
      <c r="A460" s="241"/>
      <c r="B460" s="241"/>
      <c r="C460" s="236" t="s">
        <v>690</v>
      </c>
      <c r="D460" s="236" t="s">
        <v>691</v>
      </c>
      <c r="E460" s="237">
        <v>357</v>
      </c>
      <c r="F460" s="238">
        <v>22133.33827</v>
      </c>
      <c r="G460" s="239">
        <v>0</v>
      </c>
      <c r="H460" s="239">
        <v>22133.33827</v>
      </c>
      <c r="I460" s="239">
        <v>27860.714690000001</v>
      </c>
      <c r="J460" s="239">
        <v>65.036690000000007</v>
      </c>
      <c r="K460" s="239">
        <v>27925.751379999998</v>
      </c>
      <c r="L460" s="239">
        <v>1105.4208100000001</v>
      </c>
      <c r="M460" s="239">
        <v>6.3546000000000005</v>
      </c>
      <c r="N460" s="239">
        <v>1111.77541</v>
      </c>
      <c r="O460" s="239">
        <v>51170.865060000004</v>
      </c>
      <c r="P460" s="239">
        <v>5311.4815099999996</v>
      </c>
      <c r="Q460" s="239">
        <v>0</v>
      </c>
      <c r="R460" s="240">
        <v>5311.4815099999996</v>
      </c>
    </row>
    <row r="461" spans="1:18">
      <c r="A461" s="241"/>
      <c r="B461" s="241"/>
      <c r="C461" s="236" t="s">
        <v>692</v>
      </c>
      <c r="D461" s="236" t="s">
        <v>693</v>
      </c>
      <c r="E461" s="237">
        <v>363</v>
      </c>
      <c r="F461" s="238">
        <v>19950.023730000001</v>
      </c>
      <c r="G461" s="239">
        <v>0</v>
      </c>
      <c r="H461" s="239">
        <v>19950.023730000001</v>
      </c>
      <c r="I461" s="239">
        <v>29187.012890000002</v>
      </c>
      <c r="J461" s="239">
        <v>72.871200000000002</v>
      </c>
      <c r="K461" s="239">
        <v>29259.88409</v>
      </c>
      <c r="L461" s="239">
        <v>1096.5836899999999</v>
      </c>
      <c r="M461" s="239">
        <v>68.529610000000005</v>
      </c>
      <c r="N461" s="239">
        <v>1165.1133</v>
      </c>
      <c r="O461" s="239">
        <v>50375.021119999998</v>
      </c>
      <c r="P461" s="239">
        <v>12926.88616</v>
      </c>
      <c r="Q461" s="239">
        <v>0</v>
      </c>
      <c r="R461" s="240">
        <v>12926.88616</v>
      </c>
    </row>
    <row r="462" spans="1:18">
      <c r="A462" s="241"/>
      <c r="B462" s="241"/>
      <c r="C462" s="241"/>
      <c r="D462" s="236" t="s">
        <v>694</v>
      </c>
      <c r="E462" s="237">
        <v>647</v>
      </c>
      <c r="F462" s="238">
        <v>752.19479000000001</v>
      </c>
      <c r="G462" s="239">
        <v>0</v>
      </c>
      <c r="H462" s="239">
        <v>752.19479000000001</v>
      </c>
      <c r="I462" s="239">
        <v>1679.7848899999999</v>
      </c>
      <c r="J462" s="239">
        <v>0</v>
      </c>
      <c r="K462" s="239">
        <v>1679.7848899999999</v>
      </c>
      <c r="L462" s="239">
        <v>29.731000000000002</v>
      </c>
      <c r="M462" s="239">
        <v>0</v>
      </c>
      <c r="N462" s="239">
        <v>29.731000000000002</v>
      </c>
      <c r="O462" s="239">
        <v>2461.7106800000001</v>
      </c>
      <c r="P462" s="239">
        <v>1239.7364399999999</v>
      </c>
      <c r="Q462" s="239">
        <v>0</v>
      </c>
      <c r="R462" s="240">
        <v>1239.7364399999999</v>
      </c>
    </row>
    <row r="463" spans="1:18">
      <c r="A463" s="241"/>
      <c r="B463" s="241"/>
      <c r="C463" s="236" t="s">
        <v>685</v>
      </c>
      <c r="D463" s="236" t="s">
        <v>685</v>
      </c>
      <c r="E463" s="237">
        <v>349</v>
      </c>
      <c r="F463" s="238">
        <v>113207.84249</v>
      </c>
      <c r="G463" s="239">
        <v>0</v>
      </c>
      <c r="H463" s="239">
        <v>113207.84249</v>
      </c>
      <c r="I463" s="239">
        <v>178246.98319999999</v>
      </c>
      <c r="J463" s="239">
        <v>1977.6261200000001</v>
      </c>
      <c r="K463" s="239">
        <v>180224.60931999999</v>
      </c>
      <c r="L463" s="239">
        <v>12045.10814</v>
      </c>
      <c r="M463" s="239">
        <v>809.30095999999992</v>
      </c>
      <c r="N463" s="239">
        <v>12854.409099999999</v>
      </c>
      <c r="O463" s="239">
        <v>306286.86091000005</v>
      </c>
      <c r="P463" s="239">
        <v>102368.28825</v>
      </c>
      <c r="Q463" s="239">
        <v>0</v>
      </c>
      <c r="R463" s="240">
        <v>102368.28825</v>
      </c>
    </row>
    <row r="464" spans="1:18">
      <c r="A464" s="241"/>
      <c r="B464" s="241"/>
      <c r="C464" s="241"/>
      <c r="D464" s="241"/>
      <c r="E464" s="243">
        <v>766</v>
      </c>
      <c r="F464" s="244">
        <v>0</v>
      </c>
      <c r="G464" s="245">
        <v>0</v>
      </c>
      <c r="H464" s="245">
        <v>0</v>
      </c>
      <c r="I464" s="245">
        <v>0.21</v>
      </c>
      <c r="J464" s="245">
        <v>0</v>
      </c>
      <c r="K464" s="245">
        <v>0.21</v>
      </c>
      <c r="L464" s="245">
        <v>637.89543999999989</v>
      </c>
      <c r="M464" s="245">
        <v>0</v>
      </c>
      <c r="N464" s="245">
        <v>637.89543999999989</v>
      </c>
      <c r="O464" s="245">
        <v>638.10543999999993</v>
      </c>
      <c r="P464" s="245">
        <v>1414.367</v>
      </c>
      <c r="Q464" s="245">
        <v>0</v>
      </c>
      <c r="R464" s="246">
        <v>1414.367</v>
      </c>
    </row>
    <row r="465" spans="1:18">
      <c r="A465" s="241"/>
      <c r="B465" s="241"/>
      <c r="C465" s="241"/>
      <c r="D465" s="241"/>
      <c r="E465" s="243">
        <v>767</v>
      </c>
      <c r="F465" s="244">
        <v>0.54600000000000004</v>
      </c>
      <c r="G465" s="245">
        <v>0</v>
      </c>
      <c r="H465" s="245">
        <v>0.54600000000000004</v>
      </c>
      <c r="I465" s="245">
        <v>1.3412299999999999</v>
      </c>
      <c r="J465" s="245">
        <v>0</v>
      </c>
      <c r="K465" s="245">
        <v>1.3412299999999999</v>
      </c>
      <c r="L465" s="245">
        <v>19.300099999999997</v>
      </c>
      <c r="M465" s="245">
        <v>0</v>
      </c>
      <c r="N465" s="245">
        <v>19.300099999999997</v>
      </c>
      <c r="O465" s="245">
        <v>21.187330000000003</v>
      </c>
      <c r="P465" s="245">
        <v>794.62878999999998</v>
      </c>
      <c r="Q465" s="245">
        <v>0</v>
      </c>
      <c r="R465" s="246">
        <v>794.62878999999998</v>
      </c>
    </row>
    <row r="466" spans="1:18">
      <c r="A466" s="241"/>
      <c r="B466" s="241"/>
      <c r="C466" s="241"/>
      <c r="D466" s="236" t="s">
        <v>695</v>
      </c>
      <c r="E466" s="237">
        <v>645</v>
      </c>
      <c r="F466" s="238">
        <v>12481.689679999999</v>
      </c>
      <c r="G466" s="239">
        <v>0</v>
      </c>
      <c r="H466" s="239">
        <v>12481.689679999999</v>
      </c>
      <c r="I466" s="239">
        <v>11992.988960000001</v>
      </c>
      <c r="J466" s="239">
        <v>0</v>
      </c>
      <c r="K466" s="239">
        <v>11992.988960000001</v>
      </c>
      <c r="L466" s="239">
        <v>103.78506</v>
      </c>
      <c r="M466" s="239">
        <v>0</v>
      </c>
      <c r="N466" s="239">
        <v>103.78506</v>
      </c>
      <c r="O466" s="239">
        <v>24578.4637</v>
      </c>
      <c r="P466" s="239">
        <v>1923.7029</v>
      </c>
      <c r="Q466" s="239">
        <v>0</v>
      </c>
      <c r="R466" s="240">
        <v>1923.7029</v>
      </c>
    </row>
    <row r="467" spans="1:18">
      <c r="A467" s="241"/>
      <c r="B467" s="241"/>
      <c r="C467" s="236" t="s">
        <v>696</v>
      </c>
      <c r="D467" s="236" t="s">
        <v>697</v>
      </c>
      <c r="E467" s="237">
        <v>369</v>
      </c>
      <c r="F467" s="238">
        <v>129617.40104000001</v>
      </c>
      <c r="G467" s="239">
        <v>0</v>
      </c>
      <c r="H467" s="239">
        <v>129617.40104000001</v>
      </c>
      <c r="I467" s="239">
        <v>51547.23012</v>
      </c>
      <c r="J467" s="239">
        <v>480.72927000000004</v>
      </c>
      <c r="K467" s="239">
        <v>52027.959390000004</v>
      </c>
      <c r="L467" s="239">
        <v>17290.494989999999</v>
      </c>
      <c r="M467" s="239">
        <v>2333.5010699999998</v>
      </c>
      <c r="N467" s="239">
        <v>19623.996059999998</v>
      </c>
      <c r="O467" s="239">
        <v>201269.35649000001</v>
      </c>
      <c r="P467" s="239">
        <v>66115.566290000002</v>
      </c>
      <c r="Q467" s="239">
        <v>0</v>
      </c>
      <c r="R467" s="240">
        <v>66115.566290000002</v>
      </c>
    </row>
    <row r="468" spans="1:18">
      <c r="A468" s="241"/>
      <c r="B468" s="241"/>
      <c r="C468" s="241"/>
      <c r="D468" s="241"/>
      <c r="E468" s="243">
        <v>790</v>
      </c>
      <c r="F468" s="244">
        <v>10722.1294</v>
      </c>
      <c r="G468" s="245">
        <v>0</v>
      </c>
      <c r="H468" s="245">
        <v>10722.1294</v>
      </c>
      <c r="I468" s="245">
        <v>0</v>
      </c>
      <c r="J468" s="245">
        <v>0</v>
      </c>
      <c r="K468" s="245">
        <v>0</v>
      </c>
      <c r="L468" s="245">
        <v>923.37619999999993</v>
      </c>
      <c r="M468" s="245">
        <v>0</v>
      </c>
      <c r="N468" s="245">
        <v>923.37619999999993</v>
      </c>
      <c r="O468" s="245">
        <v>11645.5056</v>
      </c>
      <c r="P468" s="245">
        <v>1043.17443</v>
      </c>
      <c r="Q468" s="245">
        <v>0</v>
      </c>
      <c r="R468" s="246">
        <v>1043.17443</v>
      </c>
    </row>
    <row r="469" spans="1:18">
      <c r="A469" s="241"/>
      <c r="B469" s="241"/>
      <c r="C469" s="241"/>
      <c r="D469" s="236" t="s">
        <v>698</v>
      </c>
      <c r="E469" s="237">
        <v>370</v>
      </c>
      <c r="F469" s="238">
        <v>437.13021000000003</v>
      </c>
      <c r="G469" s="239">
        <v>0</v>
      </c>
      <c r="H469" s="239">
        <v>437.13021000000003</v>
      </c>
      <c r="I469" s="239">
        <v>7061.9663200000005</v>
      </c>
      <c r="J469" s="239">
        <v>0</v>
      </c>
      <c r="K469" s="239">
        <v>7061.9663200000005</v>
      </c>
      <c r="L469" s="239">
        <v>171.19465</v>
      </c>
      <c r="M469" s="239">
        <v>0</v>
      </c>
      <c r="N469" s="239">
        <v>171.19465</v>
      </c>
      <c r="O469" s="239">
        <v>7670.2911799999993</v>
      </c>
      <c r="P469" s="239">
        <v>2802.5152200000002</v>
      </c>
      <c r="Q469" s="239">
        <v>0</v>
      </c>
      <c r="R469" s="240">
        <v>2802.5152200000002</v>
      </c>
    </row>
    <row r="470" spans="1:18">
      <c r="A470" s="241"/>
      <c r="B470" s="241"/>
      <c r="C470" s="236" t="s">
        <v>699</v>
      </c>
      <c r="D470" s="236" t="s">
        <v>699</v>
      </c>
      <c r="E470" s="237">
        <v>371</v>
      </c>
      <c r="F470" s="238">
        <v>19659.31378</v>
      </c>
      <c r="G470" s="239">
        <v>0</v>
      </c>
      <c r="H470" s="239">
        <v>19659.31378</v>
      </c>
      <c r="I470" s="239">
        <v>10558.796699999999</v>
      </c>
      <c r="J470" s="239">
        <v>22.261299999999999</v>
      </c>
      <c r="K470" s="239">
        <v>10581.058000000001</v>
      </c>
      <c r="L470" s="239">
        <v>383.05171999999999</v>
      </c>
      <c r="M470" s="239">
        <v>0</v>
      </c>
      <c r="N470" s="239">
        <v>383.05171999999999</v>
      </c>
      <c r="O470" s="239">
        <v>30623.423500000001</v>
      </c>
      <c r="P470" s="239">
        <v>3970.8058700000001</v>
      </c>
      <c r="Q470" s="239">
        <v>0</v>
      </c>
      <c r="R470" s="240">
        <v>3970.8058700000001</v>
      </c>
    </row>
    <row r="471" spans="1:18">
      <c r="A471" s="241"/>
      <c r="B471" s="241"/>
      <c r="C471" s="236" t="s">
        <v>700</v>
      </c>
      <c r="D471" s="236" t="s">
        <v>700</v>
      </c>
      <c r="E471" s="237">
        <v>361</v>
      </c>
      <c r="F471" s="238">
        <v>7334.2187699999995</v>
      </c>
      <c r="G471" s="239">
        <v>0</v>
      </c>
      <c r="H471" s="239">
        <v>7334.2187699999995</v>
      </c>
      <c r="I471" s="239">
        <v>12074.87765</v>
      </c>
      <c r="J471" s="239">
        <v>3.6450000000000003E-2</v>
      </c>
      <c r="K471" s="239">
        <v>12074.9141</v>
      </c>
      <c r="L471" s="239">
        <v>782.04578000000004</v>
      </c>
      <c r="M471" s="239">
        <v>0</v>
      </c>
      <c r="N471" s="239">
        <v>782.04578000000004</v>
      </c>
      <c r="O471" s="239">
        <v>20191.178649999998</v>
      </c>
      <c r="P471" s="239">
        <v>4122.0642099999995</v>
      </c>
      <c r="Q471" s="239">
        <v>0</v>
      </c>
      <c r="R471" s="240">
        <v>4122.0642099999995</v>
      </c>
    </row>
    <row r="472" spans="1:18">
      <c r="A472" s="241"/>
      <c r="B472" s="241"/>
      <c r="C472" s="236" t="s">
        <v>701</v>
      </c>
      <c r="D472" s="236" t="s">
        <v>701</v>
      </c>
      <c r="E472" s="237">
        <v>366</v>
      </c>
      <c r="F472" s="238">
        <v>655.59339</v>
      </c>
      <c r="G472" s="239">
        <v>0</v>
      </c>
      <c r="H472" s="239">
        <v>655.59339</v>
      </c>
      <c r="I472" s="239">
        <v>18464.543320000001</v>
      </c>
      <c r="J472" s="239">
        <v>0.37043999999999999</v>
      </c>
      <c r="K472" s="239">
        <v>18464.913760000003</v>
      </c>
      <c r="L472" s="239">
        <v>478.36921000000001</v>
      </c>
      <c r="M472" s="239">
        <v>0</v>
      </c>
      <c r="N472" s="239">
        <v>478.36921000000001</v>
      </c>
      <c r="O472" s="239">
        <v>19598.876359999998</v>
      </c>
      <c r="P472" s="239">
        <v>4609.1196200000004</v>
      </c>
      <c r="Q472" s="239">
        <v>0</v>
      </c>
      <c r="R472" s="240">
        <v>4609.1196200000004</v>
      </c>
    </row>
    <row r="473" spans="1:18">
      <c r="A473" s="241"/>
      <c r="B473" s="241"/>
      <c r="C473" s="241"/>
      <c r="D473" s="236" t="s">
        <v>702</v>
      </c>
      <c r="E473" s="237">
        <v>497</v>
      </c>
      <c r="F473" s="238">
        <v>230.16726</v>
      </c>
      <c r="G473" s="239">
        <v>0</v>
      </c>
      <c r="H473" s="239">
        <v>230.16726</v>
      </c>
      <c r="I473" s="239">
        <v>2072.3905300000001</v>
      </c>
      <c r="J473" s="239">
        <v>0.39491999999999999</v>
      </c>
      <c r="K473" s="239">
        <v>2072.7854499999999</v>
      </c>
      <c r="L473" s="239">
        <v>49.227330000000002</v>
      </c>
      <c r="M473" s="239">
        <v>0</v>
      </c>
      <c r="N473" s="239">
        <v>49.227330000000002</v>
      </c>
      <c r="O473" s="239">
        <v>2352.1800400000002</v>
      </c>
      <c r="P473" s="239">
        <v>1189.7236</v>
      </c>
      <c r="Q473" s="239">
        <v>0</v>
      </c>
      <c r="R473" s="240">
        <v>1189.7236</v>
      </c>
    </row>
    <row r="474" spans="1:18">
      <c r="A474" s="241"/>
      <c r="B474" s="241"/>
      <c r="C474" s="236" t="s">
        <v>703</v>
      </c>
      <c r="D474" s="236" t="s">
        <v>704</v>
      </c>
      <c r="E474" s="237">
        <v>351</v>
      </c>
      <c r="F474" s="238">
        <v>15503.337599999999</v>
      </c>
      <c r="G474" s="239">
        <v>0</v>
      </c>
      <c r="H474" s="239">
        <v>15503.337599999999</v>
      </c>
      <c r="I474" s="239">
        <v>1722.82383</v>
      </c>
      <c r="J474" s="239">
        <v>3.7079400000000002</v>
      </c>
      <c r="K474" s="239">
        <v>1726.5317700000001</v>
      </c>
      <c r="L474" s="239">
        <v>76.58081</v>
      </c>
      <c r="M474" s="239">
        <v>0</v>
      </c>
      <c r="N474" s="239">
        <v>76.58081</v>
      </c>
      <c r="O474" s="239">
        <v>17306.45018</v>
      </c>
      <c r="P474" s="239">
        <v>2371.2413199999996</v>
      </c>
      <c r="Q474" s="239">
        <v>0</v>
      </c>
      <c r="R474" s="240">
        <v>2371.2413199999996</v>
      </c>
    </row>
    <row r="475" spans="1:18">
      <c r="A475" s="241"/>
      <c r="B475" s="241"/>
      <c r="C475" s="241"/>
      <c r="D475" s="236" t="s">
        <v>705</v>
      </c>
      <c r="E475" s="237">
        <v>353</v>
      </c>
      <c r="F475" s="238">
        <v>128.53882000000002</v>
      </c>
      <c r="G475" s="239">
        <v>0</v>
      </c>
      <c r="H475" s="239">
        <v>128.53882000000002</v>
      </c>
      <c r="I475" s="239">
        <v>1761.3228100000001</v>
      </c>
      <c r="J475" s="239">
        <v>13.134919999999999</v>
      </c>
      <c r="K475" s="239">
        <v>1774.4577300000001</v>
      </c>
      <c r="L475" s="239">
        <v>26.710009999999997</v>
      </c>
      <c r="M475" s="239">
        <v>0</v>
      </c>
      <c r="N475" s="239">
        <v>26.710009999999997</v>
      </c>
      <c r="O475" s="239">
        <v>1929.7065600000001</v>
      </c>
      <c r="P475" s="239">
        <v>2763.6023100000002</v>
      </c>
      <c r="Q475" s="239">
        <v>0</v>
      </c>
      <c r="R475" s="240">
        <v>2763.6023100000002</v>
      </c>
    </row>
    <row r="476" spans="1:18">
      <c r="A476" s="241"/>
      <c r="B476" s="241"/>
      <c r="C476" s="241"/>
      <c r="D476" s="236" t="s">
        <v>703</v>
      </c>
      <c r="E476" s="237">
        <v>350</v>
      </c>
      <c r="F476" s="238">
        <v>37115.323349999999</v>
      </c>
      <c r="G476" s="239">
        <v>0</v>
      </c>
      <c r="H476" s="239">
        <v>37115.323349999999</v>
      </c>
      <c r="I476" s="239">
        <v>39926.244350000001</v>
      </c>
      <c r="J476" s="239">
        <v>65.585880000000003</v>
      </c>
      <c r="K476" s="239">
        <v>39991.83023</v>
      </c>
      <c r="L476" s="239">
        <v>1279.55116</v>
      </c>
      <c r="M476" s="239">
        <v>5.6070000000000002</v>
      </c>
      <c r="N476" s="239">
        <v>1285.15816</v>
      </c>
      <c r="O476" s="239">
        <v>78392.31173999999</v>
      </c>
      <c r="P476" s="239">
        <v>12851.1091</v>
      </c>
      <c r="Q476" s="239">
        <v>0</v>
      </c>
      <c r="R476" s="240">
        <v>12851.1091</v>
      </c>
    </row>
    <row r="477" spans="1:18">
      <c r="A477" s="241"/>
      <c r="B477" s="241"/>
      <c r="C477" s="236" t="s">
        <v>706</v>
      </c>
      <c r="D477" s="236" t="s">
        <v>707</v>
      </c>
      <c r="E477" s="237">
        <v>482</v>
      </c>
      <c r="F477" s="238">
        <v>7656.51728</v>
      </c>
      <c r="G477" s="239">
        <v>0</v>
      </c>
      <c r="H477" s="239">
        <v>7656.51728</v>
      </c>
      <c r="I477" s="239">
        <v>22796.73215</v>
      </c>
      <c r="J477" s="239">
        <v>0</v>
      </c>
      <c r="K477" s="239">
        <v>22796.73215</v>
      </c>
      <c r="L477" s="239">
        <v>520.40913</v>
      </c>
      <c r="M477" s="239">
        <v>0</v>
      </c>
      <c r="N477" s="239">
        <v>520.40913</v>
      </c>
      <c r="O477" s="239">
        <v>30973.65856</v>
      </c>
      <c r="P477" s="239">
        <v>6167.0253300000004</v>
      </c>
      <c r="Q477" s="239">
        <v>0</v>
      </c>
      <c r="R477" s="240">
        <v>6167.0253300000004</v>
      </c>
    </row>
    <row r="478" spans="1:18">
      <c r="A478" s="241"/>
      <c r="B478" s="241"/>
      <c r="C478" s="241"/>
      <c r="D478" s="236" t="s">
        <v>708</v>
      </c>
      <c r="E478" s="237">
        <v>594</v>
      </c>
      <c r="F478" s="238">
        <v>692.07987000000003</v>
      </c>
      <c r="G478" s="239">
        <v>0</v>
      </c>
      <c r="H478" s="239">
        <v>692.07987000000003</v>
      </c>
      <c r="I478" s="239">
        <v>2724.5221000000001</v>
      </c>
      <c r="J478" s="239">
        <v>0</v>
      </c>
      <c r="K478" s="239">
        <v>2724.5221000000001</v>
      </c>
      <c r="L478" s="239">
        <v>71.625160000000008</v>
      </c>
      <c r="M478" s="239">
        <v>0</v>
      </c>
      <c r="N478" s="239">
        <v>71.625160000000008</v>
      </c>
      <c r="O478" s="239">
        <v>3488.2271299999998</v>
      </c>
      <c r="P478" s="239">
        <v>2862.1502799999998</v>
      </c>
      <c r="Q478" s="239">
        <v>0</v>
      </c>
      <c r="R478" s="240">
        <v>2862.1502799999998</v>
      </c>
    </row>
    <row r="479" spans="1:18">
      <c r="A479" s="241"/>
      <c r="B479" s="241"/>
      <c r="C479" s="236" t="s">
        <v>709</v>
      </c>
      <c r="D479" s="236" t="s">
        <v>710</v>
      </c>
      <c r="E479" s="237">
        <v>352</v>
      </c>
      <c r="F479" s="238">
        <v>2939.6502500000001</v>
      </c>
      <c r="G479" s="239">
        <v>0</v>
      </c>
      <c r="H479" s="239">
        <v>2939.6502500000001</v>
      </c>
      <c r="I479" s="239">
        <v>11156.292170000001</v>
      </c>
      <c r="J479" s="239">
        <v>0</v>
      </c>
      <c r="K479" s="239">
        <v>11156.292170000001</v>
      </c>
      <c r="L479" s="239">
        <v>460.08366999999998</v>
      </c>
      <c r="M479" s="239">
        <v>0</v>
      </c>
      <c r="N479" s="239">
        <v>460.08366999999998</v>
      </c>
      <c r="O479" s="239">
        <v>14556.026089999999</v>
      </c>
      <c r="P479" s="239">
        <v>2644.2792200000004</v>
      </c>
      <c r="Q479" s="239">
        <v>0</v>
      </c>
      <c r="R479" s="240">
        <v>2644.2792200000004</v>
      </c>
    </row>
    <row r="480" spans="1:18">
      <c r="A480" s="241"/>
      <c r="B480" s="241"/>
      <c r="C480" s="236" t="s">
        <v>711</v>
      </c>
      <c r="D480" s="236" t="s">
        <v>711</v>
      </c>
      <c r="E480" s="237">
        <v>359</v>
      </c>
      <c r="F480" s="238">
        <v>25697.870770000001</v>
      </c>
      <c r="G480" s="239">
        <v>0</v>
      </c>
      <c r="H480" s="239">
        <v>25697.870770000001</v>
      </c>
      <c r="I480" s="239">
        <v>18513.755980000002</v>
      </c>
      <c r="J480" s="239">
        <v>45.816589999999998</v>
      </c>
      <c r="K480" s="239">
        <v>18559.57257</v>
      </c>
      <c r="L480" s="239">
        <v>588.19236999999998</v>
      </c>
      <c r="M480" s="239">
        <v>0</v>
      </c>
      <c r="N480" s="239">
        <v>588.19236999999998</v>
      </c>
      <c r="O480" s="239">
        <v>44845.635710000002</v>
      </c>
      <c r="P480" s="239">
        <v>3171.9162200000001</v>
      </c>
      <c r="Q480" s="239">
        <v>0</v>
      </c>
      <c r="R480" s="240">
        <v>3171.9162200000001</v>
      </c>
    </row>
    <row r="481" spans="1:18">
      <c r="A481" s="241"/>
      <c r="B481" s="241"/>
      <c r="C481" s="236" t="s">
        <v>712</v>
      </c>
      <c r="D481" s="236" t="s">
        <v>712</v>
      </c>
      <c r="E481" s="237">
        <v>495</v>
      </c>
      <c r="F481" s="238">
        <v>1800.53405</v>
      </c>
      <c r="G481" s="239">
        <v>0</v>
      </c>
      <c r="H481" s="239">
        <v>1800.53405</v>
      </c>
      <c r="I481" s="239">
        <v>5973.7547500000001</v>
      </c>
      <c r="J481" s="239">
        <v>0.18787999999999999</v>
      </c>
      <c r="K481" s="239">
        <v>5973.9426299999996</v>
      </c>
      <c r="L481" s="239">
        <v>127.31465</v>
      </c>
      <c r="M481" s="239">
        <v>0</v>
      </c>
      <c r="N481" s="239">
        <v>127.31465</v>
      </c>
      <c r="O481" s="239">
        <v>7901.79133</v>
      </c>
      <c r="P481" s="239">
        <v>3422.4035400000002</v>
      </c>
      <c r="Q481" s="239">
        <v>0</v>
      </c>
      <c r="R481" s="240">
        <v>3422.4035400000002</v>
      </c>
    </row>
    <row r="482" spans="1:18">
      <c r="A482" s="241"/>
      <c r="B482" s="236" t="s">
        <v>713</v>
      </c>
      <c r="C482" s="236" t="s">
        <v>405</v>
      </c>
      <c r="D482" s="236" t="s">
        <v>405</v>
      </c>
      <c r="E482" s="237">
        <v>180</v>
      </c>
      <c r="F482" s="238">
        <v>3082.5964599999998</v>
      </c>
      <c r="G482" s="239">
        <v>0</v>
      </c>
      <c r="H482" s="239">
        <v>3082.5964599999998</v>
      </c>
      <c r="I482" s="239">
        <v>6912.1105800000005</v>
      </c>
      <c r="J482" s="239">
        <v>117.12133</v>
      </c>
      <c r="K482" s="239">
        <v>7029.2319100000004</v>
      </c>
      <c r="L482" s="239">
        <v>956.79383999999993</v>
      </c>
      <c r="M482" s="239">
        <v>16.486409999999999</v>
      </c>
      <c r="N482" s="239">
        <v>973.28025000000002</v>
      </c>
      <c r="O482" s="239">
        <v>11085.108619999999</v>
      </c>
      <c r="P482" s="239">
        <v>12041.23108</v>
      </c>
      <c r="Q482" s="239">
        <v>0</v>
      </c>
      <c r="R482" s="240">
        <v>12041.23108</v>
      </c>
    </row>
    <row r="483" spans="1:18">
      <c r="A483" s="241"/>
      <c r="B483" s="241"/>
      <c r="C483" s="236" t="s">
        <v>714</v>
      </c>
      <c r="D483" s="236" t="s">
        <v>715</v>
      </c>
      <c r="E483" s="237">
        <v>176</v>
      </c>
      <c r="F483" s="238">
        <v>6729.8047400000005</v>
      </c>
      <c r="G483" s="239">
        <v>0</v>
      </c>
      <c r="H483" s="239">
        <v>6729.8047400000005</v>
      </c>
      <c r="I483" s="239">
        <v>16606.904180000001</v>
      </c>
      <c r="J483" s="239">
        <v>43.842370000000003</v>
      </c>
      <c r="K483" s="239">
        <v>16650.74655</v>
      </c>
      <c r="L483" s="239">
        <v>1890.29521</v>
      </c>
      <c r="M483" s="239">
        <v>0.81114999999999993</v>
      </c>
      <c r="N483" s="239">
        <v>1891.10636</v>
      </c>
      <c r="O483" s="239">
        <v>25271.657649999997</v>
      </c>
      <c r="P483" s="239">
        <v>36292.610479999996</v>
      </c>
      <c r="Q483" s="239">
        <v>0</v>
      </c>
      <c r="R483" s="240">
        <v>36292.610479999996</v>
      </c>
    </row>
    <row r="484" spans="1:18">
      <c r="A484" s="241"/>
      <c r="B484" s="241"/>
      <c r="C484" s="236" t="s">
        <v>716</v>
      </c>
      <c r="D484" s="236" t="s">
        <v>716</v>
      </c>
      <c r="E484" s="237">
        <v>171</v>
      </c>
      <c r="F484" s="238">
        <v>47299.120569999999</v>
      </c>
      <c r="G484" s="239">
        <v>18.161560000000001</v>
      </c>
      <c r="H484" s="239">
        <v>47317.28213</v>
      </c>
      <c r="I484" s="239">
        <v>32150.652249999999</v>
      </c>
      <c r="J484" s="239">
        <v>163.46849</v>
      </c>
      <c r="K484" s="239">
        <v>32314.120739999998</v>
      </c>
      <c r="L484" s="239">
        <v>6622.6675700000005</v>
      </c>
      <c r="M484" s="239">
        <v>567.09758999999997</v>
      </c>
      <c r="N484" s="239">
        <v>7189.7651599999999</v>
      </c>
      <c r="O484" s="239">
        <v>86821.168030000001</v>
      </c>
      <c r="P484" s="239">
        <v>63290.710079999997</v>
      </c>
      <c r="Q484" s="239">
        <v>0</v>
      </c>
      <c r="R484" s="240">
        <v>63290.710079999997</v>
      </c>
    </row>
    <row r="485" spans="1:18">
      <c r="A485" s="241"/>
      <c r="B485" s="241"/>
      <c r="C485" s="241"/>
      <c r="D485" s="236" t="s">
        <v>717</v>
      </c>
      <c r="E485" s="237">
        <v>444</v>
      </c>
      <c r="F485" s="238">
        <v>4165.7957000000006</v>
      </c>
      <c r="G485" s="239">
        <v>0</v>
      </c>
      <c r="H485" s="239">
        <v>4165.7957000000006</v>
      </c>
      <c r="I485" s="239">
        <v>10369.07006</v>
      </c>
      <c r="J485" s="239">
        <v>3.6999999999999999E-4</v>
      </c>
      <c r="K485" s="239">
        <v>10369.07043</v>
      </c>
      <c r="L485" s="239">
        <v>378.76758000000001</v>
      </c>
      <c r="M485" s="239">
        <v>0</v>
      </c>
      <c r="N485" s="239">
        <v>378.76758000000001</v>
      </c>
      <c r="O485" s="239">
        <v>14913.63371</v>
      </c>
      <c r="P485" s="239">
        <v>8373.1289199999992</v>
      </c>
      <c r="Q485" s="239">
        <v>0</v>
      </c>
      <c r="R485" s="240">
        <v>8373.1289199999992</v>
      </c>
    </row>
    <row r="486" spans="1:18">
      <c r="A486" s="241"/>
      <c r="B486" s="241"/>
      <c r="C486" s="236" t="s">
        <v>718</v>
      </c>
      <c r="D486" s="236" t="s">
        <v>719</v>
      </c>
      <c r="E486" s="237">
        <v>505</v>
      </c>
      <c r="F486" s="238">
        <v>4631.0258400000002</v>
      </c>
      <c r="G486" s="239">
        <v>0</v>
      </c>
      <c r="H486" s="239">
        <v>4631.0258400000002</v>
      </c>
      <c r="I486" s="239">
        <v>9283.0756099999999</v>
      </c>
      <c r="J486" s="239">
        <v>1.57E-3</v>
      </c>
      <c r="K486" s="239">
        <v>9283.0771800000002</v>
      </c>
      <c r="L486" s="239">
        <v>1523.2437199999999</v>
      </c>
      <c r="M486" s="239">
        <v>0</v>
      </c>
      <c r="N486" s="239">
        <v>1523.2437199999999</v>
      </c>
      <c r="O486" s="239">
        <v>15437.346740000001</v>
      </c>
      <c r="P486" s="239">
        <v>11004.11526</v>
      </c>
      <c r="Q486" s="239">
        <v>0</v>
      </c>
      <c r="R486" s="240">
        <v>11004.11526</v>
      </c>
    </row>
    <row r="487" spans="1:18">
      <c r="A487" s="241"/>
      <c r="B487" s="241"/>
      <c r="C487" s="241"/>
      <c r="D487" s="236" t="s">
        <v>718</v>
      </c>
      <c r="E487" s="237">
        <v>177</v>
      </c>
      <c r="F487" s="238">
        <v>12961.6307</v>
      </c>
      <c r="G487" s="239">
        <v>0</v>
      </c>
      <c r="H487" s="239">
        <v>12961.6307</v>
      </c>
      <c r="I487" s="239">
        <v>5562.1076499999999</v>
      </c>
      <c r="J487" s="239">
        <v>2.6058600000000003</v>
      </c>
      <c r="K487" s="239">
        <v>5564.7135099999996</v>
      </c>
      <c r="L487" s="239">
        <v>2874.1132299999999</v>
      </c>
      <c r="M487" s="239">
        <v>15.720379999999999</v>
      </c>
      <c r="N487" s="239">
        <v>2889.8336099999997</v>
      </c>
      <c r="O487" s="239">
        <v>21416.177820000001</v>
      </c>
      <c r="P487" s="239">
        <v>16464.384900000001</v>
      </c>
      <c r="Q487" s="239">
        <v>0</v>
      </c>
      <c r="R487" s="240">
        <v>16464.384900000001</v>
      </c>
    </row>
    <row r="488" spans="1:18">
      <c r="A488" s="241"/>
      <c r="B488" s="241"/>
      <c r="C488" s="241"/>
      <c r="D488" s="236" t="s">
        <v>720</v>
      </c>
      <c r="E488" s="237">
        <v>710</v>
      </c>
      <c r="F488" s="238">
        <v>1112.5226399999999</v>
      </c>
      <c r="G488" s="239">
        <v>0</v>
      </c>
      <c r="H488" s="239">
        <v>1112.5226399999999</v>
      </c>
      <c r="I488" s="239">
        <v>3018.8619399999998</v>
      </c>
      <c r="J488" s="239">
        <v>0</v>
      </c>
      <c r="K488" s="239">
        <v>3018.8619399999998</v>
      </c>
      <c r="L488" s="239">
        <v>195.11108999999999</v>
      </c>
      <c r="M488" s="239">
        <v>0</v>
      </c>
      <c r="N488" s="239">
        <v>195.11108999999999</v>
      </c>
      <c r="O488" s="239">
        <v>4326.4956700000002</v>
      </c>
      <c r="P488" s="239">
        <v>4874.6359000000002</v>
      </c>
      <c r="Q488" s="239">
        <v>0</v>
      </c>
      <c r="R488" s="240">
        <v>4874.6359000000002</v>
      </c>
    </row>
    <row r="489" spans="1:18">
      <c r="A489" s="241"/>
      <c r="B489" s="241"/>
      <c r="C489" s="236" t="s">
        <v>713</v>
      </c>
      <c r="D489" s="236" t="s">
        <v>721</v>
      </c>
      <c r="E489" s="237">
        <v>179</v>
      </c>
      <c r="F489" s="238">
        <v>64124.176380000004</v>
      </c>
      <c r="G489" s="239">
        <v>0</v>
      </c>
      <c r="H489" s="239">
        <v>64124.176380000004</v>
      </c>
      <c r="I489" s="239">
        <v>60777.083590000002</v>
      </c>
      <c r="J489" s="239">
        <v>326.33082000000002</v>
      </c>
      <c r="K489" s="239">
        <v>61103.414409999998</v>
      </c>
      <c r="L489" s="239">
        <v>8432.0565399999996</v>
      </c>
      <c r="M489" s="239">
        <v>985.1685500000001</v>
      </c>
      <c r="N489" s="239">
        <v>9417.2250899999999</v>
      </c>
      <c r="O489" s="239">
        <v>134644.81588000001</v>
      </c>
      <c r="P489" s="239">
        <v>96363.824099999998</v>
      </c>
      <c r="Q489" s="239">
        <v>0</v>
      </c>
      <c r="R489" s="240">
        <v>96363.824099999998</v>
      </c>
    </row>
    <row r="490" spans="1:18">
      <c r="A490" s="241"/>
      <c r="B490" s="241"/>
      <c r="C490" s="241"/>
      <c r="D490" s="236" t="s">
        <v>722</v>
      </c>
      <c r="E490" s="237">
        <v>625</v>
      </c>
      <c r="F490" s="238">
        <v>2501.8855800000001</v>
      </c>
      <c r="G490" s="239">
        <v>0</v>
      </c>
      <c r="H490" s="239">
        <v>2501.8855800000001</v>
      </c>
      <c r="I490" s="239">
        <v>13865.08598</v>
      </c>
      <c r="J490" s="239">
        <v>0</v>
      </c>
      <c r="K490" s="239">
        <v>13865.08598</v>
      </c>
      <c r="L490" s="239">
        <v>1288.78999</v>
      </c>
      <c r="M490" s="239">
        <v>19.244790000000002</v>
      </c>
      <c r="N490" s="239">
        <v>1308.03478</v>
      </c>
      <c r="O490" s="239">
        <v>17675.00634</v>
      </c>
      <c r="P490" s="239">
        <v>11287.820960000001</v>
      </c>
      <c r="Q490" s="239">
        <v>0</v>
      </c>
      <c r="R490" s="240">
        <v>11287.820960000001</v>
      </c>
    </row>
    <row r="491" spans="1:18">
      <c r="A491" s="241"/>
      <c r="B491" s="241"/>
      <c r="C491" s="241"/>
      <c r="D491" s="236" t="s">
        <v>723</v>
      </c>
      <c r="E491" s="237">
        <v>707</v>
      </c>
      <c r="F491" s="238">
        <v>0</v>
      </c>
      <c r="G491" s="239">
        <v>0</v>
      </c>
      <c r="H491" s="239">
        <v>0</v>
      </c>
      <c r="I491" s="239">
        <v>0</v>
      </c>
      <c r="J491" s="239">
        <v>0</v>
      </c>
      <c r="K491" s="239">
        <v>0</v>
      </c>
      <c r="L491" s="239">
        <v>187.44877</v>
      </c>
      <c r="M491" s="239">
        <v>0</v>
      </c>
      <c r="N491" s="239">
        <v>187.44877</v>
      </c>
      <c r="O491" s="239">
        <v>187.44877</v>
      </c>
      <c r="P491" s="239">
        <v>4061.5254500000001</v>
      </c>
      <c r="Q491" s="239">
        <v>0</v>
      </c>
      <c r="R491" s="240">
        <v>4061.5254500000001</v>
      </c>
    </row>
    <row r="492" spans="1:18">
      <c r="A492" s="241"/>
      <c r="B492" s="241"/>
      <c r="C492" s="236" t="s">
        <v>724</v>
      </c>
      <c r="D492" s="236" t="s">
        <v>724</v>
      </c>
      <c r="E492" s="237">
        <v>182</v>
      </c>
      <c r="F492" s="238">
        <v>10979.510910000001</v>
      </c>
      <c r="G492" s="239">
        <v>0</v>
      </c>
      <c r="H492" s="239">
        <v>10979.510910000001</v>
      </c>
      <c r="I492" s="239">
        <v>23546.691059999997</v>
      </c>
      <c r="J492" s="239">
        <v>39.732250000000001</v>
      </c>
      <c r="K492" s="239">
        <v>23586.423309999998</v>
      </c>
      <c r="L492" s="239">
        <v>1693.6124499999999</v>
      </c>
      <c r="M492" s="239">
        <v>69.235230000000001</v>
      </c>
      <c r="N492" s="239">
        <v>1762.8476799999999</v>
      </c>
      <c r="O492" s="239">
        <v>36328.781900000002</v>
      </c>
      <c r="P492" s="239">
        <v>16688.99063</v>
      </c>
      <c r="Q492" s="239">
        <v>0</v>
      </c>
      <c r="R492" s="240">
        <v>16688.99063</v>
      </c>
    </row>
    <row r="493" spans="1:18">
      <c r="A493" s="241"/>
      <c r="B493" s="241"/>
      <c r="C493" s="241"/>
      <c r="D493" s="241"/>
      <c r="E493" s="243">
        <v>738</v>
      </c>
      <c r="F493" s="244">
        <v>0</v>
      </c>
      <c r="G493" s="245">
        <v>0</v>
      </c>
      <c r="H493" s="245">
        <v>0</v>
      </c>
      <c r="I493" s="245">
        <v>0</v>
      </c>
      <c r="J493" s="245">
        <v>0</v>
      </c>
      <c r="K493" s="245">
        <v>0</v>
      </c>
      <c r="L493" s="245">
        <v>0</v>
      </c>
      <c r="M493" s="245">
        <v>0</v>
      </c>
      <c r="N493" s="245">
        <v>0</v>
      </c>
      <c r="O493" s="245">
        <v>0</v>
      </c>
      <c r="P493" s="245">
        <v>0</v>
      </c>
      <c r="Q493" s="245">
        <v>0</v>
      </c>
      <c r="R493" s="246">
        <v>0</v>
      </c>
    </row>
    <row r="494" spans="1:18">
      <c r="A494" s="241"/>
      <c r="B494" s="241"/>
      <c r="C494" s="241"/>
      <c r="D494" s="236" t="s">
        <v>725</v>
      </c>
      <c r="E494" s="237">
        <v>649</v>
      </c>
      <c r="F494" s="238">
        <v>1575.8371000000002</v>
      </c>
      <c r="G494" s="239">
        <v>0</v>
      </c>
      <c r="H494" s="239">
        <v>1575.8371000000002</v>
      </c>
      <c r="I494" s="239">
        <v>4621.2076299999999</v>
      </c>
      <c r="J494" s="239">
        <v>0</v>
      </c>
      <c r="K494" s="239">
        <v>4621.2076299999999</v>
      </c>
      <c r="L494" s="239">
        <v>99.942570000000003</v>
      </c>
      <c r="M494" s="239">
        <v>0</v>
      </c>
      <c r="N494" s="239">
        <v>99.942570000000003</v>
      </c>
      <c r="O494" s="239">
        <v>6296.9872999999998</v>
      </c>
      <c r="P494" s="239">
        <v>2587.0945299999998</v>
      </c>
      <c r="Q494" s="239">
        <v>0</v>
      </c>
      <c r="R494" s="240">
        <v>2587.0945299999998</v>
      </c>
    </row>
    <row r="495" spans="1:18">
      <c r="A495" s="241"/>
      <c r="B495" s="241"/>
      <c r="C495" s="241"/>
      <c r="D495" s="236" t="s">
        <v>726</v>
      </c>
      <c r="E495" s="237">
        <v>183</v>
      </c>
      <c r="F495" s="238">
        <v>1781.1459600000001</v>
      </c>
      <c r="G495" s="239">
        <v>0</v>
      </c>
      <c r="H495" s="239">
        <v>1781.1459600000001</v>
      </c>
      <c r="I495" s="239">
        <v>20354.232530000001</v>
      </c>
      <c r="J495" s="239">
        <v>12.9543</v>
      </c>
      <c r="K495" s="239">
        <v>20367.186829999999</v>
      </c>
      <c r="L495" s="239">
        <v>111.24888</v>
      </c>
      <c r="M495" s="239">
        <v>33.642000000000003</v>
      </c>
      <c r="N495" s="239">
        <v>144.89088000000001</v>
      </c>
      <c r="O495" s="239">
        <v>22293.223670000003</v>
      </c>
      <c r="P495" s="239">
        <v>7732.2615800000003</v>
      </c>
      <c r="Q495" s="239">
        <v>0</v>
      </c>
      <c r="R495" s="240">
        <v>7732.2615800000003</v>
      </c>
    </row>
    <row r="496" spans="1:18">
      <c r="A496" s="241"/>
      <c r="B496" s="241"/>
      <c r="C496" s="236" t="s">
        <v>727</v>
      </c>
      <c r="D496" s="236" t="s">
        <v>728</v>
      </c>
      <c r="E496" s="237">
        <v>172</v>
      </c>
      <c r="F496" s="238">
        <v>5038.0072499999997</v>
      </c>
      <c r="G496" s="239">
        <v>0</v>
      </c>
      <c r="H496" s="239">
        <v>5038.0072499999997</v>
      </c>
      <c r="I496" s="239">
        <v>5489.1064100000003</v>
      </c>
      <c r="J496" s="239">
        <v>5.9561299999999999</v>
      </c>
      <c r="K496" s="239">
        <v>5495.0625399999999</v>
      </c>
      <c r="L496" s="239">
        <v>347.46820000000002</v>
      </c>
      <c r="M496" s="239">
        <v>0.23923</v>
      </c>
      <c r="N496" s="239">
        <v>347.70742999999999</v>
      </c>
      <c r="O496" s="239">
        <v>10880.77722</v>
      </c>
      <c r="P496" s="239">
        <v>6298.8345099999997</v>
      </c>
      <c r="Q496" s="239">
        <v>0</v>
      </c>
      <c r="R496" s="240">
        <v>6298.8345099999997</v>
      </c>
    </row>
    <row r="497" spans="1:18">
      <c r="A497" s="241"/>
      <c r="B497" s="241"/>
      <c r="C497" s="236" t="s">
        <v>729</v>
      </c>
      <c r="D497" s="236" t="s">
        <v>730</v>
      </c>
      <c r="E497" s="237">
        <v>174</v>
      </c>
      <c r="F497" s="238">
        <v>1996.2989700000001</v>
      </c>
      <c r="G497" s="239">
        <v>0</v>
      </c>
      <c r="H497" s="239">
        <v>1996.2989700000001</v>
      </c>
      <c r="I497" s="239">
        <v>4159.1489900000006</v>
      </c>
      <c r="J497" s="239">
        <v>1.022E-2</v>
      </c>
      <c r="K497" s="239">
        <v>4159.1592099999998</v>
      </c>
      <c r="L497" s="239">
        <v>222.53245999999999</v>
      </c>
      <c r="M497" s="239">
        <v>0</v>
      </c>
      <c r="N497" s="239">
        <v>222.53245999999999</v>
      </c>
      <c r="O497" s="239">
        <v>6377.99064</v>
      </c>
      <c r="P497" s="239">
        <v>9534.2047500000008</v>
      </c>
      <c r="Q497" s="239">
        <v>0</v>
      </c>
      <c r="R497" s="240">
        <v>9534.2047500000008</v>
      </c>
    </row>
    <row r="498" spans="1:18">
      <c r="A498" s="241"/>
      <c r="B498" s="241"/>
      <c r="C498" s="236" t="s">
        <v>731</v>
      </c>
      <c r="D498" s="236" t="s">
        <v>731</v>
      </c>
      <c r="E498" s="237">
        <v>504</v>
      </c>
      <c r="F498" s="238">
        <v>2322.7959700000001</v>
      </c>
      <c r="G498" s="239">
        <v>0</v>
      </c>
      <c r="H498" s="239">
        <v>2322.7959700000001</v>
      </c>
      <c r="I498" s="239">
        <v>7850.1309299999994</v>
      </c>
      <c r="J498" s="239">
        <v>0.23669000000000001</v>
      </c>
      <c r="K498" s="239">
        <v>7850.36762</v>
      </c>
      <c r="L498" s="239">
        <v>572.36931000000004</v>
      </c>
      <c r="M498" s="239">
        <v>0</v>
      </c>
      <c r="N498" s="239">
        <v>572.36931000000004</v>
      </c>
      <c r="O498" s="239">
        <v>10745.5329</v>
      </c>
      <c r="P498" s="239">
        <v>14727.64817</v>
      </c>
      <c r="Q498" s="239">
        <v>0</v>
      </c>
      <c r="R498" s="240">
        <v>14727.64817</v>
      </c>
    </row>
    <row r="499" spans="1:18">
      <c r="A499" s="241"/>
      <c r="B499" s="241"/>
      <c r="C499" s="241"/>
      <c r="D499" s="236" t="s">
        <v>732</v>
      </c>
      <c r="E499" s="237">
        <v>743</v>
      </c>
      <c r="F499" s="238">
        <v>465.32193000000001</v>
      </c>
      <c r="G499" s="239">
        <v>0</v>
      </c>
      <c r="H499" s="239">
        <v>465.32193000000001</v>
      </c>
      <c r="I499" s="239">
        <v>1291.4300600000001</v>
      </c>
      <c r="J499" s="239">
        <v>0</v>
      </c>
      <c r="K499" s="239">
        <v>1291.4300600000001</v>
      </c>
      <c r="L499" s="239">
        <v>63.785249999999998</v>
      </c>
      <c r="M499" s="239">
        <v>0</v>
      </c>
      <c r="N499" s="239">
        <v>63.785249999999998</v>
      </c>
      <c r="O499" s="239">
        <v>1820.5372399999999</v>
      </c>
      <c r="P499" s="239">
        <v>3606.0323599999997</v>
      </c>
      <c r="Q499" s="239">
        <v>0</v>
      </c>
      <c r="R499" s="240">
        <v>3606.0323599999997</v>
      </c>
    </row>
    <row r="500" spans="1:18">
      <c r="A500" s="241"/>
      <c r="B500" s="241"/>
      <c r="C500" s="236" t="s">
        <v>733</v>
      </c>
      <c r="D500" s="236" t="s">
        <v>733</v>
      </c>
      <c r="E500" s="237">
        <v>181</v>
      </c>
      <c r="F500" s="238">
        <v>1084.4549299999999</v>
      </c>
      <c r="G500" s="239">
        <v>0</v>
      </c>
      <c r="H500" s="239">
        <v>1084.4549299999999</v>
      </c>
      <c r="I500" s="239">
        <v>3867.6950000000002</v>
      </c>
      <c r="J500" s="239">
        <v>0</v>
      </c>
      <c r="K500" s="239">
        <v>3867.6950000000002</v>
      </c>
      <c r="L500" s="239">
        <v>464.64471999999995</v>
      </c>
      <c r="M500" s="239">
        <v>0.74760000000000004</v>
      </c>
      <c r="N500" s="239">
        <v>465.39231999999998</v>
      </c>
      <c r="O500" s="239">
        <v>5417.5422500000004</v>
      </c>
      <c r="P500" s="239">
        <v>7974.5760399999999</v>
      </c>
      <c r="Q500" s="239">
        <v>0</v>
      </c>
      <c r="R500" s="240">
        <v>7974.5760399999999</v>
      </c>
    </row>
    <row r="501" spans="1:18">
      <c r="A501" s="241"/>
      <c r="B501" s="236" t="s">
        <v>734</v>
      </c>
      <c r="C501" s="236" t="s">
        <v>734</v>
      </c>
      <c r="D501" s="236" t="s">
        <v>735</v>
      </c>
      <c r="E501" s="237">
        <v>598</v>
      </c>
      <c r="F501" s="238">
        <v>1261.05276</v>
      </c>
      <c r="G501" s="239">
        <v>0</v>
      </c>
      <c r="H501" s="239">
        <v>1261.05276</v>
      </c>
      <c r="I501" s="239">
        <v>15008.765519999999</v>
      </c>
      <c r="J501" s="239">
        <v>0</v>
      </c>
      <c r="K501" s="239">
        <v>15008.765519999999</v>
      </c>
      <c r="L501" s="239">
        <v>1904.7189699999999</v>
      </c>
      <c r="M501" s="239">
        <v>126.90169999999999</v>
      </c>
      <c r="N501" s="239">
        <v>2031.62067</v>
      </c>
      <c r="O501" s="239">
        <v>18301.43895</v>
      </c>
      <c r="P501" s="239">
        <v>6554.5445199999995</v>
      </c>
      <c r="Q501" s="239">
        <v>0</v>
      </c>
      <c r="R501" s="240">
        <v>6554.5445199999995</v>
      </c>
    </row>
    <row r="502" spans="1:18">
      <c r="A502" s="241"/>
      <c r="B502" s="241"/>
      <c r="C502" s="241"/>
      <c r="D502" s="236" t="s">
        <v>736</v>
      </c>
      <c r="E502" s="237">
        <v>568</v>
      </c>
      <c r="F502" s="238">
        <v>1449.8178799999998</v>
      </c>
      <c r="G502" s="239">
        <v>0</v>
      </c>
      <c r="H502" s="239">
        <v>1449.8178799999998</v>
      </c>
      <c r="I502" s="239">
        <v>19088.506969999999</v>
      </c>
      <c r="J502" s="239">
        <v>0</v>
      </c>
      <c r="K502" s="239">
        <v>19088.506969999999</v>
      </c>
      <c r="L502" s="239">
        <v>1568.1128000000001</v>
      </c>
      <c r="M502" s="239">
        <v>126.92185000000001</v>
      </c>
      <c r="N502" s="239">
        <v>1695.0346499999998</v>
      </c>
      <c r="O502" s="239">
        <v>22233.359499999999</v>
      </c>
      <c r="P502" s="239">
        <v>8351.1553199999998</v>
      </c>
      <c r="Q502" s="239">
        <v>0</v>
      </c>
      <c r="R502" s="240">
        <v>8351.1553199999998</v>
      </c>
    </row>
    <row r="503" spans="1:18">
      <c r="A503" s="241"/>
      <c r="B503" s="241"/>
      <c r="C503" s="241"/>
      <c r="D503" s="236" t="s">
        <v>734</v>
      </c>
      <c r="E503" s="237">
        <v>343</v>
      </c>
      <c r="F503" s="238">
        <v>127052.50878</v>
      </c>
      <c r="G503" s="239">
        <v>567.24923999999999</v>
      </c>
      <c r="H503" s="239">
        <v>127619.75801999999</v>
      </c>
      <c r="I503" s="239">
        <v>153764.21324000001</v>
      </c>
      <c r="J503" s="239">
        <v>4332.6126799999993</v>
      </c>
      <c r="K503" s="239">
        <v>158096.82591999997</v>
      </c>
      <c r="L503" s="239">
        <v>20046.425620000002</v>
      </c>
      <c r="M503" s="239">
        <v>2594.8397200000004</v>
      </c>
      <c r="N503" s="239">
        <v>22641.265339999998</v>
      </c>
      <c r="O503" s="239">
        <v>308357.84927999997</v>
      </c>
      <c r="P503" s="239">
        <v>85959.421770000001</v>
      </c>
      <c r="Q503" s="239">
        <v>0</v>
      </c>
      <c r="R503" s="240">
        <v>85959.421770000001</v>
      </c>
    </row>
    <row r="504" spans="1:18">
      <c r="A504" s="241"/>
      <c r="B504" s="241"/>
      <c r="C504" s="241"/>
      <c r="D504" s="241"/>
      <c r="E504" s="243">
        <v>345</v>
      </c>
      <c r="F504" s="244">
        <v>0</v>
      </c>
      <c r="G504" s="245">
        <v>0</v>
      </c>
      <c r="H504" s="245">
        <v>0</v>
      </c>
      <c r="I504" s="245">
        <v>312.35684999999995</v>
      </c>
      <c r="J504" s="245">
        <v>2.9999999999999997E-4</v>
      </c>
      <c r="K504" s="245">
        <v>312.35715000000005</v>
      </c>
      <c r="L504" s="245">
        <v>12.797600000000001</v>
      </c>
      <c r="M504" s="245">
        <v>0</v>
      </c>
      <c r="N504" s="245">
        <v>12.797600000000001</v>
      </c>
      <c r="O504" s="245">
        <v>325.15474999999998</v>
      </c>
      <c r="P504" s="245">
        <v>89.849550000000008</v>
      </c>
      <c r="Q504" s="245">
        <v>0</v>
      </c>
      <c r="R504" s="246">
        <v>89.849550000000008</v>
      </c>
    </row>
    <row r="505" spans="1:18">
      <c r="A505" s="241"/>
      <c r="B505" s="241"/>
      <c r="C505" s="241"/>
      <c r="D505" s="236" t="s">
        <v>737</v>
      </c>
      <c r="E505" s="237">
        <v>705</v>
      </c>
      <c r="F505" s="238">
        <v>2096.0571500000001</v>
      </c>
      <c r="G505" s="239">
        <v>0</v>
      </c>
      <c r="H505" s="239">
        <v>2096.0571500000001</v>
      </c>
      <c r="I505" s="239">
        <v>10858.021720000001</v>
      </c>
      <c r="J505" s="239">
        <v>0</v>
      </c>
      <c r="K505" s="239">
        <v>10858.021720000001</v>
      </c>
      <c r="L505" s="239">
        <v>2341.8080299999997</v>
      </c>
      <c r="M505" s="239">
        <v>184.85165000000001</v>
      </c>
      <c r="N505" s="239">
        <v>2526.6596800000002</v>
      </c>
      <c r="O505" s="239">
        <v>15480.73855</v>
      </c>
      <c r="P505" s="239">
        <v>6737.6798799999997</v>
      </c>
      <c r="Q505" s="239">
        <v>0</v>
      </c>
      <c r="R505" s="240">
        <v>6737.6798799999997</v>
      </c>
    </row>
    <row r="506" spans="1:18">
      <c r="A506" s="241"/>
      <c r="B506" s="241"/>
      <c r="C506" s="236" t="s">
        <v>738</v>
      </c>
      <c r="D506" s="236" t="s">
        <v>738</v>
      </c>
      <c r="E506" s="237">
        <v>348</v>
      </c>
      <c r="F506" s="238">
        <v>86.769449999999992</v>
      </c>
      <c r="G506" s="239">
        <v>0</v>
      </c>
      <c r="H506" s="239">
        <v>86.769449999999992</v>
      </c>
      <c r="I506" s="239">
        <v>1195.1378</v>
      </c>
      <c r="J506" s="239">
        <v>1.7700000000000001E-3</v>
      </c>
      <c r="K506" s="239">
        <v>1195.13957</v>
      </c>
      <c r="L506" s="239">
        <v>44.983150000000002</v>
      </c>
      <c r="M506" s="239">
        <v>0</v>
      </c>
      <c r="N506" s="239">
        <v>44.983150000000002</v>
      </c>
      <c r="O506" s="239">
        <v>1326.8921699999999</v>
      </c>
      <c r="P506" s="239">
        <v>508.71438000000001</v>
      </c>
      <c r="Q506" s="239">
        <v>0</v>
      </c>
      <c r="R506" s="240">
        <v>508.71438000000001</v>
      </c>
    </row>
    <row r="507" spans="1:18">
      <c r="A507" s="241"/>
      <c r="B507" s="241"/>
      <c r="C507" s="236" t="s">
        <v>739</v>
      </c>
      <c r="D507" s="236" t="s">
        <v>739</v>
      </c>
      <c r="E507" s="237">
        <v>347</v>
      </c>
      <c r="F507" s="238">
        <v>120.23438</v>
      </c>
      <c r="G507" s="239">
        <v>0</v>
      </c>
      <c r="H507" s="239">
        <v>120.23438</v>
      </c>
      <c r="I507" s="239">
        <v>1783.5628300000001</v>
      </c>
      <c r="J507" s="239">
        <v>0.11718000000000001</v>
      </c>
      <c r="K507" s="239">
        <v>1783.68001</v>
      </c>
      <c r="L507" s="239">
        <v>99.135940000000005</v>
      </c>
      <c r="M507" s="239">
        <v>0</v>
      </c>
      <c r="N507" s="239">
        <v>99.135940000000005</v>
      </c>
      <c r="O507" s="239">
        <v>2003.05033</v>
      </c>
      <c r="P507" s="239">
        <v>1476.9223</v>
      </c>
      <c r="Q507" s="239">
        <v>0</v>
      </c>
      <c r="R507" s="240">
        <v>1476.9223</v>
      </c>
    </row>
    <row r="508" spans="1:18">
      <c r="A508" s="241"/>
      <c r="B508" s="241"/>
      <c r="C508" s="236" t="s">
        <v>740</v>
      </c>
      <c r="D508" s="236" t="s">
        <v>741</v>
      </c>
      <c r="E508" s="237">
        <v>346</v>
      </c>
      <c r="F508" s="238">
        <v>498.66275999999999</v>
      </c>
      <c r="G508" s="239">
        <v>0</v>
      </c>
      <c r="H508" s="239">
        <v>498.66275999999999</v>
      </c>
      <c r="I508" s="239">
        <v>2392.1419000000001</v>
      </c>
      <c r="J508" s="239">
        <v>1.9864999999999999</v>
      </c>
      <c r="K508" s="239">
        <v>2394.1284000000001</v>
      </c>
      <c r="L508" s="239">
        <v>211.63629</v>
      </c>
      <c r="M508" s="239">
        <v>0</v>
      </c>
      <c r="N508" s="239">
        <v>211.63629</v>
      </c>
      <c r="O508" s="239">
        <v>3104.4274500000001</v>
      </c>
      <c r="P508" s="239">
        <v>1717.5602200000001</v>
      </c>
      <c r="Q508" s="239">
        <v>0</v>
      </c>
      <c r="R508" s="240">
        <v>1717.5602200000001</v>
      </c>
    </row>
    <row r="509" spans="1:18">
      <c r="A509" s="241"/>
      <c r="B509" s="236" t="s">
        <v>742</v>
      </c>
      <c r="C509" s="236" t="s">
        <v>743</v>
      </c>
      <c r="D509" s="236" t="s">
        <v>744</v>
      </c>
      <c r="E509" s="237">
        <v>97</v>
      </c>
      <c r="F509" s="238">
        <v>4890.9617800000005</v>
      </c>
      <c r="G509" s="239">
        <v>0</v>
      </c>
      <c r="H509" s="239">
        <v>4890.9617800000005</v>
      </c>
      <c r="I509" s="239">
        <v>6806.37896</v>
      </c>
      <c r="J509" s="239">
        <v>13.020799999999999</v>
      </c>
      <c r="K509" s="239">
        <v>6819.3997599999993</v>
      </c>
      <c r="L509" s="239">
        <v>547.52256000000011</v>
      </c>
      <c r="M509" s="239">
        <v>17.052759999999999</v>
      </c>
      <c r="N509" s="239">
        <v>564.57531999999992</v>
      </c>
      <c r="O509" s="239">
        <v>12274.93686</v>
      </c>
      <c r="P509" s="239">
        <v>9274.2581099999989</v>
      </c>
      <c r="Q509" s="239">
        <v>0</v>
      </c>
      <c r="R509" s="240">
        <v>9274.2581099999989</v>
      </c>
    </row>
    <row r="510" spans="1:18">
      <c r="A510" s="241"/>
      <c r="B510" s="241"/>
      <c r="C510" s="236" t="s">
        <v>742</v>
      </c>
      <c r="D510" s="236" t="s">
        <v>742</v>
      </c>
      <c r="E510" s="237">
        <v>96</v>
      </c>
      <c r="F510" s="238">
        <v>45096.847280000002</v>
      </c>
      <c r="G510" s="239">
        <v>7501.0163400000001</v>
      </c>
      <c r="H510" s="239">
        <v>52597.863619999996</v>
      </c>
      <c r="I510" s="239">
        <v>49696.567889999998</v>
      </c>
      <c r="J510" s="239">
        <v>727.62043999999992</v>
      </c>
      <c r="K510" s="239">
        <v>50424.188329999997</v>
      </c>
      <c r="L510" s="239">
        <v>11337.735929999999</v>
      </c>
      <c r="M510" s="239">
        <v>1412.8045</v>
      </c>
      <c r="N510" s="239">
        <v>12750.540429999999</v>
      </c>
      <c r="O510" s="239">
        <v>115772.59238</v>
      </c>
      <c r="P510" s="239">
        <v>108166.76658</v>
      </c>
      <c r="Q510" s="239">
        <v>0</v>
      </c>
      <c r="R510" s="240">
        <v>108166.76658</v>
      </c>
    </row>
    <row r="511" spans="1:18">
      <c r="A511" s="241"/>
      <c r="B511" s="241"/>
      <c r="C511" s="236" t="s">
        <v>745</v>
      </c>
      <c r="D511" s="236" t="s">
        <v>746</v>
      </c>
      <c r="E511" s="237">
        <v>641</v>
      </c>
      <c r="F511" s="238">
        <v>1206.8076000000001</v>
      </c>
      <c r="G511" s="239">
        <v>0</v>
      </c>
      <c r="H511" s="239">
        <v>1206.8076000000001</v>
      </c>
      <c r="I511" s="239">
        <v>468.15290999999996</v>
      </c>
      <c r="J511" s="239">
        <v>22.487839999999998</v>
      </c>
      <c r="K511" s="239">
        <v>490.64075000000003</v>
      </c>
      <c r="L511" s="239">
        <v>552.63035000000002</v>
      </c>
      <c r="M511" s="239">
        <v>46.225900000000003</v>
      </c>
      <c r="N511" s="239">
        <v>598.85625000000005</v>
      </c>
      <c r="O511" s="239">
        <v>2296.3045999999999</v>
      </c>
      <c r="P511" s="239">
        <v>18606.498250000001</v>
      </c>
      <c r="Q511" s="239">
        <v>0</v>
      </c>
      <c r="R511" s="240">
        <v>18606.498250000001</v>
      </c>
    </row>
    <row r="512" spans="1:18">
      <c r="A512" s="241"/>
      <c r="B512" s="241"/>
      <c r="C512" s="241"/>
      <c r="D512" s="241"/>
      <c r="E512" s="243">
        <v>830</v>
      </c>
      <c r="F512" s="244">
        <v>0</v>
      </c>
      <c r="G512" s="245">
        <v>0</v>
      </c>
      <c r="H512" s="245">
        <v>0</v>
      </c>
      <c r="I512" s="245">
        <v>0</v>
      </c>
      <c r="J512" s="245">
        <v>0</v>
      </c>
      <c r="K512" s="245">
        <v>0</v>
      </c>
      <c r="L512" s="245">
        <v>54.4114</v>
      </c>
      <c r="M512" s="245">
        <v>2.6170000000000002E-2</v>
      </c>
      <c r="N512" s="245">
        <v>54.437570000000001</v>
      </c>
      <c r="O512" s="245">
        <v>54.437570000000001</v>
      </c>
      <c r="P512" s="245">
        <v>7142.4582</v>
      </c>
      <c r="Q512" s="245">
        <v>0</v>
      </c>
      <c r="R512" s="246">
        <v>7142.4582</v>
      </c>
    </row>
    <row r="513" spans="1:18">
      <c r="A513" s="241"/>
      <c r="B513" s="241"/>
      <c r="C513" s="241"/>
      <c r="D513" s="236" t="s">
        <v>745</v>
      </c>
      <c r="E513" s="237">
        <v>600</v>
      </c>
      <c r="F513" s="238">
        <v>1234.4564399999999</v>
      </c>
      <c r="G513" s="239">
        <v>0</v>
      </c>
      <c r="H513" s="239">
        <v>1234.4564399999999</v>
      </c>
      <c r="I513" s="239">
        <v>8572.9758000000002</v>
      </c>
      <c r="J513" s="239">
        <v>0</v>
      </c>
      <c r="K513" s="239">
        <v>8572.9758000000002</v>
      </c>
      <c r="L513" s="239">
        <v>1061.4958100000001</v>
      </c>
      <c r="M513" s="239">
        <v>0</v>
      </c>
      <c r="N513" s="239">
        <v>1061.4958100000001</v>
      </c>
      <c r="O513" s="239">
        <v>10868.92805</v>
      </c>
      <c r="P513" s="239">
        <v>8617.9128299999993</v>
      </c>
      <c r="Q513" s="239">
        <v>0</v>
      </c>
      <c r="R513" s="240">
        <v>8617.9128299999993</v>
      </c>
    </row>
    <row r="514" spans="1:18">
      <c r="A514" s="241"/>
      <c r="B514" s="236" t="s">
        <v>621</v>
      </c>
      <c r="C514" s="236" t="s">
        <v>747</v>
      </c>
      <c r="D514" s="236" t="s">
        <v>748</v>
      </c>
      <c r="E514" s="237">
        <v>609</v>
      </c>
      <c r="F514" s="238">
        <v>3323.12572</v>
      </c>
      <c r="G514" s="239">
        <v>0</v>
      </c>
      <c r="H514" s="239">
        <v>3323.12572</v>
      </c>
      <c r="I514" s="239">
        <v>2234.9684500000003</v>
      </c>
      <c r="J514" s="239">
        <v>0</v>
      </c>
      <c r="K514" s="239">
        <v>2234.9684500000003</v>
      </c>
      <c r="L514" s="239">
        <v>519.85662000000002</v>
      </c>
      <c r="M514" s="239">
        <v>0</v>
      </c>
      <c r="N514" s="239">
        <v>519.85662000000002</v>
      </c>
      <c r="O514" s="239">
        <v>6077.9507899999999</v>
      </c>
      <c r="P514" s="239">
        <v>8091.9723600000007</v>
      </c>
      <c r="Q514" s="239">
        <v>0</v>
      </c>
      <c r="R514" s="240">
        <v>8091.9723600000007</v>
      </c>
    </row>
    <row r="515" spans="1:18">
      <c r="A515" s="241"/>
      <c r="B515" s="241"/>
      <c r="C515" s="241"/>
      <c r="D515" s="236" t="s">
        <v>749</v>
      </c>
      <c r="E515" s="237">
        <v>849</v>
      </c>
      <c r="F515" s="238">
        <v>0</v>
      </c>
      <c r="G515" s="239">
        <v>0</v>
      </c>
      <c r="H515" s="239">
        <v>0</v>
      </c>
      <c r="I515" s="239">
        <v>0</v>
      </c>
      <c r="J515" s="239">
        <v>0</v>
      </c>
      <c r="K515" s="239">
        <v>0</v>
      </c>
      <c r="L515" s="239">
        <v>294.96406999999999</v>
      </c>
      <c r="M515" s="239">
        <v>3.9286399999999997</v>
      </c>
      <c r="N515" s="239">
        <v>298.89271000000002</v>
      </c>
      <c r="O515" s="239">
        <v>298.89271000000002</v>
      </c>
      <c r="P515" s="239">
        <v>0</v>
      </c>
      <c r="Q515" s="239">
        <v>0</v>
      </c>
      <c r="R515" s="240">
        <v>0</v>
      </c>
    </row>
    <row r="516" spans="1:18">
      <c r="A516" s="241"/>
      <c r="B516" s="241"/>
      <c r="C516" s="241"/>
      <c r="D516" s="236" t="s">
        <v>750</v>
      </c>
      <c r="E516" s="237">
        <v>184</v>
      </c>
      <c r="F516" s="238">
        <v>70540.579040000011</v>
      </c>
      <c r="G516" s="239">
        <v>1.5300000000000001E-3</v>
      </c>
      <c r="H516" s="239">
        <v>70540.580569999991</v>
      </c>
      <c r="I516" s="239">
        <v>93360.553690000001</v>
      </c>
      <c r="J516" s="239">
        <v>563.15491000000009</v>
      </c>
      <c r="K516" s="239">
        <v>93923.708599999998</v>
      </c>
      <c r="L516" s="239">
        <v>16372.330739999999</v>
      </c>
      <c r="M516" s="239">
        <v>1951.4233899999999</v>
      </c>
      <c r="N516" s="239">
        <v>18323.754129999998</v>
      </c>
      <c r="O516" s="239">
        <v>182788.04330000002</v>
      </c>
      <c r="P516" s="239">
        <v>209814.02631000002</v>
      </c>
      <c r="Q516" s="239">
        <v>0</v>
      </c>
      <c r="R516" s="240">
        <v>209814.02631000002</v>
      </c>
    </row>
    <row r="517" spans="1:18">
      <c r="A517" s="241"/>
      <c r="B517" s="241"/>
      <c r="C517" s="241"/>
      <c r="D517" s="236" t="s">
        <v>751</v>
      </c>
      <c r="E517" s="237">
        <v>741</v>
      </c>
      <c r="F517" s="238">
        <v>0</v>
      </c>
      <c r="G517" s="239">
        <v>0</v>
      </c>
      <c r="H517" s="239">
        <v>0</v>
      </c>
      <c r="I517" s="239">
        <v>0</v>
      </c>
      <c r="J517" s="239">
        <v>0</v>
      </c>
      <c r="K517" s="239">
        <v>0</v>
      </c>
      <c r="L517" s="239">
        <v>0</v>
      </c>
      <c r="M517" s="239">
        <v>0</v>
      </c>
      <c r="N517" s="239">
        <v>0</v>
      </c>
      <c r="O517" s="239">
        <v>0</v>
      </c>
      <c r="P517" s="239">
        <v>0</v>
      </c>
      <c r="Q517" s="239">
        <v>0</v>
      </c>
      <c r="R517" s="240">
        <v>0</v>
      </c>
    </row>
    <row r="518" spans="1:18">
      <c r="A518" s="241"/>
      <c r="B518" s="241"/>
      <c r="C518" s="236" t="s">
        <v>752</v>
      </c>
      <c r="D518" s="236" t="s">
        <v>752</v>
      </c>
      <c r="E518" s="237">
        <v>506</v>
      </c>
      <c r="F518" s="238">
        <v>8008.7476100000003</v>
      </c>
      <c r="G518" s="239">
        <v>0</v>
      </c>
      <c r="H518" s="239">
        <v>8008.7476100000003</v>
      </c>
      <c r="I518" s="239">
        <v>13345.972009999999</v>
      </c>
      <c r="J518" s="239">
        <v>6.8497200000000005</v>
      </c>
      <c r="K518" s="239">
        <v>13352.82173</v>
      </c>
      <c r="L518" s="239">
        <v>880.96301000000005</v>
      </c>
      <c r="M518" s="239">
        <v>3.7400000000000003E-3</v>
      </c>
      <c r="N518" s="239">
        <v>880.96675000000005</v>
      </c>
      <c r="O518" s="239">
        <v>22242.536090000001</v>
      </c>
      <c r="P518" s="239">
        <v>10941.913039999999</v>
      </c>
      <c r="Q518" s="239">
        <v>0</v>
      </c>
      <c r="R518" s="240">
        <v>10941.913039999999</v>
      </c>
    </row>
    <row r="519" spans="1:18">
      <c r="A519" s="241"/>
      <c r="B519" s="241"/>
      <c r="C519" s="241"/>
      <c r="D519" s="236" t="s">
        <v>753</v>
      </c>
      <c r="E519" s="237">
        <v>697</v>
      </c>
      <c r="F519" s="238">
        <v>7246.9588099999992</v>
      </c>
      <c r="G519" s="239">
        <v>0</v>
      </c>
      <c r="H519" s="239">
        <v>7246.9588099999992</v>
      </c>
      <c r="I519" s="239">
        <v>4013.88051</v>
      </c>
      <c r="J519" s="239">
        <v>0</v>
      </c>
      <c r="K519" s="239">
        <v>4013.88051</v>
      </c>
      <c r="L519" s="239">
        <v>156.15235999999999</v>
      </c>
      <c r="M519" s="239">
        <v>0</v>
      </c>
      <c r="N519" s="239">
        <v>156.15235999999999</v>
      </c>
      <c r="O519" s="239">
        <v>11416.991679999999</v>
      </c>
      <c r="P519" s="239">
        <v>3211.2257500000001</v>
      </c>
      <c r="Q519" s="239">
        <v>0</v>
      </c>
      <c r="R519" s="240">
        <v>3211.2257500000001</v>
      </c>
    </row>
    <row r="520" spans="1:18">
      <c r="A520" s="241"/>
      <c r="B520" s="241"/>
      <c r="C520" s="236" t="s">
        <v>754</v>
      </c>
      <c r="D520" s="236" t="s">
        <v>755</v>
      </c>
      <c r="E520" s="237">
        <v>185</v>
      </c>
      <c r="F520" s="238">
        <v>19677.732319999999</v>
      </c>
      <c r="G520" s="239">
        <v>0</v>
      </c>
      <c r="H520" s="239">
        <v>19677.732319999999</v>
      </c>
      <c r="I520" s="239">
        <v>14948.476259999999</v>
      </c>
      <c r="J520" s="239">
        <v>5.2110300000000001</v>
      </c>
      <c r="K520" s="239">
        <v>14953.68729</v>
      </c>
      <c r="L520" s="239">
        <v>315.19412</v>
      </c>
      <c r="M520" s="239">
        <v>0</v>
      </c>
      <c r="N520" s="239">
        <v>315.19412</v>
      </c>
      <c r="O520" s="239">
        <v>34946.613729999997</v>
      </c>
      <c r="P520" s="239">
        <v>14881.509199999999</v>
      </c>
      <c r="Q520" s="239">
        <v>0</v>
      </c>
      <c r="R520" s="240">
        <v>14881.509199999999</v>
      </c>
    </row>
    <row r="521" spans="1:18">
      <c r="A521" s="241"/>
      <c r="B521" s="241"/>
      <c r="C521" s="236" t="s">
        <v>756</v>
      </c>
      <c r="D521" s="236" t="s">
        <v>756</v>
      </c>
      <c r="E521" s="237">
        <v>507</v>
      </c>
      <c r="F521" s="238">
        <v>135.54249999999999</v>
      </c>
      <c r="G521" s="239">
        <v>0</v>
      </c>
      <c r="H521" s="239">
        <v>135.54249999999999</v>
      </c>
      <c r="I521" s="239">
        <v>1842.08818</v>
      </c>
      <c r="J521" s="239">
        <v>1.2279</v>
      </c>
      <c r="K521" s="239">
        <v>1843.3160800000001</v>
      </c>
      <c r="L521" s="239">
        <v>45.559480000000001</v>
      </c>
      <c r="M521" s="239">
        <v>0</v>
      </c>
      <c r="N521" s="239">
        <v>45.559480000000001</v>
      </c>
      <c r="O521" s="239">
        <v>2024.41806</v>
      </c>
      <c r="P521" s="239">
        <v>5294.8983399999997</v>
      </c>
      <c r="Q521" s="239">
        <v>0</v>
      </c>
      <c r="R521" s="240">
        <v>5294.8983399999997</v>
      </c>
    </row>
    <row r="522" spans="1:18">
      <c r="A522" s="236" t="s">
        <v>757</v>
      </c>
      <c r="B522" s="236" t="s">
        <v>240</v>
      </c>
      <c r="C522" s="236" t="s">
        <v>243</v>
      </c>
      <c r="D522" s="236" t="s">
        <v>243</v>
      </c>
      <c r="E522" s="237">
        <v>21</v>
      </c>
      <c r="F522" s="238">
        <v>0</v>
      </c>
      <c r="G522" s="239">
        <v>0</v>
      </c>
      <c r="H522" s="239">
        <v>0</v>
      </c>
      <c r="I522" s="239">
        <v>0</v>
      </c>
      <c r="J522" s="239">
        <v>0</v>
      </c>
      <c r="K522" s="239">
        <v>0</v>
      </c>
      <c r="L522" s="239">
        <v>0</v>
      </c>
      <c r="M522" s="239">
        <v>0</v>
      </c>
      <c r="N522" s="239">
        <v>0</v>
      </c>
      <c r="O522" s="239">
        <v>0</v>
      </c>
      <c r="P522" s="239">
        <v>4616.0642099999995</v>
      </c>
      <c r="Q522" s="239">
        <v>0</v>
      </c>
      <c r="R522" s="240">
        <v>4616.0642099999995</v>
      </c>
    </row>
    <row r="523" spans="1:18">
      <c r="A523" s="241"/>
      <c r="B523" s="241"/>
      <c r="C523" s="236" t="s">
        <v>244</v>
      </c>
      <c r="D523" s="236" t="s">
        <v>245</v>
      </c>
      <c r="E523" s="237">
        <v>27</v>
      </c>
      <c r="F523" s="238">
        <v>0</v>
      </c>
      <c r="G523" s="239">
        <v>0</v>
      </c>
      <c r="H523" s="239">
        <v>0</v>
      </c>
      <c r="I523" s="239">
        <v>0</v>
      </c>
      <c r="J523" s="239">
        <v>0</v>
      </c>
      <c r="K523" s="239">
        <v>0</v>
      </c>
      <c r="L523" s="239">
        <v>0</v>
      </c>
      <c r="M523" s="239">
        <v>0</v>
      </c>
      <c r="N523" s="239">
        <v>0</v>
      </c>
      <c r="O523" s="239">
        <v>0</v>
      </c>
      <c r="P523" s="239">
        <v>7988.90913</v>
      </c>
      <c r="Q523" s="239">
        <v>93.385509999999996</v>
      </c>
      <c r="R523" s="240">
        <v>8082.2946400000001</v>
      </c>
    </row>
    <row r="524" spans="1:18">
      <c r="A524" s="241"/>
      <c r="B524" s="236" t="s">
        <v>258</v>
      </c>
      <c r="C524" s="236" t="s">
        <v>260</v>
      </c>
      <c r="D524" s="236" t="s">
        <v>260</v>
      </c>
      <c r="E524" s="237">
        <v>19</v>
      </c>
      <c r="F524" s="238">
        <v>0</v>
      </c>
      <c r="G524" s="239">
        <v>0</v>
      </c>
      <c r="H524" s="239">
        <v>0</v>
      </c>
      <c r="I524" s="239">
        <v>0</v>
      </c>
      <c r="J524" s="239">
        <v>0</v>
      </c>
      <c r="K524" s="239">
        <v>0</v>
      </c>
      <c r="L524" s="239">
        <v>0</v>
      </c>
      <c r="M524" s="239">
        <v>0</v>
      </c>
      <c r="N524" s="239">
        <v>0</v>
      </c>
      <c r="O524" s="239">
        <v>0</v>
      </c>
      <c r="P524" s="239">
        <v>7691.4411</v>
      </c>
      <c r="Q524" s="239">
        <v>0</v>
      </c>
      <c r="R524" s="240">
        <v>7691.4411</v>
      </c>
    </row>
    <row r="525" spans="1:18">
      <c r="A525" s="241"/>
      <c r="B525" s="241"/>
      <c r="C525" s="236" t="s">
        <v>265</v>
      </c>
      <c r="D525" s="236" t="s">
        <v>266</v>
      </c>
      <c r="E525" s="237">
        <v>37</v>
      </c>
      <c r="F525" s="238">
        <v>0</v>
      </c>
      <c r="G525" s="239">
        <v>0</v>
      </c>
      <c r="H525" s="239">
        <v>0</v>
      </c>
      <c r="I525" s="239">
        <v>0</v>
      </c>
      <c r="J525" s="239">
        <v>0</v>
      </c>
      <c r="K525" s="239">
        <v>0</v>
      </c>
      <c r="L525" s="239">
        <v>0</v>
      </c>
      <c r="M525" s="239">
        <v>0</v>
      </c>
      <c r="N525" s="239">
        <v>0</v>
      </c>
      <c r="O525" s="239">
        <v>0</v>
      </c>
      <c r="P525" s="239">
        <v>13420.08014</v>
      </c>
      <c r="Q525" s="239">
        <v>234.98786999999999</v>
      </c>
      <c r="R525" s="240">
        <v>13655.068009999999</v>
      </c>
    </row>
    <row r="526" spans="1:18">
      <c r="A526" s="241"/>
      <c r="B526" s="236" t="s">
        <v>297</v>
      </c>
      <c r="C526" s="236" t="s">
        <v>298</v>
      </c>
      <c r="D526" s="236" t="s">
        <v>298</v>
      </c>
      <c r="E526" s="237">
        <v>63</v>
      </c>
      <c r="F526" s="238">
        <v>0</v>
      </c>
      <c r="G526" s="239">
        <v>0</v>
      </c>
      <c r="H526" s="239">
        <v>0</v>
      </c>
      <c r="I526" s="239">
        <v>0</v>
      </c>
      <c r="J526" s="239">
        <v>0</v>
      </c>
      <c r="K526" s="239">
        <v>0</v>
      </c>
      <c r="L526" s="239">
        <v>0</v>
      </c>
      <c r="M526" s="239">
        <v>0</v>
      </c>
      <c r="N526" s="239">
        <v>0</v>
      </c>
      <c r="O526" s="239">
        <v>0</v>
      </c>
      <c r="P526" s="239">
        <v>4103.7655999999997</v>
      </c>
      <c r="Q526" s="239">
        <v>0</v>
      </c>
      <c r="R526" s="240">
        <v>4103.7655999999997</v>
      </c>
    </row>
    <row r="527" spans="1:18">
      <c r="A527" s="241"/>
      <c r="B527" s="241"/>
      <c r="C527" s="236" t="s">
        <v>300</v>
      </c>
      <c r="D527" s="236" t="s">
        <v>300</v>
      </c>
      <c r="E527" s="237">
        <v>31</v>
      </c>
      <c r="F527" s="238">
        <v>0</v>
      </c>
      <c r="G527" s="239">
        <v>0</v>
      </c>
      <c r="H527" s="239">
        <v>0</v>
      </c>
      <c r="I527" s="239">
        <v>0</v>
      </c>
      <c r="J527" s="239">
        <v>0</v>
      </c>
      <c r="K527" s="239">
        <v>0</v>
      </c>
      <c r="L527" s="239">
        <v>0</v>
      </c>
      <c r="M527" s="239">
        <v>0</v>
      </c>
      <c r="N527" s="239">
        <v>0</v>
      </c>
      <c r="O527" s="239">
        <v>0</v>
      </c>
      <c r="P527" s="239">
        <v>11892.625109999999</v>
      </c>
      <c r="Q527" s="239">
        <v>0</v>
      </c>
      <c r="R527" s="240">
        <v>11892.625109999999</v>
      </c>
    </row>
    <row r="528" spans="1:18">
      <c r="A528" s="241"/>
      <c r="B528" s="236" t="s">
        <v>314</v>
      </c>
      <c r="C528" s="236" t="s">
        <v>314</v>
      </c>
      <c r="D528" s="236" t="s">
        <v>315</v>
      </c>
      <c r="E528" s="237">
        <v>8</v>
      </c>
      <c r="F528" s="238">
        <v>0</v>
      </c>
      <c r="G528" s="239">
        <v>0</v>
      </c>
      <c r="H528" s="239">
        <v>0</v>
      </c>
      <c r="I528" s="239">
        <v>0</v>
      </c>
      <c r="J528" s="239">
        <v>0</v>
      </c>
      <c r="K528" s="239">
        <v>0</v>
      </c>
      <c r="L528" s="239">
        <v>0</v>
      </c>
      <c r="M528" s="239">
        <v>0</v>
      </c>
      <c r="N528" s="239">
        <v>0</v>
      </c>
      <c r="O528" s="239">
        <v>0</v>
      </c>
      <c r="P528" s="239">
        <v>18395.0838</v>
      </c>
      <c r="Q528" s="239">
        <v>0</v>
      </c>
      <c r="R528" s="240">
        <v>18395.0838</v>
      </c>
    </row>
    <row r="529" spans="1:28">
      <c r="A529" s="241"/>
      <c r="B529" s="241"/>
      <c r="C529" s="236" t="s">
        <v>321</v>
      </c>
      <c r="D529" s="236" t="s">
        <v>321</v>
      </c>
      <c r="E529" s="237">
        <v>67</v>
      </c>
      <c r="F529" s="238">
        <v>0</v>
      </c>
      <c r="G529" s="239">
        <v>0</v>
      </c>
      <c r="H529" s="239">
        <v>0</v>
      </c>
      <c r="I529" s="239">
        <v>0</v>
      </c>
      <c r="J529" s="239">
        <v>0</v>
      </c>
      <c r="K529" s="239">
        <v>0</v>
      </c>
      <c r="L529" s="239">
        <v>0</v>
      </c>
      <c r="M529" s="239">
        <v>0</v>
      </c>
      <c r="N529" s="239">
        <v>0</v>
      </c>
      <c r="O529" s="239">
        <v>0</v>
      </c>
      <c r="P529" s="239">
        <v>2765.6579100000004</v>
      </c>
      <c r="Q529" s="239">
        <v>0</v>
      </c>
      <c r="R529" s="240">
        <v>2765.6579100000004</v>
      </c>
    </row>
    <row r="530" spans="1:28">
      <c r="A530" s="241"/>
      <c r="B530" s="236" t="s">
        <v>344</v>
      </c>
      <c r="C530" s="236" t="s">
        <v>345</v>
      </c>
      <c r="D530" s="236" t="s">
        <v>344</v>
      </c>
      <c r="E530" s="237">
        <v>11</v>
      </c>
      <c r="F530" s="238">
        <v>0</v>
      </c>
      <c r="G530" s="239">
        <v>0</v>
      </c>
      <c r="H530" s="239">
        <v>0</v>
      </c>
      <c r="I530" s="239">
        <v>0</v>
      </c>
      <c r="J530" s="239">
        <v>0</v>
      </c>
      <c r="K530" s="239">
        <v>0</v>
      </c>
      <c r="L530" s="239">
        <v>0</v>
      </c>
      <c r="M530" s="239">
        <v>0</v>
      </c>
      <c r="N530" s="239">
        <v>0</v>
      </c>
      <c r="O530" s="239">
        <v>0</v>
      </c>
      <c r="P530" s="239">
        <v>15134.511500000001</v>
      </c>
      <c r="Q530" s="239">
        <v>0</v>
      </c>
      <c r="R530" s="240">
        <v>15134.511500000001</v>
      </c>
    </row>
    <row r="531" spans="1:28">
      <c r="A531" s="241"/>
      <c r="B531" s="241"/>
      <c r="C531" s="236" t="s">
        <v>350</v>
      </c>
      <c r="D531" s="236" t="s">
        <v>351</v>
      </c>
      <c r="E531" s="237">
        <v>30</v>
      </c>
      <c r="F531" s="238">
        <v>0</v>
      </c>
      <c r="G531" s="239">
        <v>0</v>
      </c>
      <c r="H531" s="239">
        <v>0</v>
      </c>
      <c r="I531" s="239">
        <v>0</v>
      </c>
      <c r="J531" s="239">
        <v>0</v>
      </c>
      <c r="K531" s="239">
        <v>0</v>
      </c>
      <c r="L531" s="239">
        <v>0</v>
      </c>
      <c r="M531" s="239">
        <v>0</v>
      </c>
      <c r="N531" s="239">
        <v>0</v>
      </c>
      <c r="O531" s="239">
        <v>0</v>
      </c>
      <c r="P531" s="239">
        <v>9331.3448200000003</v>
      </c>
      <c r="Q531" s="239">
        <v>0</v>
      </c>
      <c r="R531" s="240">
        <v>9331.3448200000003</v>
      </c>
    </row>
    <row r="532" spans="1:28">
      <c r="A532" s="241"/>
      <c r="B532" s="236" t="s">
        <v>372</v>
      </c>
      <c r="C532" s="236" t="s">
        <v>372</v>
      </c>
      <c r="D532" s="236" t="s">
        <v>372</v>
      </c>
      <c r="E532" s="237">
        <v>9</v>
      </c>
      <c r="F532" s="238">
        <v>0</v>
      </c>
      <c r="G532" s="239">
        <v>0</v>
      </c>
      <c r="H532" s="239">
        <v>0</v>
      </c>
      <c r="I532" s="239">
        <v>0</v>
      </c>
      <c r="J532" s="239">
        <v>0</v>
      </c>
      <c r="K532" s="239">
        <v>0</v>
      </c>
      <c r="L532" s="239">
        <v>0</v>
      </c>
      <c r="M532" s="239">
        <v>0</v>
      </c>
      <c r="N532" s="239">
        <v>0</v>
      </c>
      <c r="O532" s="239">
        <v>0</v>
      </c>
      <c r="P532" s="239">
        <v>19342.935920000004</v>
      </c>
      <c r="Q532" s="239">
        <v>0</v>
      </c>
      <c r="R532" s="240">
        <v>19342.935920000004</v>
      </c>
    </row>
    <row r="533" spans="1:28">
      <c r="A533" s="241"/>
      <c r="B533" s="241"/>
      <c r="C533" s="236" t="s">
        <v>390</v>
      </c>
      <c r="D533" s="236" t="s">
        <v>390</v>
      </c>
      <c r="E533" s="237">
        <v>28</v>
      </c>
      <c r="F533" s="238">
        <v>0</v>
      </c>
      <c r="G533" s="239">
        <v>0</v>
      </c>
      <c r="H533" s="239">
        <v>0</v>
      </c>
      <c r="I533" s="239">
        <v>0</v>
      </c>
      <c r="J533" s="239">
        <v>0</v>
      </c>
      <c r="K533" s="239">
        <v>0</v>
      </c>
      <c r="L533" s="239">
        <v>0</v>
      </c>
      <c r="M533" s="239">
        <v>0</v>
      </c>
      <c r="N533" s="239">
        <v>0</v>
      </c>
      <c r="O533" s="239">
        <v>0</v>
      </c>
      <c r="P533" s="239">
        <v>12877.387220000001</v>
      </c>
      <c r="Q533" s="239">
        <v>0</v>
      </c>
      <c r="R533" s="240">
        <v>12877.387220000001</v>
      </c>
    </row>
    <row r="534" spans="1:28">
      <c r="A534" s="241"/>
      <c r="B534" s="236" t="s">
        <v>409</v>
      </c>
      <c r="C534" s="236" t="s">
        <v>409</v>
      </c>
      <c r="D534" s="236" t="s">
        <v>409</v>
      </c>
      <c r="E534" s="237">
        <v>7</v>
      </c>
      <c r="F534" s="238">
        <v>0</v>
      </c>
      <c r="G534" s="239">
        <v>0</v>
      </c>
      <c r="H534" s="239">
        <v>0</v>
      </c>
      <c r="I534" s="239">
        <v>0</v>
      </c>
      <c r="J534" s="239">
        <v>0</v>
      </c>
      <c r="K534" s="239">
        <v>0</v>
      </c>
      <c r="L534" s="239">
        <v>0</v>
      </c>
      <c r="M534" s="239">
        <v>0</v>
      </c>
      <c r="N534" s="239">
        <v>0</v>
      </c>
      <c r="O534" s="239">
        <v>0</v>
      </c>
      <c r="P534" s="239">
        <v>13782.52968</v>
      </c>
      <c r="Q534" s="239">
        <v>0</v>
      </c>
      <c r="R534" s="240">
        <v>13782.52968</v>
      </c>
    </row>
    <row r="535" spans="1:28">
      <c r="A535" s="241"/>
      <c r="B535" s="241"/>
      <c r="C535" s="236" t="s">
        <v>419</v>
      </c>
      <c r="D535" s="236" t="s">
        <v>420</v>
      </c>
      <c r="E535" s="237">
        <v>22</v>
      </c>
      <c r="F535" s="238">
        <v>0</v>
      </c>
      <c r="G535" s="239">
        <v>0</v>
      </c>
      <c r="H535" s="239">
        <v>0</v>
      </c>
      <c r="I535" s="239">
        <v>0</v>
      </c>
      <c r="J535" s="239">
        <v>0</v>
      </c>
      <c r="K535" s="239">
        <v>0</v>
      </c>
      <c r="L535" s="239">
        <v>0</v>
      </c>
      <c r="M535" s="239">
        <v>0</v>
      </c>
      <c r="N535" s="239">
        <v>0</v>
      </c>
      <c r="O535" s="239">
        <v>0</v>
      </c>
      <c r="P535" s="239">
        <v>6901.9175999999998</v>
      </c>
      <c r="Q535" s="239">
        <v>0</v>
      </c>
      <c r="R535" s="240">
        <v>6901.9175999999998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41"/>
      <c r="B536" s="236" t="s">
        <v>452</v>
      </c>
      <c r="C536" s="236" t="s">
        <v>452</v>
      </c>
      <c r="D536" s="236" t="s">
        <v>452</v>
      </c>
      <c r="E536" s="237">
        <v>62</v>
      </c>
      <c r="F536" s="238">
        <v>0</v>
      </c>
      <c r="G536" s="239">
        <v>0</v>
      </c>
      <c r="H536" s="239">
        <v>0</v>
      </c>
      <c r="I536" s="239">
        <v>0</v>
      </c>
      <c r="J536" s="239">
        <v>0</v>
      </c>
      <c r="K536" s="239">
        <v>0</v>
      </c>
      <c r="L536" s="239">
        <v>0</v>
      </c>
      <c r="M536" s="239">
        <v>0</v>
      </c>
      <c r="N536" s="239">
        <v>0</v>
      </c>
      <c r="O536" s="239">
        <v>0</v>
      </c>
      <c r="P536" s="239">
        <v>3897.2093500000001</v>
      </c>
      <c r="Q536" s="239">
        <v>0</v>
      </c>
      <c r="R536" s="240">
        <v>3897.2093500000001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41"/>
      <c r="B537" s="241"/>
      <c r="C537" s="236" t="s">
        <v>454</v>
      </c>
      <c r="D537" s="236" t="s">
        <v>455</v>
      </c>
      <c r="E537" s="237">
        <v>35</v>
      </c>
      <c r="F537" s="238">
        <v>0</v>
      </c>
      <c r="G537" s="239">
        <v>0</v>
      </c>
      <c r="H537" s="239">
        <v>0</v>
      </c>
      <c r="I537" s="239">
        <v>0</v>
      </c>
      <c r="J537" s="239">
        <v>0</v>
      </c>
      <c r="K537" s="239">
        <v>0</v>
      </c>
      <c r="L537" s="239">
        <v>0</v>
      </c>
      <c r="M537" s="239">
        <v>0</v>
      </c>
      <c r="N537" s="239">
        <v>0</v>
      </c>
      <c r="O537" s="239">
        <v>0</v>
      </c>
      <c r="P537" s="239">
        <v>9285.1587200000013</v>
      </c>
      <c r="Q537" s="239">
        <v>0</v>
      </c>
      <c r="R537" s="240">
        <v>9285.1587200000013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41"/>
      <c r="B538" s="236" t="s">
        <v>473</v>
      </c>
      <c r="C538" s="236" t="s">
        <v>474</v>
      </c>
      <c r="D538" s="236" t="s">
        <v>475</v>
      </c>
      <c r="E538" s="237">
        <v>14</v>
      </c>
      <c r="F538" s="238">
        <v>0</v>
      </c>
      <c r="G538" s="239">
        <v>0</v>
      </c>
      <c r="H538" s="239">
        <v>0</v>
      </c>
      <c r="I538" s="239">
        <v>0</v>
      </c>
      <c r="J538" s="239">
        <v>0</v>
      </c>
      <c r="K538" s="239">
        <v>0</v>
      </c>
      <c r="L538" s="239">
        <v>0</v>
      </c>
      <c r="M538" s="239">
        <v>0</v>
      </c>
      <c r="N538" s="239">
        <v>0</v>
      </c>
      <c r="O538" s="239">
        <v>0</v>
      </c>
      <c r="P538" s="239">
        <v>11587.53609</v>
      </c>
      <c r="Q538" s="239">
        <v>345.57547999999997</v>
      </c>
      <c r="R538" s="240">
        <v>11933.111570000001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41"/>
      <c r="B539" s="241"/>
      <c r="C539" s="236" t="s">
        <v>473</v>
      </c>
      <c r="D539" s="236" t="s">
        <v>473</v>
      </c>
      <c r="E539" s="237">
        <v>64</v>
      </c>
      <c r="F539" s="238">
        <v>0</v>
      </c>
      <c r="G539" s="239">
        <v>0</v>
      </c>
      <c r="H539" s="239">
        <v>0</v>
      </c>
      <c r="I539" s="239">
        <v>0</v>
      </c>
      <c r="J539" s="239">
        <v>0</v>
      </c>
      <c r="K539" s="239">
        <v>0</v>
      </c>
      <c r="L539" s="239">
        <v>0</v>
      </c>
      <c r="M539" s="239">
        <v>0</v>
      </c>
      <c r="N539" s="239">
        <v>0</v>
      </c>
      <c r="O539" s="239">
        <v>0</v>
      </c>
      <c r="P539" s="239">
        <v>7105.8175000000001</v>
      </c>
      <c r="Q539" s="239">
        <v>18.901990000000001</v>
      </c>
      <c r="R539" s="240">
        <v>7124.7194900000004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41"/>
      <c r="B540" s="236" t="s">
        <v>482</v>
      </c>
      <c r="C540" s="236" t="s">
        <v>483</v>
      </c>
      <c r="D540" s="236" t="s">
        <v>483</v>
      </c>
      <c r="E540" s="237">
        <v>17</v>
      </c>
      <c r="F540" s="238">
        <v>0</v>
      </c>
      <c r="G540" s="239">
        <v>0</v>
      </c>
      <c r="H540" s="239">
        <v>0</v>
      </c>
      <c r="I540" s="239">
        <v>0</v>
      </c>
      <c r="J540" s="239">
        <v>0</v>
      </c>
      <c r="K540" s="239">
        <v>0</v>
      </c>
      <c r="L540" s="239">
        <v>0</v>
      </c>
      <c r="M540" s="239">
        <v>0</v>
      </c>
      <c r="N540" s="239">
        <v>0</v>
      </c>
      <c r="O540" s="239">
        <v>0</v>
      </c>
      <c r="P540" s="239">
        <v>4980.7949900000003</v>
      </c>
      <c r="Q540" s="239">
        <v>0</v>
      </c>
      <c r="R540" s="240">
        <v>4980.7949900000003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41"/>
      <c r="B541" s="241"/>
      <c r="C541" s="241"/>
      <c r="D541" s="236" t="s">
        <v>484</v>
      </c>
      <c r="E541" s="237">
        <v>25</v>
      </c>
      <c r="F541" s="238">
        <v>0</v>
      </c>
      <c r="G541" s="239">
        <v>0</v>
      </c>
      <c r="H541" s="239">
        <v>0</v>
      </c>
      <c r="I541" s="239">
        <v>0</v>
      </c>
      <c r="J541" s="239">
        <v>0</v>
      </c>
      <c r="K541" s="239">
        <v>0</v>
      </c>
      <c r="L541" s="239">
        <v>0</v>
      </c>
      <c r="M541" s="239">
        <v>0</v>
      </c>
      <c r="N541" s="239">
        <v>0</v>
      </c>
      <c r="O541" s="239">
        <v>0</v>
      </c>
      <c r="P541" s="239">
        <v>3428.23315</v>
      </c>
      <c r="Q541" s="239">
        <v>122.72399</v>
      </c>
      <c r="R541" s="240">
        <v>3550.95714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41"/>
      <c r="B542" s="241"/>
      <c r="C542" s="236" t="s">
        <v>489</v>
      </c>
      <c r="D542" s="236" t="s">
        <v>489</v>
      </c>
      <c r="E542" s="237">
        <v>5</v>
      </c>
      <c r="F542" s="238">
        <v>0</v>
      </c>
      <c r="G542" s="239">
        <v>0</v>
      </c>
      <c r="H542" s="239">
        <v>0</v>
      </c>
      <c r="I542" s="239">
        <v>0</v>
      </c>
      <c r="J542" s="239">
        <v>0</v>
      </c>
      <c r="K542" s="239">
        <v>0</v>
      </c>
      <c r="L542" s="239">
        <v>0</v>
      </c>
      <c r="M542" s="239">
        <v>0</v>
      </c>
      <c r="N542" s="239">
        <v>0</v>
      </c>
      <c r="O542" s="239">
        <v>0</v>
      </c>
      <c r="P542" s="239">
        <v>19643.884969999999</v>
      </c>
      <c r="Q542" s="239">
        <v>0</v>
      </c>
      <c r="R542" s="240">
        <v>19643.884969999999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41"/>
      <c r="B543" s="241"/>
      <c r="C543" s="236" t="s">
        <v>496</v>
      </c>
      <c r="D543" s="236" t="s">
        <v>496</v>
      </c>
      <c r="E543" s="237">
        <v>24</v>
      </c>
      <c r="F543" s="238">
        <v>0</v>
      </c>
      <c r="G543" s="239">
        <v>0</v>
      </c>
      <c r="H543" s="239">
        <v>0</v>
      </c>
      <c r="I543" s="239">
        <v>0</v>
      </c>
      <c r="J543" s="239">
        <v>0</v>
      </c>
      <c r="K543" s="239">
        <v>0</v>
      </c>
      <c r="L543" s="239">
        <v>0</v>
      </c>
      <c r="M543" s="239">
        <v>0</v>
      </c>
      <c r="N543" s="239">
        <v>0</v>
      </c>
      <c r="O543" s="239">
        <v>0</v>
      </c>
      <c r="P543" s="239">
        <v>14816.15158</v>
      </c>
      <c r="Q543" s="239">
        <v>0</v>
      </c>
      <c r="R543" s="240">
        <v>14816.15158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41"/>
      <c r="B544" s="236" t="s">
        <v>502</v>
      </c>
      <c r="C544" s="236" t="s">
        <v>515</v>
      </c>
      <c r="D544" s="236" t="s">
        <v>515</v>
      </c>
      <c r="E544" s="237">
        <v>3</v>
      </c>
      <c r="F544" s="238">
        <v>0</v>
      </c>
      <c r="G544" s="239">
        <v>0</v>
      </c>
      <c r="H544" s="239">
        <v>0</v>
      </c>
      <c r="I544" s="239">
        <v>0</v>
      </c>
      <c r="J544" s="239">
        <v>0</v>
      </c>
      <c r="K544" s="239">
        <v>0</v>
      </c>
      <c r="L544" s="239">
        <v>0</v>
      </c>
      <c r="M544" s="239">
        <v>0</v>
      </c>
      <c r="N544" s="239">
        <v>0</v>
      </c>
      <c r="O544" s="239">
        <v>0</v>
      </c>
      <c r="P544" s="239">
        <v>12996.370210000001</v>
      </c>
      <c r="Q544" s="239">
        <v>0</v>
      </c>
      <c r="R544" s="240">
        <v>12996.370210000001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41"/>
      <c r="B545" s="236" t="s">
        <v>532</v>
      </c>
      <c r="C545" s="236" t="s">
        <v>533</v>
      </c>
      <c r="D545" s="236" t="s">
        <v>533</v>
      </c>
      <c r="E545" s="237">
        <v>12</v>
      </c>
      <c r="F545" s="238">
        <v>0</v>
      </c>
      <c r="G545" s="239">
        <v>0</v>
      </c>
      <c r="H545" s="239">
        <v>0</v>
      </c>
      <c r="I545" s="239">
        <v>0</v>
      </c>
      <c r="J545" s="239">
        <v>0</v>
      </c>
      <c r="K545" s="239">
        <v>0</v>
      </c>
      <c r="L545" s="239">
        <v>0</v>
      </c>
      <c r="M545" s="239">
        <v>0</v>
      </c>
      <c r="N545" s="239">
        <v>0</v>
      </c>
      <c r="O545" s="239">
        <v>0</v>
      </c>
      <c r="P545" s="239">
        <v>20629.931239999998</v>
      </c>
      <c r="Q545" s="239">
        <v>0</v>
      </c>
      <c r="R545" s="240">
        <v>20629.931239999998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41"/>
      <c r="B546" s="236" t="s">
        <v>556</v>
      </c>
      <c r="C546" s="236" t="s">
        <v>568</v>
      </c>
      <c r="D546" s="236" t="s">
        <v>569</v>
      </c>
      <c r="E546" s="237">
        <v>15</v>
      </c>
      <c r="F546" s="238">
        <v>0</v>
      </c>
      <c r="G546" s="239">
        <v>0</v>
      </c>
      <c r="H546" s="239">
        <v>0</v>
      </c>
      <c r="I546" s="239">
        <v>0</v>
      </c>
      <c r="J546" s="239">
        <v>0</v>
      </c>
      <c r="K546" s="239">
        <v>0</v>
      </c>
      <c r="L546" s="239">
        <v>0</v>
      </c>
      <c r="M546" s="239">
        <v>0</v>
      </c>
      <c r="N546" s="239">
        <v>0</v>
      </c>
      <c r="O546" s="239">
        <v>0</v>
      </c>
      <c r="P546" s="239">
        <v>14893.602210000001</v>
      </c>
      <c r="Q546" s="239">
        <v>0</v>
      </c>
      <c r="R546" s="240">
        <v>14893.602210000001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41"/>
      <c r="B547" s="241"/>
      <c r="C547" s="236" t="s">
        <v>556</v>
      </c>
      <c r="D547" s="236" t="s">
        <v>583</v>
      </c>
      <c r="E547" s="237">
        <v>1</v>
      </c>
      <c r="F547" s="238">
        <v>0</v>
      </c>
      <c r="G547" s="239">
        <v>0</v>
      </c>
      <c r="H547" s="239">
        <v>0</v>
      </c>
      <c r="I547" s="239">
        <v>0</v>
      </c>
      <c r="J547" s="239">
        <v>0</v>
      </c>
      <c r="K547" s="239">
        <v>0</v>
      </c>
      <c r="L547" s="239">
        <v>0</v>
      </c>
      <c r="M547" s="239">
        <v>0</v>
      </c>
      <c r="N547" s="239">
        <v>0</v>
      </c>
      <c r="O547" s="239">
        <v>0</v>
      </c>
      <c r="P547" s="239">
        <v>78517.83051</v>
      </c>
      <c r="Q547" s="239">
        <v>327445.61699000001</v>
      </c>
      <c r="R547" s="240">
        <v>405963.44750000001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41"/>
      <c r="B548" s="236" t="s">
        <v>607</v>
      </c>
      <c r="C548" s="236" t="s">
        <v>610</v>
      </c>
      <c r="D548" s="236" t="s">
        <v>611</v>
      </c>
      <c r="E548" s="237">
        <v>42</v>
      </c>
      <c r="F548" s="238">
        <v>0</v>
      </c>
      <c r="G548" s="239">
        <v>0</v>
      </c>
      <c r="H548" s="239">
        <v>0</v>
      </c>
      <c r="I548" s="239">
        <v>0</v>
      </c>
      <c r="J548" s="239">
        <v>0</v>
      </c>
      <c r="K548" s="239">
        <v>0</v>
      </c>
      <c r="L548" s="239">
        <v>0</v>
      </c>
      <c r="M548" s="239">
        <v>0</v>
      </c>
      <c r="N548" s="239">
        <v>0</v>
      </c>
      <c r="O548" s="239">
        <v>0</v>
      </c>
      <c r="P548" s="239">
        <v>3542.9755599999999</v>
      </c>
      <c r="Q548" s="239">
        <v>0</v>
      </c>
      <c r="R548" s="240">
        <v>3542.9755599999999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41"/>
      <c r="B549" s="241"/>
      <c r="C549" s="236" t="s">
        <v>618</v>
      </c>
      <c r="D549" s="236" t="s">
        <v>619</v>
      </c>
      <c r="E549" s="237">
        <v>53</v>
      </c>
      <c r="F549" s="238">
        <v>0</v>
      </c>
      <c r="G549" s="239">
        <v>0</v>
      </c>
      <c r="H549" s="239">
        <v>0</v>
      </c>
      <c r="I549" s="239">
        <v>0</v>
      </c>
      <c r="J549" s="239">
        <v>0</v>
      </c>
      <c r="K549" s="239">
        <v>0</v>
      </c>
      <c r="L549" s="239">
        <v>0</v>
      </c>
      <c r="M549" s="239">
        <v>0</v>
      </c>
      <c r="N549" s="239">
        <v>0</v>
      </c>
      <c r="O549" s="239">
        <v>0</v>
      </c>
      <c r="P549" s="239">
        <v>61.400359999999999</v>
      </c>
      <c r="Q549" s="239">
        <v>0</v>
      </c>
      <c r="R549" s="240">
        <v>61.400359999999999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41"/>
      <c r="B550" s="236" t="s">
        <v>624</v>
      </c>
      <c r="C550" s="236" t="s">
        <v>628</v>
      </c>
      <c r="D550" s="236" t="s">
        <v>628</v>
      </c>
      <c r="E550" s="237">
        <v>54</v>
      </c>
      <c r="F550" s="238">
        <v>0</v>
      </c>
      <c r="G550" s="239">
        <v>0</v>
      </c>
      <c r="H550" s="239">
        <v>0</v>
      </c>
      <c r="I550" s="239">
        <v>0</v>
      </c>
      <c r="J550" s="239">
        <v>0</v>
      </c>
      <c r="K550" s="239">
        <v>0</v>
      </c>
      <c r="L550" s="239">
        <v>0</v>
      </c>
      <c r="M550" s="239">
        <v>0</v>
      </c>
      <c r="N550" s="239">
        <v>0</v>
      </c>
      <c r="O550" s="239">
        <v>0</v>
      </c>
      <c r="P550" s="239">
        <v>6244.1946100000005</v>
      </c>
      <c r="Q550" s="239">
        <v>0</v>
      </c>
      <c r="R550" s="240">
        <v>6244.1946100000005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41"/>
      <c r="B551" s="236" t="s">
        <v>631</v>
      </c>
      <c r="C551" s="236" t="s">
        <v>637</v>
      </c>
      <c r="D551" s="236" t="s">
        <v>631</v>
      </c>
      <c r="E551" s="237">
        <v>65</v>
      </c>
      <c r="F551" s="238">
        <v>0</v>
      </c>
      <c r="G551" s="239">
        <v>0</v>
      </c>
      <c r="H551" s="239">
        <v>0</v>
      </c>
      <c r="I551" s="239">
        <v>0</v>
      </c>
      <c r="J551" s="239">
        <v>0</v>
      </c>
      <c r="K551" s="239">
        <v>0</v>
      </c>
      <c r="L551" s="239">
        <v>0</v>
      </c>
      <c r="M551" s="239">
        <v>0</v>
      </c>
      <c r="N551" s="239">
        <v>0</v>
      </c>
      <c r="O551" s="239">
        <v>0</v>
      </c>
      <c r="P551" s="239">
        <v>3996.9935399999999</v>
      </c>
      <c r="Q551" s="239">
        <v>0</v>
      </c>
      <c r="R551" s="240">
        <v>3996.9935399999999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241"/>
      <c r="B552" s="236" t="s">
        <v>640</v>
      </c>
      <c r="C552" s="236" t="s">
        <v>641</v>
      </c>
      <c r="D552" s="236" t="s">
        <v>641</v>
      </c>
      <c r="E552" s="237">
        <v>32</v>
      </c>
      <c r="F552" s="238">
        <v>0</v>
      </c>
      <c r="G552" s="239">
        <v>0</v>
      </c>
      <c r="H552" s="239">
        <v>0</v>
      </c>
      <c r="I552" s="239">
        <v>0</v>
      </c>
      <c r="J552" s="239">
        <v>0</v>
      </c>
      <c r="K552" s="239">
        <v>0</v>
      </c>
      <c r="L552" s="239">
        <v>0</v>
      </c>
      <c r="M552" s="239">
        <v>0</v>
      </c>
      <c r="N552" s="239">
        <v>0</v>
      </c>
      <c r="O552" s="239">
        <v>0</v>
      </c>
      <c r="P552" s="239">
        <v>14259.080400000001</v>
      </c>
      <c r="Q552" s="239">
        <v>0</v>
      </c>
      <c r="R552" s="240">
        <v>14259.080400000001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241"/>
      <c r="B553" s="241"/>
      <c r="C553" s="241"/>
      <c r="D553" s="236" t="s">
        <v>644</v>
      </c>
      <c r="E553" s="237">
        <v>41</v>
      </c>
      <c r="F553" s="238">
        <v>0</v>
      </c>
      <c r="G553" s="239">
        <v>0</v>
      </c>
      <c r="H553" s="239">
        <v>0</v>
      </c>
      <c r="I553" s="239">
        <v>0</v>
      </c>
      <c r="J553" s="239">
        <v>0</v>
      </c>
      <c r="K553" s="239">
        <v>0</v>
      </c>
      <c r="L553" s="239">
        <v>0</v>
      </c>
      <c r="M553" s="239">
        <v>0</v>
      </c>
      <c r="N553" s="239">
        <v>0</v>
      </c>
      <c r="O553" s="239">
        <v>0</v>
      </c>
      <c r="P553" s="239">
        <v>14809.58776</v>
      </c>
      <c r="Q553" s="239">
        <v>456.56185999999997</v>
      </c>
      <c r="R553" s="240">
        <v>15266.149619999998</v>
      </c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241"/>
      <c r="B554" s="236" t="s">
        <v>653</v>
      </c>
      <c r="C554" s="236" t="s">
        <v>663</v>
      </c>
      <c r="D554" s="236" t="s">
        <v>664</v>
      </c>
      <c r="E554" s="237">
        <v>61</v>
      </c>
      <c r="F554" s="238">
        <v>0</v>
      </c>
      <c r="G554" s="239">
        <v>0</v>
      </c>
      <c r="H554" s="239">
        <v>0</v>
      </c>
      <c r="I554" s="239">
        <v>0</v>
      </c>
      <c r="J554" s="239">
        <v>0</v>
      </c>
      <c r="K554" s="239">
        <v>0</v>
      </c>
      <c r="L554" s="239">
        <v>0</v>
      </c>
      <c r="M554" s="239">
        <v>0</v>
      </c>
      <c r="N554" s="239">
        <v>0</v>
      </c>
      <c r="O554" s="239">
        <v>0</v>
      </c>
      <c r="P554" s="239">
        <v>12284.605109999999</v>
      </c>
      <c r="Q554" s="239">
        <v>0</v>
      </c>
      <c r="R554" s="240">
        <v>12284.605109999999</v>
      </c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241"/>
      <c r="B555" s="241"/>
      <c r="C555" s="236" t="s">
        <v>676</v>
      </c>
      <c r="D555" s="236" t="s">
        <v>676</v>
      </c>
      <c r="E555" s="237">
        <v>51</v>
      </c>
      <c r="F555" s="238">
        <v>0</v>
      </c>
      <c r="G555" s="239">
        <v>0</v>
      </c>
      <c r="H555" s="239">
        <v>0</v>
      </c>
      <c r="I555" s="239">
        <v>0</v>
      </c>
      <c r="J555" s="239">
        <v>0</v>
      </c>
      <c r="K555" s="239">
        <v>0</v>
      </c>
      <c r="L555" s="239">
        <v>0</v>
      </c>
      <c r="M555" s="239">
        <v>0</v>
      </c>
      <c r="N555" s="239">
        <v>0</v>
      </c>
      <c r="O555" s="239">
        <v>0</v>
      </c>
      <c r="P555" s="239">
        <v>11327.409079999999</v>
      </c>
      <c r="Q555" s="239">
        <v>0</v>
      </c>
      <c r="R555" s="240">
        <v>11327.409079999999</v>
      </c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241"/>
      <c r="B556" s="236" t="s">
        <v>685</v>
      </c>
      <c r="C556" s="236" t="s">
        <v>690</v>
      </c>
      <c r="D556" s="236" t="s">
        <v>691</v>
      </c>
      <c r="E556" s="237">
        <v>66</v>
      </c>
      <c r="F556" s="238">
        <v>0</v>
      </c>
      <c r="G556" s="239">
        <v>0</v>
      </c>
      <c r="H556" s="239">
        <v>0</v>
      </c>
      <c r="I556" s="239">
        <v>0</v>
      </c>
      <c r="J556" s="239">
        <v>0</v>
      </c>
      <c r="K556" s="239">
        <v>0</v>
      </c>
      <c r="L556" s="239">
        <v>0</v>
      </c>
      <c r="M556" s="239">
        <v>0</v>
      </c>
      <c r="N556" s="239">
        <v>0</v>
      </c>
      <c r="O556" s="239">
        <v>0</v>
      </c>
      <c r="P556" s="239">
        <v>5889.5968600000006</v>
      </c>
      <c r="Q556" s="239">
        <v>0</v>
      </c>
      <c r="R556" s="240">
        <v>5889.5968600000006</v>
      </c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241"/>
      <c r="B557" s="241"/>
      <c r="C557" s="236" t="s">
        <v>692</v>
      </c>
      <c r="D557" s="236" t="s">
        <v>693</v>
      </c>
      <c r="E557" s="237">
        <v>40</v>
      </c>
      <c r="F557" s="238">
        <v>0</v>
      </c>
      <c r="G557" s="239">
        <v>0</v>
      </c>
      <c r="H557" s="239">
        <v>0</v>
      </c>
      <c r="I557" s="239">
        <v>0</v>
      </c>
      <c r="J557" s="239">
        <v>0</v>
      </c>
      <c r="K557" s="239">
        <v>0</v>
      </c>
      <c r="L557" s="239">
        <v>0</v>
      </c>
      <c r="M557" s="239">
        <v>0</v>
      </c>
      <c r="N557" s="239">
        <v>0</v>
      </c>
      <c r="O557" s="239">
        <v>0</v>
      </c>
      <c r="P557" s="239">
        <v>18376.92511</v>
      </c>
      <c r="Q557" s="239">
        <v>0</v>
      </c>
      <c r="R557" s="240">
        <v>18376.92511</v>
      </c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241"/>
      <c r="B558" s="241"/>
      <c r="C558" s="236" t="s">
        <v>685</v>
      </c>
      <c r="D558" s="236" t="s">
        <v>685</v>
      </c>
      <c r="E558" s="237">
        <v>10</v>
      </c>
      <c r="F558" s="238">
        <v>0</v>
      </c>
      <c r="G558" s="239">
        <v>0</v>
      </c>
      <c r="H558" s="239">
        <v>0</v>
      </c>
      <c r="I558" s="239">
        <v>0</v>
      </c>
      <c r="J558" s="239">
        <v>0</v>
      </c>
      <c r="K558" s="239">
        <v>0</v>
      </c>
      <c r="L558" s="239">
        <v>0</v>
      </c>
      <c r="M558" s="239">
        <v>0</v>
      </c>
      <c r="N558" s="239">
        <v>0</v>
      </c>
      <c r="O558" s="239">
        <v>0</v>
      </c>
      <c r="P558" s="239">
        <v>21332.680949999998</v>
      </c>
      <c r="Q558" s="239">
        <v>0</v>
      </c>
      <c r="R558" s="240">
        <v>21332.680949999998</v>
      </c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241"/>
      <c r="B559" s="236" t="s">
        <v>713</v>
      </c>
      <c r="C559" s="236" t="s">
        <v>714</v>
      </c>
      <c r="D559" s="236" t="s">
        <v>715</v>
      </c>
      <c r="E559" s="237">
        <v>52</v>
      </c>
      <c r="F559" s="238">
        <v>0</v>
      </c>
      <c r="G559" s="239">
        <v>0</v>
      </c>
      <c r="H559" s="239">
        <v>0</v>
      </c>
      <c r="I559" s="239">
        <v>0</v>
      </c>
      <c r="J559" s="239">
        <v>0</v>
      </c>
      <c r="K559" s="239">
        <v>0</v>
      </c>
      <c r="L559" s="239">
        <v>0</v>
      </c>
      <c r="M559" s="239">
        <v>0</v>
      </c>
      <c r="N559" s="239">
        <v>0</v>
      </c>
      <c r="O559" s="239">
        <v>0</v>
      </c>
      <c r="P559" s="239">
        <v>13119.66683</v>
      </c>
      <c r="Q559" s="239">
        <v>0</v>
      </c>
      <c r="R559" s="240">
        <v>13119.66683</v>
      </c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241"/>
      <c r="B560" s="241"/>
      <c r="C560" s="236" t="s">
        <v>713</v>
      </c>
      <c r="D560" s="236" t="s">
        <v>721</v>
      </c>
      <c r="E560" s="237">
        <v>4</v>
      </c>
      <c r="F560" s="238">
        <v>0</v>
      </c>
      <c r="G560" s="239">
        <v>0</v>
      </c>
      <c r="H560" s="239">
        <v>0</v>
      </c>
      <c r="I560" s="239">
        <v>0</v>
      </c>
      <c r="J560" s="239">
        <v>0</v>
      </c>
      <c r="K560" s="239">
        <v>0</v>
      </c>
      <c r="L560" s="239">
        <v>0</v>
      </c>
      <c r="M560" s="239">
        <v>0</v>
      </c>
      <c r="N560" s="239">
        <v>0</v>
      </c>
      <c r="O560" s="239">
        <v>0</v>
      </c>
      <c r="P560" s="239">
        <v>25909.168960000003</v>
      </c>
      <c r="Q560" s="239">
        <v>0</v>
      </c>
      <c r="R560" s="240">
        <v>25909.168960000003</v>
      </c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241"/>
      <c r="B561" s="236" t="s">
        <v>734</v>
      </c>
      <c r="C561" s="236" t="s">
        <v>734</v>
      </c>
      <c r="D561" s="236" t="s">
        <v>734</v>
      </c>
      <c r="E561" s="237">
        <v>18</v>
      </c>
      <c r="F561" s="238">
        <v>0</v>
      </c>
      <c r="G561" s="239">
        <v>0</v>
      </c>
      <c r="H561" s="239">
        <v>0</v>
      </c>
      <c r="I561" s="239">
        <v>0</v>
      </c>
      <c r="J561" s="239">
        <v>0</v>
      </c>
      <c r="K561" s="239">
        <v>0</v>
      </c>
      <c r="L561" s="239">
        <v>0</v>
      </c>
      <c r="M561" s="239">
        <v>0</v>
      </c>
      <c r="N561" s="239">
        <v>0</v>
      </c>
      <c r="O561" s="239">
        <v>0</v>
      </c>
      <c r="P561" s="239">
        <v>17495.99092</v>
      </c>
      <c r="Q561" s="239">
        <v>0</v>
      </c>
      <c r="R561" s="240">
        <v>17495.99092</v>
      </c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241"/>
      <c r="B562" s="236" t="s">
        <v>742</v>
      </c>
      <c r="C562" s="236" t="s">
        <v>742</v>
      </c>
      <c r="D562" s="236" t="s">
        <v>742</v>
      </c>
      <c r="E562" s="237">
        <v>36</v>
      </c>
      <c r="F562" s="238">
        <v>0</v>
      </c>
      <c r="G562" s="239">
        <v>0</v>
      </c>
      <c r="H562" s="239">
        <v>0</v>
      </c>
      <c r="I562" s="239">
        <v>0</v>
      </c>
      <c r="J562" s="239">
        <v>0</v>
      </c>
      <c r="K562" s="239">
        <v>0</v>
      </c>
      <c r="L562" s="239">
        <v>0</v>
      </c>
      <c r="M562" s="239">
        <v>0</v>
      </c>
      <c r="N562" s="239">
        <v>0</v>
      </c>
      <c r="O562" s="239">
        <v>0</v>
      </c>
      <c r="P562" s="239">
        <v>4491.4871199999998</v>
      </c>
      <c r="Q562" s="239">
        <v>687.2426999999999</v>
      </c>
      <c r="R562" s="240">
        <v>5178.7298200000005</v>
      </c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241"/>
      <c r="B563" s="236" t="s">
        <v>621</v>
      </c>
      <c r="C563" s="236" t="s">
        <v>752</v>
      </c>
      <c r="D563" s="236" t="s">
        <v>752</v>
      </c>
      <c r="E563" s="237">
        <v>60</v>
      </c>
      <c r="F563" s="238">
        <v>0</v>
      </c>
      <c r="G563" s="239">
        <v>0</v>
      </c>
      <c r="H563" s="239">
        <v>0</v>
      </c>
      <c r="I563" s="239">
        <v>0</v>
      </c>
      <c r="J563" s="239">
        <v>0</v>
      </c>
      <c r="K563" s="239">
        <v>0</v>
      </c>
      <c r="L563" s="239">
        <v>0</v>
      </c>
      <c r="M563" s="239">
        <v>0</v>
      </c>
      <c r="N563" s="239">
        <v>0</v>
      </c>
      <c r="O563" s="239">
        <v>0</v>
      </c>
      <c r="P563" s="239">
        <v>12394.130439999999</v>
      </c>
      <c r="Q563" s="239">
        <v>0</v>
      </c>
      <c r="R563" s="240">
        <v>12394.130439999999</v>
      </c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247" t="s">
        <v>758</v>
      </c>
      <c r="B564" s="248"/>
      <c r="C564" s="248"/>
      <c r="D564" s="248"/>
      <c r="E564" s="248"/>
      <c r="F564" s="249">
        <v>18429792.314809993</v>
      </c>
      <c r="G564" s="250">
        <v>1595286.4628499998</v>
      </c>
      <c r="H564" s="250">
        <v>20025078.777660001</v>
      </c>
      <c r="I564" s="250">
        <v>15225408.964739989</v>
      </c>
      <c r="J564" s="250">
        <v>177706.14669999998</v>
      </c>
      <c r="K564" s="250">
        <v>15403115.111439992</v>
      </c>
      <c r="L564" s="250">
        <v>3417116.2811699985</v>
      </c>
      <c r="M564" s="250">
        <v>1293024.31085</v>
      </c>
      <c r="N564" s="250">
        <v>4710140.5920199994</v>
      </c>
      <c r="O564" s="250">
        <v>40138334.481119938</v>
      </c>
      <c r="P564" s="250">
        <v>17063530.816529993</v>
      </c>
      <c r="Q564" s="250">
        <v>332003.85580999998</v>
      </c>
      <c r="R564" s="251">
        <v>17395534.672339991</v>
      </c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:28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:28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:28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:28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:28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:28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:28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:28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A76DAA8A-4079-4542-8B5D-1BD4052B1286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79BA-F61E-4941-8EE6-31413949C0C3}">
  <dimension ref="A1:N200"/>
  <sheetViews>
    <sheetView showGridLines="0" zoomScaleNormal="100" workbookViewId="0">
      <selection activeCell="A6" sqref="A6"/>
    </sheetView>
  </sheetViews>
  <sheetFormatPr baseColWidth="10" defaultColWidth="12.5703125" defaultRowHeight="12.75"/>
  <cols>
    <col min="1" max="1" width="32.5703125" style="276" customWidth="1"/>
    <col min="2" max="4" width="19.7109375" style="276" customWidth="1"/>
    <col min="5" max="5" width="4" style="276" customWidth="1"/>
    <col min="6" max="9" width="18.5703125" style="276" customWidth="1"/>
    <col min="10" max="10" width="3.28515625" style="276" customWidth="1"/>
    <col min="11" max="11" width="19.28515625" style="276" customWidth="1"/>
    <col min="12" max="12" width="18.5703125" style="276" customWidth="1"/>
    <col min="13" max="13" width="17.42578125" style="276" customWidth="1"/>
    <col min="14" max="21" width="15.140625" style="276" customWidth="1"/>
    <col min="22" max="256" width="12.5703125" style="276"/>
    <col min="257" max="257" width="32.5703125" style="276" customWidth="1"/>
    <col min="258" max="260" width="19.7109375" style="276" customWidth="1"/>
    <col min="261" max="261" width="4" style="276" customWidth="1"/>
    <col min="262" max="265" width="18.5703125" style="276" customWidth="1"/>
    <col min="266" max="266" width="3.28515625" style="276" customWidth="1"/>
    <col min="267" max="267" width="19.28515625" style="276" customWidth="1"/>
    <col min="268" max="268" width="18.5703125" style="276" customWidth="1"/>
    <col min="269" max="269" width="17.42578125" style="276" customWidth="1"/>
    <col min="270" max="277" width="15.140625" style="276" customWidth="1"/>
    <col min="278" max="512" width="12.5703125" style="276"/>
    <col min="513" max="513" width="32.5703125" style="276" customWidth="1"/>
    <col min="514" max="516" width="19.7109375" style="276" customWidth="1"/>
    <col min="517" max="517" width="4" style="276" customWidth="1"/>
    <col min="518" max="521" width="18.5703125" style="276" customWidth="1"/>
    <col min="522" max="522" width="3.28515625" style="276" customWidth="1"/>
    <col min="523" max="523" width="19.28515625" style="276" customWidth="1"/>
    <col min="524" max="524" width="18.5703125" style="276" customWidth="1"/>
    <col min="525" max="525" width="17.42578125" style="276" customWidth="1"/>
    <col min="526" max="533" width="15.140625" style="276" customWidth="1"/>
    <col min="534" max="768" width="12.5703125" style="276"/>
    <col min="769" max="769" width="32.5703125" style="276" customWidth="1"/>
    <col min="770" max="772" width="19.7109375" style="276" customWidth="1"/>
    <col min="773" max="773" width="4" style="276" customWidth="1"/>
    <col min="774" max="777" width="18.5703125" style="276" customWidth="1"/>
    <col min="778" max="778" width="3.28515625" style="276" customWidth="1"/>
    <col min="779" max="779" width="19.28515625" style="276" customWidth="1"/>
    <col min="780" max="780" width="18.5703125" style="276" customWidth="1"/>
    <col min="781" max="781" width="17.42578125" style="276" customWidth="1"/>
    <col min="782" max="789" width="15.140625" style="276" customWidth="1"/>
    <col min="790" max="1024" width="12.5703125" style="276"/>
    <col min="1025" max="1025" width="32.5703125" style="276" customWidth="1"/>
    <col min="1026" max="1028" width="19.7109375" style="276" customWidth="1"/>
    <col min="1029" max="1029" width="4" style="276" customWidth="1"/>
    <col min="1030" max="1033" width="18.5703125" style="276" customWidth="1"/>
    <col min="1034" max="1034" width="3.28515625" style="276" customWidth="1"/>
    <col min="1035" max="1035" width="19.28515625" style="276" customWidth="1"/>
    <col min="1036" max="1036" width="18.5703125" style="276" customWidth="1"/>
    <col min="1037" max="1037" width="17.42578125" style="276" customWidth="1"/>
    <col min="1038" max="1045" width="15.140625" style="276" customWidth="1"/>
    <col min="1046" max="1280" width="12.5703125" style="276"/>
    <col min="1281" max="1281" width="32.5703125" style="276" customWidth="1"/>
    <col min="1282" max="1284" width="19.7109375" style="276" customWidth="1"/>
    <col min="1285" max="1285" width="4" style="276" customWidth="1"/>
    <col min="1286" max="1289" width="18.5703125" style="276" customWidth="1"/>
    <col min="1290" max="1290" width="3.28515625" style="276" customWidth="1"/>
    <col min="1291" max="1291" width="19.28515625" style="276" customWidth="1"/>
    <col min="1292" max="1292" width="18.5703125" style="276" customWidth="1"/>
    <col min="1293" max="1293" width="17.42578125" style="276" customWidth="1"/>
    <col min="1294" max="1301" width="15.140625" style="276" customWidth="1"/>
    <col min="1302" max="1536" width="12.5703125" style="276"/>
    <col min="1537" max="1537" width="32.5703125" style="276" customWidth="1"/>
    <col min="1538" max="1540" width="19.7109375" style="276" customWidth="1"/>
    <col min="1541" max="1541" width="4" style="276" customWidth="1"/>
    <col min="1542" max="1545" width="18.5703125" style="276" customWidth="1"/>
    <col min="1546" max="1546" width="3.28515625" style="276" customWidth="1"/>
    <col min="1547" max="1547" width="19.28515625" style="276" customWidth="1"/>
    <col min="1548" max="1548" width="18.5703125" style="276" customWidth="1"/>
    <col min="1549" max="1549" width="17.42578125" style="276" customWidth="1"/>
    <col min="1550" max="1557" width="15.140625" style="276" customWidth="1"/>
    <col min="1558" max="1792" width="12.5703125" style="276"/>
    <col min="1793" max="1793" width="32.5703125" style="276" customWidth="1"/>
    <col min="1794" max="1796" width="19.7109375" style="276" customWidth="1"/>
    <col min="1797" max="1797" width="4" style="276" customWidth="1"/>
    <col min="1798" max="1801" width="18.5703125" style="276" customWidth="1"/>
    <col min="1802" max="1802" width="3.28515625" style="276" customWidth="1"/>
    <col min="1803" max="1803" width="19.28515625" style="276" customWidth="1"/>
    <col min="1804" max="1804" width="18.5703125" style="276" customWidth="1"/>
    <col min="1805" max="1805" width="17.42578125" style="276" customWidth="1"/>
    <col min="1806" max="1813" width="15.140625" style="276" customWidth="1"/>
    <col min="1814" max="2048" width="12.5703125" style="276"/>
    <col min="2049" max="2049" width="32.5703125" style="276" customWidth="1"/>
    <col min="2050" max="2052" width="19.7109375" style="276" customWidth="1"/>
    <col min="2053" max="2053" width="4" style="276" customWidth="1"/>
    <col min="2054" max="2057" width="18.5703125" style="276" customWidth="1"/>
    <col min="2058" max="2058" width="3.28515625" style="276" customWidth="1"/>
    <col min="2059" max="2059" width="19.28515625" style="276" customWidth="1"/>
    <col min="2060" max="2060" width="18.5703125" style="276" customWidth="1"/>
    <col min="2061" max="2061" width="17.42578125" style="276" customWidth="1"/>
    <col min="2062" max="2069" width="15.140625" style="276" customWidth="1"/>
    <col min="2070" max="2304" width="12.5703125" style="276"/>
    <col min="2305" max="2305" width="32.5703125" style="276" customWidth="1"/>
    <col min="2306" max="2308" width="19.7109375" style="276" customWidth="1"/>
    <col min="2309" max="2309" width="4" style="276" customWidth="1"/>
    <col min="2310" max="2313" width="18.5703125" style="276" customWidth="1"/>
    <col min="2314" max="2314" width="3.28515625" style="276" customWidth="1"/>
    <col min="2315" max="2315" width="19.28515625" style="276" customWidth="1"/>
    <col min="2316" max="2316" width="18.5703125" style="276" customWidth="1"/>
    <col min="2317" max="2317" width="17.42578125" style="276" customWidth="1"/>
    <col min="2318" max="2325" width="15.140625" style="276" customWidth="1"/>
    <col min="2326" max="2560" width="12.5703125" style="276"/>
    <col min="2561" max="2561" width="32.5703125" style="276" customWidth="1"/>
    <col min="2562" max="2564" width="19.7109375" style="276" customWidth="1"/>
    <col min="2565" max="2565" width="4" style="276" customWidth="1"/>
    <col min="2566" max="2569" width="18.5703125" style="276" customWidth="1"/>
    <col min="2570" max="2570" width="3.28515625" style="276" customWidth="1"/>
    <col min="2571" max="2571" width="19.28515625" style="276" customWidth="1"/>
    <col min="2572" max="2572" width="18.5703125" style="276" customWidth="1"/>
    <col min="2573" max="2573" width="17.42578125" style="276" customWidth="1"/>
    <col min="2574" max="2581" width="15.140625" style="276" customWidth="1"/>
    <col min="2582" max="2816" width="12.5703125" style="276"/>
    <col min="2817" max="2817" width="32.5703125" style="276" customWidth="1"/>
    <col min="2818" max="2820" width="19.7109375" style="276" customWidth="1"/>
    <col min="2821" max="2821" width="4" style="276" customWidth="1"/>
    <col min="2822" max="2825" width="18.5703125" style="276" customWidth="1"/>
    <col min="2826" max="2826" width="3.28515625" style="276" customWidth="1"/>
    <col min="2827" max="2827" width="19.28515625" style="276" customWidth="1"/>
    <col min="2828" max="2828" width="18.5703125" style="276" customWidth="1"/>
    <col min="2829" max="2829" width="17.42578125" style="276" customWidth="1"/>
    <col min="2830" max="2837" width="15.140625" style="276" customWidth="1"/>
    <col min="2838" max="3072" width="12.5703125" style="276"/>
    <col min="3073" max="3073" width="32.5703125" style="276" customWidth="1"/>
    <col min="3074" max="3076" width="19.7109375" style="276" customWidth="1"/>
    <col min="3077" max="3077" width="4" style="276" customWidth="1"/>
    <col min="3078" max="3081" width="18.5703125" style="276" customWidth="1"/>
    <col min="3082" max="3082" width="3.28515625" style="276" customWidth="1"/>
    <col min="3083" max="3083" width="19.28515625" style="276" customWidth="1"/>
    <col min="3084" max="3084" width="18.5703125" style="276" customWidth="1"/>
    <col min="3085" max="3085" width="17.42578125" style="276" customWidth="1"/>
    <col min="3086" max="3093" width="15.140625" style="276" customWidth="1"/>
    <col min="3094" max="3328" width="12.5703125" style="276"/>
    <col min="3329" max="3329" width="32.5703125" style="276" customWidth="1"/>
    <col min="3330" max="3332" width="19.7109375" style="276" customWidth="1"/>
    <col min="3333" max="3333" width="4" style="276" customWidth="1"/>
    <col min="3334" max="3337" width="18.5703125" style="276" customWidth="1"/>
    <col min="3338" max="3338" width="3.28515625" style="276" customWidth="1"/>
    <col min="3339" max="3339" width="19.28515625" style="276" customWidth="1"/>
    <col min="3340" max="3340" width="18.5703125" style="276" customWidth="1"/>
    <col min="3341" max="3341" width="17.42578125" style="276" customWidth="1"/>
    <col min="3342" max="3349" width="15.140625" style="276" customWidth="1"/>
    <col min="3350" max="3584" width="12.5703125" style="276"/>
    <col min="3585" max="3585" width="32.5703125" style="276" customWidth="1"/>
    <col min="3586" max="3588" width="19.7109375" style="276" customWidth="1"/>
    <col min="3589" max="3589" width="4" style="276" customWidth="1"/>
    <col min="3590" max="3593" width="18.5703125" style="276" customWidth="1"/>
    <col min="3594" max="3594" width="3.28515625" style="276" customWidth="1"/>
    <col min="3595" max="3595" width="19.28515625" style="276" customWidth="1"/>
    <col min="3596" max="3596" width="18.5703125" style="276" customWidth="1"/>
    <col min="3597" max="3597" width="17.42578125" style="276" customWidth="1"/>
    <col min="3598" max="3605" width="15.140625" style="276" customWidth="1"/>
    <col min="3606" max="3840" width="12.5703125" style="276"/>
    <col min="3841" max="3841" width="32.5703125" style="276" customWidth="1"/>
    <col min="3842" max="3844" width="19.7109375" style="276" customWidth="1"/>
    <col min="3845" max="3845" width="4" style="276" customWidth="1"/>
    <col min="3846" max="3849" width="18.5703125" style="276" customWidth="1"/>
    <col min="3850" max="3850" width="3.28515625" style="276" customWidth="1"/>
    <col min="3851" max="3851" width="19.28515625" style="276" customWidth="1"/>
    <col min="3852" max="3852" width="18.5703125" style="276" customWidth="1"/>
    <col min="3853" max="3853" width="17.42578125" style="276" customWidth="1"/>
    <col min="3854" max="3861" width="15.140625" style="276" customWidth="1"/>
    <col min="3862" max="4096" width="12.5703125" style="276"/>
    <col min="4097" max="4097" width="32.5703125" style="276" customWidth="1"/>
    <col min="4098" max="4100" width="19.7109375" style="276" customWidth="1"/>
    <col min="4101" max="4101" width="4" style="276" customWidth="1"/>
    <col min="4102" max="4105" width="18.5703125" style="276" customWidth="1"/>
    <col min="4106" max="4106" width="3.28515625" style="276" customWidth="1"/>
    <col min="4107" max="4107" width="19.28515625" style="276" customWidth="1"/>
    <col min="4108" max="4108" width="18.5703125" style="276" customWidth="1"/>
    <col min="4109" max="4109" width="17.42578125" style="276" customWidth="1"/>
    <col min="4110" max="4117" width="15.140625" style="276" customWidth="1"/>
    <col min="4118" max="4352" width="12.5703125" style="276"/>
    <col min="4353" max="4353" width="32.5703125" style="276" customWidth="1"/>
    <col min="4354" max="4356" width="19.7109375" style="276" customWidth="1"/>
    <col min="4357" max="4357" width="4" style="276" customWidth="1"/>
    <col min="4358" max="4361" width="18.5703125" style="276" customWidth="1"/>
    <col min="4362" max="4362" width="3.28515625" style="276" customWidth="1"/>
    <col min="4363" max="4363" width="19.28515625" style="276" customWidth="1"/>
    <col min="4364" max="4364" width="18.5703125" style="276" customWidth="1"/>
    <col min="4365" max="4365" width="17.42578125" style="276" customWidth="1"/>
    <col min="4366" max="4373" width="15.140625" style="276" customWidth="1"/>
    <col min="4374" max="4608" width="12.5703125" style="276"/>
    <col min="4609" max="4609" width="32.5703125" style="276" customWidth="1"/>
    <col min="4610" max="4612" width="19.7109375" style="276" customWidth="1"/>
    <col min="4613" max="4613" width="4" style="276" customWidth="1"/>
    <col min="4614" max="4617" width="18.5703125" style="276" customWidth="1"/>
    <col min="4618" max="4618" width="3.28515625" style="276" customWidth="1"/>
    <col min="4619" max="4619" width="19.28515625" style="276" customWidth="1"/>
    <col min="4620" max="4620" width="18.5703125" style="276" customWidth="1"/>
    <col min="4621" max="4621" width="17.42578125" style="276" customWidth="1"/>
    <col min="4622" max="4629" width="15.140625" style="276" customWidth="1"/>
    <col min="4630" max="4864" width="12.5703125" style="276"/>
    <col min="4865" max="4865" width="32.5703125" style="276" customWidth="1"/>
    <col min="4866" max="4868" width="19.7109375" style="276" customWidth="1"/>
    <col min="4869" max="4869" width="4" style="276" customWidth="1"/>
    <col min="4870" max="4873" width="18.5703125" style="276" customWidth="1"/>
    <col min="4874" max="4874" width="3.28515625" style="276" customWidth="1"/>
    <col min="4875" max="4875" width="19.28515625" style="276" customWidth="1"/>
    <col min="4876" max="4876" width="18.5703125" style="276" customWidth="1"/>
    <col min="4877" max="4877" width="17.42578125" style="276" customWidth="1"/>
    <col min="4878" max="4885" width="15.140625" style="276" customWidth="1"/>
    <col min="4886" max="5120" width="12.5703125" style="276"/>
    <col min="5121" max="5121" width="32.5703125" style="276" customWidth="1"/>
    <col min="5122" max="5124" width="19.7109375" style="276" customWidth="1"/>
    <col min="5125" max="5125" width="4" style="276" customWidth="1"/>
    <col min="5126" max="5129" width="18.5703125" style="276" customWidth="1"/>
    <col min="5130" max="5130" width="3.28515625" style="276" customWidth="1"/>
    <col min="5131" max="5131" width="19.28515625" style="276" customWidth="1"/>
    <col min="5132" max="5132" width="18.5703125" style="276" customWidth="1"/>
    <col min="5133" max="5133" width="17.42578125" style="276" customWidth="1"/>
    <col min="5134" max="5141" width="15.140625" style="276" customWidth="1"/>
    <col min="5142" max="5376" width="12.5703125" style="276"/>
    <col min="5377" max="5377" width="32.5703125" style="276" customWidth="1"/>
    <col min="5378" max="5380" width="19.7109375" style="276" customWidth="1"/>
    <col min="5381" max="5381" width="4" style="276" customWidth="1"/>
    <col min="5382" max="5385" width="18.5703125" style="276" customWidth="1"/>
    <col min="5386" max="5386" width="3.28515625" style="276" customWidth="1"/>
    <col min="5387" max="5387" width="19.28515625" style="276" customWidth="1"/>
    <col min="5388" max="5388" width="18.5703125" style="276" customWidth="1"/>
    <col min="5389" max="5389" width="17.42578125" style="276" customWidth="1"/>
    <col min="5390" max="5397" width="15.140625" style="276" customWidth="1"/>
    <col min="5398" max="5632" width="12.5703125" style="276"/>
    <col min="5633" max="5633" width="32.5703125" style="276" customWidth="1"/>
    <col min="5634" max="5636" width="19.7109375" style="276" customWidth="1"/>
    <col min="5637" max="5637" width="4" style="276" customWidth="1"/>
    <col min="5638" max="5641" width="18.5703125" style="276" customWidth="1"/>
    <col min="5642" max="5642" width="3.28515625" style="276" customWidth="1"/>
    <col min="5643" max="5643" width="19.28515625" style="276" customWidth="1"/>
    <col min="5644" max="5644" width="18.5703125" style="276" customWidth="1"/>
    <col min="5645" max="5645" width="17.42578125" style="276" customWidth="1"/>
    <col min="5646" max="5653" width="15.140625" style="276" customWidth="1"/>
    <col min="5654" max="5888" width="12.5703125" style="276"/>
    <col min="5889" max="5889" width="32.5703125" style="276" customWidth="1"/>
    <col min="5890" max="5892" width="19.7109375" style="276" customWidth="1"/>
    <col min="5893" max="5893" width="4" style="276" customWidth="1"/>
    <col min="5894" max="5897" width="18.5703125" style="276" customWidth="1"/>
    <col min="5898" max="5898" width="3.28515625" style="276" customWidth="1"/>
    <col min="5899" max="5899" width="19.28515625" style="276" customWidth="1"/>
    <col min="5900" max="5900" width="18.5703125" style="276" customWidth="1"/>
    <col min="5901" max="5901" width="17.42578125" style="276" customWidth="1"/>
    <col min="5902" max="5909" width="15.140625" style="276" customWidth="1"/>
    <col min="5910" max="6144" width="12.5703125" style="276"/>
    <col min="6145" max="6145" width="32.5703125" style="276" customWidth="1"/>
    <col min="6146" max="6148" width="19.7109375" style="276" customWidth="1"/>
    <col min="6149" max="6149" width="4" style="276" customWidth="1"/>
    <col min="6150" max="6153" width="18.5703125" style="276" customWidth="1"/>
    <col min="6154" max="6154" width="3.28515625" style="276" customWidth="1"/>
    <col min="6155" max="6155" width="19.28515625" style="276" customWidth="1"/>
    <col min="6156" max="6156" width="18.5703125" style="276" customWidth="1"/>
    <col min="6157" max="6157" width="17.42578125" style="276" customWidth="1"/>
    <col min="6158" max="6165" width="15.140625" style="276" customWidth="1"/>
    <col min="6166" max="6400" width="12.5703125" style="276"/>
    <col min="6401" max="6401" width="32.5703125" style="276" customWidth="1"/>
    <col min="6402" max="6404" width="19.7109375" style="276" customWidth="1"/>
    <col min="6405" max="6405" width="4" style="276" customWidth="1"/>
    <col min="6406" max="6409" width="18.5703125" style="276" customWidth="1"/>
    <col min="6410" max="6410" width="3.28515625" style="276" customWidth="1"/>
    <col min="6411" max="6411" width="19.28515625" style="276" customWidth="1"/>
    <col min="6412" max="6412" width="18.5703125" style="276" customWidth="1"/>
    <col min="6413" max="6413" width="17.42578125" style="276" customWidth="1"/>
    <col min="6414" max="6421" width="15.140625" style="276" customWidth="1"/>
    <col min="6422" max="6656" width="12.5703125" style="276"/>
    <col min="6657" max="6657" width="32.5703125" style="276" customWidth="1"/>
    <col min="6658" max="6660" width="19.7109375" style="276" customWidth="1"/>
    <col min="6661" max="6661" width="4" style="276" customWidth="1"/>
    <col min="6662" max="6665" width="18.5703125" style="276" customWidth="1"/>
    <col min="6666" max="6666" width="3.28515625" style="276" customWidth="1"/>
    <col min="6667" max="6667" width="19.28515625" style="276" customWidth="1"/>
    <col min="6668" max="6668" width="18.5703125" style="276" customWidth="1"/>
    <col min="6669" max="6669" width="17.42578125" style="276" customWidth="1"/>
    <col min="6670" max="6677" width="15.140625" style="276" customWidth="1"/>
    <col min="6678" max="6912" width="12.5703125" style="276"/>
    <col min="6913" max="6913" width="32.5703125" style="276" customWidth="1"/>
    <col min="6914" max="6916" width="19.7109375" style="276" customWidth="1"/>
    <col min="6917" max="6917" width="4" style="276" customWidth="1"/>
    <col min="6918" max="6921" width="18.5703125" style="276" customWidth="1"/>
    <col min="6922" max="6922" width="3.28515625" style="276" customWidth="1"/>
    <col min="6923" max="6923" width="19.28515625" style="276" customWidth="1"/>
    <col min="6924" max="6924" width="18.5703125" style="276" customWidth="1"/>
    <col min="6925" max="6925" width="17.42578125" style="276" customWidth="1"/>
    <col min="6926" max="6933" width="15.140625" style="276" customWidth="1"/>
    <col min="6934" max="7168" width="12.5703125" style="276"/>
    <col min="7169" max="7169" width="32.5703125" style="276" customWidth="1"/>
    <col min="7170" max="7172" width="19.7109375" style="276" customWidth="1"/>
    <col min="7173" max="7173" width="4" style="276" customWidth="1"/>
    <col min="7174" max="7177" width="18.5703125" style="276" customWidth="1"/>
    <col min="7178" max="7178" width="3.28515625" style="276" customWidth="1"/>
    <col min="7179" max="7179" width="19.28515625" style="276" customWidth="1"/>
    <col min="7180" max="7180" width="18.5703125" style="276" customWidth="1"/>
    <col min="7181" max="7181" width="17.42578125" style="276" customWidth="1"/>
    <col min="7182" max="7189" width="15.140625" style="276" customWidth="1"/>
    <col min="7190" max="7424" width="12.5703125" style="276"/>
    <col min="7425" max="7425" width="32.5703125" style="276" customWidth="1"/>
    <col min="7426" max="7428" width="19.7109375" style="276" customWidth="1"/>
    <col min="7429" max="7429" width="4" style="276" customWidth="1"/>
    <col min="7430" max="7433" width="18.5703125" style="276" customWidth="1"/>
    <col min="7434" max="7434" width="3.28515625" style="276" customWidth="1"/>
    <col min="7435" max="7435" width="19.28515625" style="276" customWidth="1"/>
    <col min="7436" max="7436" width="18.5703125" style="276" customWidth="1"/>
    <col min="7437" max="7437" width="17.42578125" style="276" customWidth="1"/>
    <col min="7438" max="7445" width="15.140625" style="276" customWidth="1"/>
    <col min="7446" max="7680" width="12.5703125" style="276"/>
    <col min="7681" max="7681" width="32.5703125" style="276" customWidth="1"/>
    <col min="7682" max="7684" width="19.7109375" style="276" customWidth="1"/>
    <col min="7685" max="7685" width="4" style="276" customWidth="1"/>
    <col min="7686" max="7689" width="18.5703125" style="276" customWidth="1"/>
    <col min="7690" max="7690" width="3.28515625" style="276" customWidth="1"/>
    <col min="7691" max="7691" width="19.28515625" style="276" customWidth="1"/>
    <col min="7692" max="7692" width="18.5703125" style="276" customWidth="1"/>
    <col min="7693" max="7693" width="17.42578125" style="276" customWidth="1"/>
    <col min="7694" max="7701" width="15.140625" style="276" customWidth="1"/>
    <col min="7702" max="7936" width="12.5703125" style="276"/>
    <col min="7937" max="7937" width="32.5703125" style="276" customWidth="1"/>
    <col min="7938" max="7940" width="19.7109375" style="276" customWidth="1"/>
    <col min="7941" max="7941" width="4" style="276" customWidth="1"/>
    <col min="7942" max="7945" width="18.5703125" style="276" customWidth="1"/>
    <col min="7946" max="7946" width="3.28515625" style="276" customWidth="1"/>
    <col min="7947" max="7947" width="19.28515625" style="276" customWidth="1"/>
    <col min="7948" max="7948" width="18.5703125" style="276" customWidth="1"/>
    <col min="7949" max="7949" width="17.42578125" style="276" customWidth="1"/>
    <col min="7950" max="7957" width="15.140625" style="276" customWidth="1"/>
    <col min="7958" max="8192" width="12.5703125" style="276"/>
    <col min="8193" max="8193" width="32.5703125" style="276" customWidth="1"/>
    <col min="8194" max="8196" width="19.7109375" style="276" customWidth="1"/>
    <col min="8197" max="8197" width="4" style="276" customWidth="1"/>
    <col min="8198" max="8201" width="18.5703125" style="276" customWidth="1"/>
    <col min="8202" max="8202" width="3.28515625" style="276" customWidth="1"/>
    <col min="8203" max="8203" width="19.28515625" style="276" customWidth="1"/>
    <col min="8204" max="8204" width="18.5703125" style="276" customWidth="1"/>
    <col min="8205" max="8205" width="17.42578125" style="276" customWidth="1"/>
    <col min="8206" max="8213" width="15.140625" style="276" customWidth="1"/>
    <col min="8214" max="8448" width="12.5703125" style="276"/>
    <col min="8449" max="8449" width="32.5703125" style="276" customWidth="1"/>
    <col min="8450" max="8452" width="19.7109375" style="276" customWidth="1"/>
    <col min="8453" max="8453" width="4" style="276" customWidth="1"/>
    <col min="8454" max="8457" width="18.5703125" style="276" customWidth="1"/>
    <col min="8458" max="8458" width="3.28515625" style="276" customWidth="1"/>
    <col min="8459" max="8459" width="19.28515625" style="276" customWidth="1"/>
    <col min="8460" max="8460" width="18.5703125" style="276" customWidth="1"/>
    <col min="8461" max="8461" width="17.42578125" style="276" customWidth="1"/>
    <col min="8462" max="8469" width="15.140625" style="276" customWidth="1"/>
    <col min="8470" max="8704" width="12.5703125" style="276"/>
    <col min="8705" max="8705" width="32.5703125" style="276" customWidth="1"/>
    <col min="8706" max="8708" width="19.7109375" style="276" customWidth="1"/>
    <col min="8709" max="8709" width="4" style="276" customWidth="1"/>
    <col min="8710" max="8713" width="18.5703125" style="276" customWidth="1"/>
    <col min="8714" max="8714" width="3.28515625" style="276" customWidth="1"/>
    <col min="8715" max="8715" width="19.28515625" style="276" customWidth="1"/>
    <col min="8716" max="8716" width="18.5703125" style="276" customWidth="1"/>
    <col min="8717" max="8717" width="17.42578125" style="276" customWidth="1"/>
    <col min="8718" max="8725" width="15.140625" style="276" customWidth="1"/>
    <col min="8726" max="8960" width="12.5703125" style="276"/>
    <col min="8961" max="8961" width="32.5703125" style="276" customWidth="1"/>
    <col min="8962" max="8964" width="19.7109375" style="276" customWidth="1"/>
    <col min="8965" max="8965" width="4" style="276" customWidth="1"/>
    <col min="8966" max="8969" width="18.5703125" style="276" customWidth="1"/>
    <col min="8970" max="8970" width="3.28515625" style="276" customWidth="1"/>
    <col min="8971" max="8971" width="19.28515625" style="276" customWidth="1"/>
    <col min="8972" max="8972" width="18.5703125" style="276" customWidth="1"/>
    <col min="8973" max="8973" width="17.42578125" style="276" customWidth="1"/>
    <col min="8974" max="8981" width="15.140625" style="276" customWidth="1"/>
    <col min="8982" max="9216" width="12.5703125" style="276"/>
    <col min="9217" max="9217" width="32.5703125" style="276" customWidth="1"/>
    <col min="9218" max="9220" width="19.7109375" style="276" customWidth="1"/>
    <col min="9221" max="9221" width="4" style="276" customWidth="1"/>
    <col min="9222" max="9225" width="18.5703125" style="276" customWidth="1"/>
    <col min="9226" max="9226" width="3.28515625" style="276" customWidth="1"/>
    <col min="9227" max="9227" width="19.28515625" style="276" customWidth="1"/>
    <col min="9228" max="9228" width="18.5703125" style="276" customWidth="1"/>
    <col min="9229" max="9229" width="17.42578125" style="276" customWidth="1"/>
    <col min="9230" max="9237" width="15.140625" style="276" customWidth="1"/>
    <col min="9238" max="9472" width="12.5703125" style="276"/>
    <col min="9473" max="9473" width="32.5703125" style="276" customWidth="1"/>
    <col min="9474" max="9476" width="19.7109375" style="276" customWidth="1"/>
    <col min="9477" max="9477" width="4" style="276" customWidth="1"/>
    <col min="9478" max="9481" width="18.5703125" style="276" customWidth="1"/>
    <col min="9482" max="9482" width="3.28515625" style="276" customWidth="1"/>
    <col min="9483" max="9483" width="19.28515625" style="276" customWidth="1"/>
    <col min="9484" max="9484" width="18.5703125" style="276" customWidth="1"/>
    <col min="9485" max="9485" width="17.42578125" style="276" customWidth="1"/>
    <col min="9486" max="9493" width="15.140625" style="276" customWidth="1"/>
    <col min="9494" max="9728" width="12.5703125" style="276"/>
    <col min="9729" max="9729" width="32.5703125" style="276" customWidth="1"/>
    <col min="9730" max="9732" width="19.7109375" style="276" customWidth="1"/>
    <col min="9733" max="9733" width="4" style="276" customWidth="1"/>
    <col min="9734" max="9737" width="18.5703125" style="276" customWidth="1"/>
    <col min="9738" max="9738" width="3.28515625" style="276" customWidth="1"/>
    <col min="9739" max="9739" width="19.28515625" style="276" customWidth="1"/>
    <col min="9740" max="9740" width="18.5703125" style="276" customWidth="1"/>
    <col min="9741" max="9741" width="17.42578125" style="276" customWidth="1"/>
    <col min="9742" max="9749" width="15.140625" style="276" customWidth="1"/>
    <col min="9750" max="9984" width="12.5703125" style="276"/>
    <col min="9985" max="9985" width="32.5703125" style="276" customWidth="1"/>
    <col min="9986" max="9988" width="19.7109375" style="276" customWidth="1"/>
    <col min="9989" max="9989" width="4" style="276" customWidth="1"/>
    <col min="9990" max="9993" width="18.5703125" style="276" customWidth="1"/>
    <col min="9994" max="9994" width="3.28515625" style="276" customWidth="1"/>
    <col min="9995" max="9995" width="19.28515625" style="276" customWidth="1"/>
    <col min="9996" max="9996" width="18.5703125" style="276" customWidth="1"/>
    <col min="9997" max="9997" width="17.42578125" style="276" customWidth="1"/>
    <col min="9998" max="10005" width="15.140625" style="276" customWidth="1"/>
    <col min="10006" max="10240" width="12.5703125" style="276"/>
    <col min="10241" max="10241" width="32.5703125" style="276" customWidth="1"/>
    <col min="10242" max="10244" width="19.7109375" style="276" customWidth="1"/>
    <col min="10245" max="10245" width="4" style="276" customWidth="1"/>
    <col min="10246" max="10249" width="18.5703125" style="276" customWidth="1"/>
    <col min="10250" max="10250" width="3.28515625" style="276" customWidth="1"/>
    <col min="10251" max="10251" width="19.28515625" style="276" customWidth="1"/>
    <col min="10252" max="10252" width="18.5703125" style="276" customWidth="1"/>
    <col min="10253" max="10253" width="17.42578125" style="276" customWidth="1"/>
    <col min="10254" max="10261" width="15.140625" style="276" customWidth="1"/>
    <col min="10262" max="10496" width="12.5703125" style="276"/>
    <col min="10497" max="10497" width="32.5703125" style="276" customWidth="1"/>
    <col min="10498" max="10500" width="19.7109375" style="276" customWidth="1"/>
    <col min="10501" max="10501" width="4" style="276" customWidth="1"/>
    <col min="10502" max="10505" width="18.5703125" style="276" customWidth="1"/>
    <col min="10506" max="10506" width="3.28515625" style="276" customWidth="1"/>
    <col min="10507" max="10507" width="19.28515625" style="276" customWidth="1"/>
    <col min="10508" max="10508" width="18.5703125" style="276" customWidth="1"/>
    <col min="10509" max="10509" width="17.42578125" style="276" customWidth="1"/>
    <col min="10510" max="10517" width="15.140625" style="276" customWidth="1"/>
    <col min="10518" max="10752" width="12.5703125" style="276"/>
    <col min="10753" max="10753" width="32.5703125" style="276" customWidth="1"/>
    <col min="10754" max="10756" width="19.7109375" style="276" customWidth="1"/>
    <col min="10757" max="10757" width="4" style="276" customWidth="1"/>
    <col min="10758" max="10761" width="18.5703125" style="276" customWidth="1"/>
    <col min="10762" max="10762" width="3.28515625" style="276" customWidth="1"/>
    <col min="10763" max="10763" width="19.28515625" style="276" customWidth="1"/>
    <col min="10764" max="10764" width="18.5703125" style="276" customWidth="1"/>
    <col min="10765" max="10765" width="17.42578125" style="276" customWidth="1"/>
    <col min="10766" max="10773" width="15.140625" style="276" customWidth="1"/>
    <col min="10774" max="11008" width="12.5703125" style="276"/>
    <col min="11009" max="11009" width="32.5703125" style="276" customWidth="1"/>
    <col min="11010" max="11012" width="19.7109375" style="276" customWidth="1"/>
    <col min="11013" max="11013" width="4" style="276" customWidth="1"/>
    <col min="11014" max="11017" width="18.5703125" style="276" customWidth="1"/>
    <col min="11018" max="11018" width="3.28515625" style="276" customWidth="1"/>
    <col min="11019" max="11019" width="19.28515625" style="276" customWidth="1"/>
    <col min="11020" max="11020" width="18.5703125" style="276" customWidth="1"/>
    <col min="11021" max="11021" width="17.42578125" style="276" customWidth="1"/>
    <col min="11022" max="11029" width="15.140625" style="276" customWidth="1"/>
    <col min="11030" max="11264" width="12.5703125" style="276"/>
    <col min="11265" max="11265" width="32.5703125" style="276" customWidth="1"/>
    <col min="11266" max="11268" width="19.7109375" style="276" customWidth="1"/>
    <col min="11269" max="11269" width="4" style="276" customWidth="1"/>
    <col min="11270" max="11273" width="18.5703125" style="276" customWidth="1"/>
    <col min="11274" max="11274" width="3.28515625" style="276" customWidth="1"/>
    <col min="11275" max="11275" width="19.28515625" style="276" customWidth="1"/>
    <col min="11276" max="11276" width="18.5703125" style="276" customWidth="1"/>
    <col min="11277" max="11277" width="17.42578125" style="276" customWidth="1"/>
    <col min="11278" max="11285" width="15.140625" style="276" customWidth="1"/>
    <col min="11286" max="11520" width="12.5703125" style="276"/>
    <col min="11521" max="11521" width="32.5703125" style="276" customWidth="1"/>
    <col min="11522" max="11524" width="19.7109375" style="276" customWidth="1"/>
    <col min="11525" max="11525" width="4" style="276" customWidth="1"/>
    <col min="11526" max="11529" width="18.5703125" style="276" customWidth="1"/>
    <col min="11530" max="11530" width="3.28515625" style="276" customWidth="1"/>
    <col min="11531" max="11531" width="19.28515625" style="276" customWidth="1"/>
    <col min="11532" max="11532" width="18.5703125" style="276" customWidth="1"/>
    <col min="11533" max="11533" width="17.42578125" style="276" customWidth="1"/>
    <col min="11534" max="11541" width="15.140625" style="276" customWidth="1"/>
    <col min="11542" max="11776" width="12.5703125" style="276"/>
    <col min="11777" max="11777" width="32.5703125" style="276" customWidth="1"/>
    <col min="11778" max="11780" width="19.7109375" style="276" customWidth="1"/>
    <col min="11781" max="11781" width="4" style="276" customWidth="1"/>
    <col min="11782" max="11785" width="18.5703125" style="276" customWidth="1"/>
    <col min="11786" max="11786" width="3.28515625" style="276" customWidth="1"/>
    <col min="11787" max="11787" width="19.28515625" style="276" customWidth="1"/>
    <col min="11788" max="11788" width="18.5703125" style="276" customWidth="1"/>
    <col min="11789" max="11789" width="17.42578125" style="276" customWidth="1"/>
    <col min="11790" max="11797" width="15.140625" style="276" customWidth="1"/>
    <col min="11798" max="12032" width="12.5703125" style="276"/>
    <col min="12033" max="12033" width="32.5703125" style="276" customWidth="1"/>
    <col min="12034" max="12036" width="19.7109375" style="276" customWidth="1"/>
    <col min="12037" max="12037" width="4" style="276" customWidth="1"/>
    <col min="12038" max="12041" width="18.5703125" style="276" customWidth="1"/>
    <col min="12042" max="12042" width="3.28515625" style="276" customWidth="1"/>
    <col min="12043" max="12043" width="19.28515625" style="276" customWidth="1"/>
    <col min="12044" max="12044" width="18.5703125" style="276" customWidth="1"/>
    <col min="12045" max="12045" width="17.42578125" style="276" customWidth="1"/>
    <col min="12046" max="12053" width="15.140625" style="276" customWidth="1"/>
    <col min="12054" max="12288" width="12.5703125" style="276"/>
    <col min="12289" max="12289" width="32.5703125" style="276" customWidth="1"/>
    <col min="12290" max="12292" width="19.7109375" style="276" customWidth="1"/>
    <col min="12293" max="12293" width="4" style="276" customWidth="1"/>
    <col min="12294" max="12297" width="18.5703125" style="276" customWidth="1"/>
    <col min="12298" max="12298" width="3.28515625" style="276" customWidth="1"/>
    <col min="12299" max="12299" width="19.28515625" style="276" customWidth="1"/>
    <col min="12300" max="12300" width="18.5703125" style="276" customWidth="1"/>
    <col min="12301" max="12301" width="17.42578125" style="276" customWidth="1"/>
    <col min="12302" max="12309" width="15.140625" style="276" customWidth="1"/>
    <col min="12310" max="12544" width="12.5703125" style="276"/>
    <col min="12545" max="12545" width="32.5703125" style="276" customWidth="1"/>
    <col min="12546" max="12548" width="19.7109375" style="276" customWidth="1"/>
    <col min="12549" max="12549" width="4" style="276" customWidth="1"/>
    <col min="12550" max="12553" width="18.5703125" style="276" customWidth="1"/>
    <col min="12554" max="12554" width="3.28515625" style="276" customWidth="1"/>
    <col min="12555" max="12555" width="19.28515625" style="276" customWidth="1"/>
    <col min="12556" max="12556" width="18.5703125" style="276" customWidth="1"/>
    <col min="12557" max="12557" width="17.42578125" style="276" customWidth="1"/>
    <col min="12558" max="12565" width="15.140625" style="276" customWidth="1"/>
    <col min="12566" max="12800" width="12.5703125" style="276"/>
    <col min="12801" max="12801" width="32.5703125" style="276" customWidth="1"/>
    <col min="12802" max="12804" width="19.7109375" style="276" customWidth="1"/>
    <col min="12805" max="12805" width="4" style="276" customWidth="1"/>
    <col min="12806" max="12809" width="18.5703125" style="276" customWidth="1"/>
    <col min="12810" max="12810" width="3.28515625" style="276" customWidth="1"/>
    <col min="12811" max="12811" width="19.28515625" style="276" customWidth="1"/>
    <col min="12812" max="12812" width="18.5703125" style="276" customWidth="1"/>
    <col min="12813" max="12813" width="17.42578125" style="276" customWidth="1"/>
    <col min="12814" max="12821" width="15.140625" style="276" customWidth="1"/>
    <col min="12822" max="13056" width="12.5703125" style="276"/>
    <col min="13057" max="13057" width="32.5703125" style="276" customWidth="1"/>
    <col min="13058" max="13060" width="19.7109375" style="276" customWidth="1"/>
    <col min="13061" max="13061" width="4" style="276" customWidth="1"/>
    <col min="13062" max="13065" width="18.5703125" style="276" customWidth="1"/>
    <col min="13066" max="13066" width="3.28515625" style="276" customWidth="1"/>
    <col min="13067" max="13067" width="19.28515625" style="276" customWidth="1"/>
    <col min="13068" max="13068" width="18.5703125" style="276" customWidth="1"/>
    <col min="13069" max="13069" width="17.42578125" style="276" customWidth="1"/>
    <col min="13070" max="13077" width="15.140625" style="276" customWidth="1"/>
    <col min="13078" max="13312" width="12.5703125" style="276"/>
    <col min="13313" max="13313" width="32.5703125" style="276" customWidth="1"/>
    <col min="13314" max="13316" width="19.7109375" style="276" customWidth="1"/>
    <col min="13317" max="13317" width="4" style="276" customWidth="1"/>
    <col min="13318" max="13321" width="18.5703125" style="276" customWidth="1"/>
    <col min="13322" max="13322" width="3.28515625" style="276" customWidth="1"/>
    <col min="13323" max="13323" width="19.28515625" style="276" customWidth="1"/>
    <col min="13324" max="13324" width="18.5703125" style="276" customWidth="1"/>
    <col min="13325" max="13325" width="17.42578125" style="276" customWidth="1"/>
    <col min="13326" max="13333" width="15.140625" style="276" customWidth="1"/>
    <col min="13334" max="13568" width="12.5703125" style="276"/>
    <col min="13569" max="13569" width="32.5703125" style="276" customWidth="1"/>
    <col min="13570" max="13572" width="19.7109375" style="276" customWidth="1"/>
    <col min="13573" max="13573" width="4" style="276" customWidth="1"/>
    <col min="13574" max="13577" width="18.5703125" style="276" customWidth="1"/>
    <col min="13578" max="13578" width="3.28515625" style="276" customWidth="1"/>
    <col min="13579" max="13579" width="19.28515625" style="276" customWidth="1"/>
    <col min="13580" max="13580" width="18.5703125" style="276" customWidth="1"/>
    <col min="13581" max="13581" width="17.42578125" style="276" customWidth="1"/>
    <col min="13582" max="13589" width="15.140625" style="276" customWidth="1"/>
    <col min="13590" max="13824" width="12.5703125" style="276"/>
    <col min="13825" max="13825" width="32.5703125" style="276" customWidth="1"/>
    <col min="13826" max="13828" width="19.7109375" style="276" customWidth="1"/>
    <col min="13829" max="13829" width="4" style="276" customWidth="1"/>
    <col min="13830" max="13833" width="18.5703125" style="276" customWidth="1"/>
    <col min="13834" max="13834" width="3.28515625" style="276" customWidth="1"/>
    <col min="13835" max="13835" width="19.28515625" style="276" customWidth="1"/>
    <col min="13836" max="13836" width="18.5703125" style="276" customWidth="1"/>
    <col min="13837" max="13837" width="17.42578125" style="276" customWidth="1"/>
    <col min="13838" max="13845" width="15.140625" style="276" customWidth="1"/>
    <col min="13846" max="14080" width="12.5703125" style="276"/>
    <col min="14081" max="14081" width="32.5703125" style="276" customWidth="1"/>
    <col min="14082" max="14084" width="19.7109375" style="276" customWidth="1"/>
    <col min="14085" max="14085" width="4" style="276" customWidth="1"/>
    <col min="14086" max="14089" width="18.5703125" style="276" customWidth="1"/>
    <col min="14090" max="14090" width="3.28515625" style="276" customWidth="1"/>
    <col min="14091" max="14091" width="19.28515625" style="276" customWidth="1"/>
    <col min="14092" max="14092" width="18.5703125" style="276" customWidth="1"/>
    <col min="14093" max="14093" width="17.42578125" style="276" customWidth="1"/>
    <col min="14094" max="14101" width="15.140625" style="276" customWidth="1"/>
    <col min="14102" max="14336" width="12.5703125" style="276"/>
    <col min="14337" max="14337" width="32.5703125" style="276" customWidth="1"/>
    <col min="14338" max="14340" width="19.7109375" style="276" customWidth="1"/>
    <col min="14341" max="14341" width="4" style="276" customWidth="1"/>
    <col min="14342" max="14345" width="18.5703125" style="276" customWidth="1"/>
    <col min="14346" max="14346" width="3.28515625" style="276" customWidth="1"/>
    <col min="14347" max="14347" width="19.28515625" style="276" customWidth="1"/>
    <col min="14348" max="14348" width="18.5703125" style="276" customWidth="1"/>
    <col min="14349" max="14349" width="17.42578125" style="276" customWidth="1"/>
    <col min="14350" max="14357" width="15.140625" style="276" customWidth="1"/>
    <col min="14358" max="14592" width="12.5703125" style="276"/>
    <col min="14593" max="14593" width="32.5703125" style="276" customWidth="1"/>
    <col min="14594" max="14596" width="19.7109375" style="276" customWidth="1"/>
    <col min="14597" max="14597" width="4" style="276" customWidth="1"/>
    <col min="14598" max="14601" width="18.5703125" style="276" customWidth="1"/>
    <col min="14602" max="14602" width="3.28515625" style="276" customWidth="1"/>
    <col min="14603" max="14603" width="19.28515625" style="276" customWidth="1"/>
    <col min="14604" max="14604" width="18.5703125" style="276" customWidth="1"/>
    <col min="14605" max="14605" width="17.42578125" style="276" customWidth="1"/>
    <col min="14606" max="14613" width="15.140625" style="276" customWidth="1"/>
    <col min="14614" max="14848" width="12.5703125" style="276"/>
    <col min="14849" max="14849" width="32.5703125" style="276" customWidth="1"/>
    <col min="14850" max="14852" width="19.7109375" style="276" customWidth="1"/>
    <col min="14853" max="14853" width="4" style="276" customWidth="1"/>
    <col min="14854" max="14857" width="18.5703125" style="276" customWidth="1"/>
    <col min="14858" max="14858" width="3.28515625" style="276" customWidth="1"/>
    <col min="14859" max="14859" width="19.28515625" style="276" customWidth="1"/>
    <col min="14860" max="14860" width="18.5703125" style="276" customWidth="1"/>
    <col min="14861" max="14861" width="17.42578125" style="276" customWidth="1"/>
    <col min="14862" max="14869" width="15.140625" style="276" customWidth="1"/>
    <col min="14870" max="15104" width="12.5703125" style="276"/>
    <col min="15105" max="15105" width="32.5703125" style="276" customWidth="1"/>
    <col min="15106" max="15108" width="19.7109375" style="276" customWidth="1"/>
    <col min="15109" max="15109" width="4" style="276" customWidth="1"/>
    <col min="15110" max="15113" width="18.5703125" style="276" customWidth="1"/>
    <col min="15114" max="15114" width="3.28515625" style="276" customWidth="1"/>
    <col min="15115" max="15115" width="19.28515625" style="276" customWidth="1"/>
    <col min="15116" max="15116" width="18.5703125" style="276" customWidth="1"/>
    <col min="15117" max="15117" width="17.42578125" style="276" customWidth="1"/>
    <col min="15118" max="15125" width="15.140625" style="276" customWidth="1"/>
    <col min="15126" max="15360" width="12.5703125" style="276"/>
    <col min="15361" max="15361" width="32.5703125" style="276" customWidth="1"/>
    <col min="15362" max="15364" width="19.7109375" style="276" customWidth="1"/>
    <col min="15365" max="15365" width="4" style="276" customWidth="1"/>
    <col min="15366" max="15369" width="18.5703125" style="276" customWidth="1"/>
    <col min="15370" max="15370" width="3.28515625" style="276" customWidth="1"/>
    <col min="15371" max="15371" width="19.28515625" style="276" customWidth="1"/>
    <col min="15372" max="15372" width="18.5703125" style="276" customWidth="1"/>
    <col min="15373" max="15373" width="17.42578125" style="276" customWidth="1"/>
    <col min="15374" max="15381" width="15.140625" style="276" customWidth="1"/>
    <col min="15382" max="15616" width="12.5703125" style="276"/>
    <col min="15617" max="15617" width="32.5703125" style="276" customWidth="1"/>
    <col min="15618" max="15620" width="19.7109375" style="276" customWidth="1"/>
    <col min="15621" max="15621" width="4" style="276" customWidth="1"/>
    <col min="15622" max="15625" width="18.5703125" style="276" customWidth="1"/>
    <col min="15626" max="15626" width="3.28515625" style="276" customWidth="1"/>
    <col min="15627" max="15627" width="19.28515625" style="276" customWidth="1"/>
    <col min="15628" max="15628" width="18.5703125" style="276" customWidth="1"/>
    <col min="15629" max="15629" width="17.42578125" style="276" customWidth="1"/>
    <col min="15630" max="15637" width="15.140625" style="276" customWidth="1"/>
    <col min="15638" max="15872" width="12.5703125" style="276"/>
    <col min="15873" max="15873" width="32.5703125" style="276" customWidth="1"/>
    <col min="15874" max="15876" width="19.7109375" style="276" customWidth="1"/>
    <col min="15877" max="15877" width="4" style="276" customWidth="1"/>
    <col min="15878" max="15881" width="18.5703125" style="276" customWidth="1"/>
    <col min="15882" max="15882" width="3.28515625" style="276" customWidth="1"/>
    <col min="15883" max="15883" width="19.28515625" style="276" customWidth="1"/>
    <col min="15884" max="15884" width="18.5703125" style="276" customWidth="1"/>
    <col min="15885" max="15885" width="17.42578125" style="276" customWidth="1"/>
    <col min="15886" max="15893" width="15.140625" style="276" customWidth="1"/>
    <col min="15894" max="16128" width="12.5703125" style="276"/>
    <col min="16129" max="16129" width="32.5703125" style="276" customWidth="1"/>
    <col min="16130" max="16132" width="19.7109375" style="276" customWidth="1"/>
    <col min="16133" max="16133" width="4" style="276" customWidth="1"/>
    <col min="16134" max="16137" width="18.5703125" style="276" customWidth="1"/>
    <col min="16138" max="16138" width="3.28515625" style="276" customWidth="1"/>
    <col min="16139" max="16139" width="19.28515625" style="276" customWidth="1"/>
    <col min="16140" max="16140" width="18.5703125" style="276" customWidth="1"/>
    <col min="16141" max="16141" width="17.42578125" style="276" customWidth="1"/>
    <col min="16142" max="16149" width="15.140625" style="276" customWidth="1"/>
    <col min="16150" max="16384" width="12.5703125" style="276"/>
  </cols>
  <sheetData>
    <row r="1" spans="1:14" ht="18.75" customHeight="1">
      <c r="A1" s="363" t="s">
        <v>823</v>
      </c>
      <c r="B1" s="275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4" ht="21" customHeight="1">
      <c r="A2" s="118" t="s">
        <v>770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ht="21" customHeight="1">
      <c r="A3" s="118" t="s">
        <v>771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s="256" customFormat="1" ht="25.5" customHeight="1">
      <c r="A4" s="277">
        <v>45443</v>
      </c>
      <c r="B4" s="277">
        <v>45443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4" s="279" customFormat="1" ht="19.5" customHeight="1">
      <c r="A5" s="278" t="s">
        <v>204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4" ht="14.25" customHeight="1" thickBot="1">
      <c r="A6" s="28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s="284" customFormat="1" ht="21" customHeight="1">
      <c r="A7" s="281"/>
      <c r="B7" s="282" t="s">
        <v>772</v>
      </c>
      <c r="C7" s="282"/>
      <c r="D7" s="282"/>
      <c r="E7" s="283"/>
      <c r="F7" s="282" t="s">
        <v>773</v>
      </c>
      <c r="G7" s="282"/>
      <c r="H7" s="282"/>
      <c r="I7" s="282"/>
      <c r="J7" s="283"/>
      <c r="K7" s="282" t="s">
        <v>774</v>
      </c>
      <c r="L7" s="282" t="s">
        <v>775</v>
      </c>
      <c r="M7" s="282" t="s">
        <v>776</v>
      </c>
    </row>
    <row r="8" spans="1:14" s="284" customFormat="1" ht="19.5" customHeight="1">
      <c r="A8" s="285"/>
      <c r="B8" s="286" t="s">
        <v>777</v>
      </c>
      <c r="C8" s="286" t="s">
        <v>778</v>
      </c>
      <c r="D8" s="286" t="s">
        <v>779</v>
      </c>
      <c r="E8" s="286"/>
      <c r="F8" s="286" t="s">
        <v>780</v>
      </c>
      <c r="G8" s="286" t="s">
        <v>781</v>
      </c>
      <c r="H8" s="286" t="s">
        <v>782</v>
      </c>
      <c r="I8" s="286" t="s">
        <v>783</v>
      </c>
      <c r="J8" s="286"/>
      <c r="K8" s="287" t="s">
        <v>784</v>
      </c>
      <c r="L8" s="287" t="s">
        <v>785</v>
      </c>
      <c r="M8" s="288" t="s">
        <v>776</v>
      </c>
    </row>
    <row r="9" spans="1:14" s="284" customFormat="1" ht="19.5" customHeight="1">
      <c r="A9" s="289" t="s">
        <v>786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90"/>
    </row>
    <row r="10" spans="1:14" s="284" customFormat="1" ht="17.25" customHeight="1">
      <c r="A10" s="291"/>
      <c r="B10" s="292" t="s">
        <v>787</v>
      </c>
      <c r="C10" s="292" t="s">
        <v>788</v>
      </c>
      <c r="D10" s="292" t="s">
        <v>789</v>
      </c>
      <c r="E10" s="292"/>
      <c r="F10" s="292" t="s">
        <v>790</v>
      </c>
      <c r="G10" s="293" t="s">
        <v>791</v>
      </c>
      <c r="H10" s="293" t="s">
        <v>792</v>
      </c>
      <c r="I10" s="292" t="s">
        <v>793</v>
      </c>
      <c r="J10" s="292"/>
      <c r="K10" s="294" t="s">
        <v>193</v>
      </c>
      <c r="L10" s="294" t="s">
        <v>193</v>
      </c>
      <c r="M10" s="294" t="s">
        <v>193</v>
      </c>
    </row>
    <row r="11" spans="1:14" ht="9" customHeight="1">
      <c r="A11" s="295"/>
      <c r="B11" s="296"/>
      <c r="C11" s="297"/>
      <c r="D11" s="297"/>
      <c r="E11" s="297"/>
      <c r="F11" s="297"/>
      <c r="G11" s="297"/>
      <c r="H11" s="297"/>
      <c r="I11" s="297"/>
      <c r="J11" s="296"/>
      <c r="K11" s="296"/>
      <c r="L11" s="296"/>
      <c r="M11" s="298"/>
    </row>
    <row r="12" spans="1:14" ht="20.100000000000001" customHeight="1">
      <c r="A12" s="164" t="s">
        <v>794</v>
      </c>
      <c r="B12" s="299">
        <v>473877.03</v>
      </c>
      <c r="C12" s="299">
        <v>21417.91</v>
      </c>
      <c r="D12" s="299">
        <v>46510.63</v>
      </c>
      <c r="E12" s="299"/>
      <c r="F12" s="299">
        <v>5265300.3692100001</v>
      </c>
      <c r="G12" s="299">
        <v>214179.1753</v>
      </c>
      <c r="H12" s="299">
        <v>465106.31139999995</v>
      </c>
      <c r="I12" s="299">
        <v>5944585.8559100004</v>
      </c>
      <c r="J12" s="299"/>
      <c r="K12" s="300">
        <v>36.018860813030997</v>
      </c>
      <c r="L12" s="300">
        <v>36.018860813030997</v>
      </c>
      <c r="M12" s="300">
        <v>42.606193182110999</v>
      </c>
      <c r="N12" s="164"/>
    </row>
    <row r="13" spans="1:14" ht="20.100000000000001" customHeight="1">
      <c r="A13" s="164" t="s">
        <v>795</v>
      </c>
      <c r="B13" s="299">
        <v>1420409.72</v>
      </c>
      <c r="C13" s="299">
        <v>60823.49</v>
      </c>
      <c r="D13" s="299">
        <v>370308.3</v>
      </c>
      <c r="E13" s="299"/>
      <c r="F13" s="299">
        <v>15782330.236260001</v>
      </c>
      <c r="G13" s="299">
        <v>608234.90245000005</v>
      </c>
      <c r="H13" s="299">
        <v>3703083.0288</v>
      </c>
      <c r="I13" s="299">
        <v>20093648.167510003</v>
      </c>
      <c r="J13" s="299"/>
      <c r="K13" s="300">
        <v>15.470611347543848</v>
      </c>
      <c r="L13" s="300">
        <v>15.470611347543848</v>
      </c>
      <c r="M13" s="300">
        <v>17.70027043292383</v>
      </c>
      <c r="N13" s="164"/>
    </row>
    <row r="14" spans="1:14" ht="20.100000000000001" customHeight="1" thickBot="1">
      <c r="A14" s="301" t="s">
        <v>757</v>
      </c>
      <c r="B14" s="299">
        <v>40787.03</v>
      </c>
      <c r="C14" s="299">
        <v>146</v>
      </c>
      <c r="D14" s="299">
        <v>10233.26</v>
      </c>
      <c r="E14" s="299"/>
      <c r="F14" s="299">
        <v>453189.25018000003</v>
      </c>
      <c r="G14" s="299">
        <v>1460.0862999999999</v>
      </c>
      <c r="H14" s="299">
        <v>102332.60287</v>
      </c>
      <c r="I14" s="299">
        <v>556981.93935000012</v>
      </c>
      <c r="J14" s="299"/>
      <c r="K14" s="302">
        <v>79.411854052974462</v>
      </c>
      <c r="L14" s="302">
        <v>79.411854052974462</v>
      </c>
      <c r="M14" s="302">
        <v>80.505334985619626</v>
      </c>
      <c r="N14" s="164"/>
    </row>
    <row r="15" spans="1:14" ht="12" customHeight="1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</row>
    <row r="16" spans="1:14" ht="13.5">
      <c r="A16" s="304" t="s">
        <v>796</v>
      </c>
      <c r="B16" s="131"/>
      <c r="C16" s="131"/>
      <c r="D16" s="131"/>
      <c r="E16" s="131"/>
      <c r="F16" s="131"/>
      <c r="G16" s="45"/>
      <c r="H16" s="45"/>
      <c r="I16" s="45"/>
      <c r="J16" s="45"/>
      <c r="K16" s="45"/>
      <c r="L16" s="45"/>
      <c r="M16" s="45"/>
    </row>
    <row r="17" spans="1:13" ht="13.5">
      <c r="A17" s="304" t="s">
        <v>797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15" customHeight="1">
      <c r="A18" s="305" t="s">
        <v>798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</row>
    <row r="19" spans="1:13" s="306" customFormat="1" ht="29.25" customHeight="1">
      <c r="A19" s="305" t="s">
        <v>799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</row>
    <row r="20" spans="1:13" s="306" customFormat="1" ht="18" customHeight="1">
      <c r="A20" s="305" t="s">
        <v>800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</row>
    <row r="21" spans="1:13" s="306" customFormat="1" ht="23.25" customHeight="1">
      <c r="A21" s="305" t="s">
        <v>801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</row>
    <row r="22" spans="1:13" s="306" customFormat="1" ht="25.5" customHeight="1">
      <c r="A22" s="305" t="s">
        <v>802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</row>
    <row r="23" spans="1:13" ht="13.15" customHeight="1">
      <c r="A23" s="307" t="s">
        <v>803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9"/>
      <c r="L23" s="309"/>
      <c r="M23" s="308"/>
    </row>
    <row r="24" spans="1:13">
      <c r="A24" s="307"/>
    </row>
    <row r="200" spans="3:3">
      <c r="C200" s="276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CC051F19-0AFE-43E8-8BD4-650D94E5851F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C6FF-E934-466F-8F58-03EC7C42CFE8}">
  <dimension ref="A1:AG28"/>
  <sheetViews>
    <sheetView showGridLines="0" workbookViewId="0"/>
  </sheetViews>
  <sheetFormatPr baseColWidth="10" defaultColWidth="15.85546875" defaultRowHeight="12.75"/>
  <cols>
    <col min="1" max="1" width="22.140625" style="175" customWidth="1"/>
    <col min="2" max="4" width="9.85546875" style="175" customWidth="1"/>
    <col min="5" max="5" width="0.7109375" style="175" customWidth="1"/>
    <col min="6" max="8" width="9.85546875" style="175" customWidth="1"/>
    <col min="9" max="9" width="0.7109375" style="175" customWidth="1"/>
    <col min="10" max="12" width="9.85546875" style="175" customWidth="1"/>
    <col min="13" max="13" width="0.7109375" style="175" customWidth="1"/>
    <col min="14" max="16" width="9.85546875" style="175" customWidth="1"/>
    <col min="17" max="17" width="0.7109375" style="175" customWidth="1"/>
    <col min="18" max="20" width="9.85546875" style="175" customWidth="1"/>
    <col min="21" max="21" width="0.7109375" style="175" customWidth="1"/>
    <col min="22" max="22" width="11.85546875" style="175" bestFit="1" customWidth="1"/>
    <col min="23" max="24" width="9.7109375" style="175" bestFit="1" customWidth="1"/>
    <col min="25" max="25" width="11.5703125" style="175" customWidth="1"/>
    <col min="26" max="27" width="9.85546875" style="175" customWidth="1"/>
    <col min="28" max="28" width="0.7109375" style="175" customWidth="1"/>
    <col min="29" max="31" width="9.85546875" style="175" customWidth="1"/>
    <col min="32" max="32" width="0.7109375" style="175" customWidth="1"/>
    <col min="33" max="33" width="12.42578125" style="175" customWidth="1"/>
    <col min="34" max="256" width="15.85546875" style="175"/>
    <col min="257" max="257" width="22.140625" style="175" customWidth="1"/>
    <col min="258" max="260" width="9.85546875" style="175" customWidth="1"/>
    <col min="261" max="261" width="0.7109375" style="175" customWidth="1"/>
    <col min="262" max="264" width="9.85546875" style="175" customWidth="1"/>
    <col min="265" max="265" width="0.7109375" style="175" customWidth="1"/>
    <col min="266" max="268" width="9.85546875" style="175" customWidth="1"/>
    <col min="269" max="269" width="0.7109375" style="175" customWidth="1"/>
    <col min="270" max="272" width="9.85546875" style="175" customWidth="1"/>
    <col min="273" max="273" width="0.7109375" style="175" customWidth="1"/>
    <col min="274" max="276" width="9.85546875" style="175" customWidth="1"/>
    <col min="277" max="277" width="0.7109375" style="175" customWidth="1"/>
    <col min="278" max="278" width="11.85546875" style="175" bestFit="1" customWidth="1"/>
    <col min="279" max="280" width="9.7109375" style="175" bestFit="1" customWidth="1"/>
    <col min="281" max="281" width="11.5703125" style="175" customWidth="1"/>
    <col min="282" max="283" width="9.85546875" style="175" customWidth="1"/>
    <col min="284" max="284" width="0.7109375" style="175" customWidth="1"/>
    <col min="285" max="287" width="9.85546875" style="175" customWidth="1"/>
    <col min="288" max="288" width="0.7109375" style="175" customWidth="1"/>
    <col min="289" max="289" width="12.42578125" style="175" customWidth="1"/>
    <col min="290" max="512" width="15.85546875" style="175"/>
    <col min="513" max="513" width="22.140625" style="175" customWidth="1"/>
    <col min="514" max="516" width="9.85546875" style="175" customWidth="1"/>
    <col min="517" max="517" width="0.7109375" style="175" customWidth="1"/>
    <col min="518" max="520" width="9.85546875" style="175" customWidth="1"/>
    <col min="521" max="521" width="0.7109375" style="175" customWidth="1"/>
    <col min="522" max="524" width="9.85546875" style="175" customWidth="1"/>
    <col min="525" max="525" width="0.7109375" style="175" customWidth="1"/>
    <col min="526" max="528" width="9.85546875" style="175" customWidth="1"/>
    <col min="529" max="529" width="0.7109375" style="175" customWidth="1"/>
    <col min="530" max="532" width="9.85546875" style="175" customWidth="1"/>
    <col min="533" max="533" width="0.7109375" style="175" customWidth="1"/>
    <col min="534" max="534" width="11.85546875" style="175" bestFit="1" customWidth="1"/>
    <col min="535" max="536" width="9.7109375" style="175" bestFit="1" customWidth="1"/>
    <col min="537" max="537" width="11.5703125" style="175" customWidth="1"/>
    <col min="538" max="539" width="9.85546875" style="175" customWidth="1"/>
    <col min="540" max="540" width="0.7109375" style="175" customWidth="1"/>
    <col min="541" max="543" width="9.85546875" style="175" customWidth="1"/>
    <col min="544" max="544" width="0.7109375" style="175" customWidth="1"/>
    <col min="545" max="545" width="12.42578125" style="175" customWidth="1"/>
    <col min="546" max="768" width="15.85546875" style="175"/>
    <col min="769" max="769" width="22.140625" style="175" customWidth="1"/>
    <col min="770" max="772" width="9.85546875" style="175" customWidth="1"/>
    <col min="773" max="773" width="0.7109375" style="175" customWidth="1"/>
    <col min="774" max="776" width="9.85546875" style="175" customWidth="1"/>
    <col min="777" max="777" width="0.7109375" style="175" customWidth="1"/>
    <col min="778" max="780" width="9.85546875" style="175" customWidth="1"/>
    <col min="781" max="781" width="0.7109375" style="175" customWidth="1"/>
    <col min="782" max="784" width="9.85546875" style="175" customWidth="1"/>
    <col min="785" max="785" width="0.7109375" style="175" customWidth="1"/>
    <col min="786" max="788" width="9.85546875" style="175" customWidth="1"/>
    <col min="789" max="789" width="0.7109375" style="175" customWidth="1"/>
    <col min="790" max="790" width="11.85546875" style="175" bestFit="1" customWidth="1"/>
    <col min="791" max="792" width="9.7109375" style="175" bestFit="1" customWidth="1"/>
    <col min="793" max="793" width="11.5703125" style="175" customWidth="1"/>
    <col min="794" max="795" width="9.85546875" style="175" customWidth="1"/>
    <col min="796" max="796" width="0.7109375" style="175" customWidth="1"/>
    <col min="797" max="799" width="9.85546875" style="175" customWidth="1"/>
    <col min="800" max="800" width="0.7109375" style="175" customWidth="1"/>
    <col min="801" max="801" width="12.42578125" style="175" customWidth="1"/>
    <col min="802" max="1024" width="15.85546875" style="175"/>
    <col min="1025" max="1025" width="22.140625" style="175" customWidth="1"/>
    <col min="1026" max="1028" width="9.85546875" style="175" customWidth="1"/>
    <col min="1029" max="1029" width="0.7109375" style="175" customWidth="1"/>
    <col min="1030" max="1032" width="9.85546875" style="175" customWidth="1"/>
    <col min="1033" max="1033" width="0.7109375" style="175" customWidth="1"/>
    <col min="1034" max="1036" width="9.85546875" style="175" customWidth="1"/>
    <col min="1037" max="1037" width="0.7109375" style="175" customWidth="1"/>
    <col min="1038" max="1040" width="9.85546875" style="175" customWidth="1"/>
    <col min="1041" max="1041" width="0.7109375" style="175" customWidth="1"/>
    <col min="1042" max="1044" width="9.85546875" style="175" customWidth="1"/>
    <col min="1045" max="1045" width="0.7109375" style="175" customWidth="1"/>
    <col min="1046" max="1046" width="11.85546875" style="175" bestFit="1" customWidth="1"/>
    <col min="1047" max="1048" width="9.7109375" style="175" bestFit="1" customWidth="1"/>
    <col min="1049" max="1049" width="11.5703125" style="175" customWidth="1"/>
    <col min="1050" max="1051" width="9.85546875" style="175" customWidth="1"/>
    <col min="1052" max="1052" width="0.7109375" style="175" customWidth="1"/>
    <col min="1053" max="1055" width="9.85546875" style="175" customWidth="1"/>
    <col min="1056" max="1056" width="0.7109375" style="175" customWidth="1"/>
    <col min="1057" max="1057" width="12.42578125" style="175" customWidth="1"/>
    <col min="1058" max="1280" width="15.85546875" style="175"/>
    <col min="1281" max="1281" width="22.140625" style="175" customWidth="1"/>
    <col min="1282" max="1284" width="9.85546875" style="175" customWidth="1"/>
    <col min="1285" max="1285" width="0.7109375" style="175" customWidth="1"/>
    <col min="1286" max="1288" width="9.85546875" style="175" customWidth="1"/>
    <col min="1289" max="1289" width="0.7109375" style="175" customWidth="1"/>
    <col min="1290" max="1292" width="9.85546875" style="175" customWidth="1"/>
    <col min="1293" max="1293" width="0.7109375" style="175" customWidth="1"/>
    <col min="1294" max="1296" width="9.85546875" style="175" customWidth="1"/>
    <col min="1297" max="1297" width="0.7109375" style="175" customWidth="1"/>
    <col min="1298" max="1300" width="9.85546875" style="175" customWidth="1"/>
    <col min="1301" max="1301" width="0.7109375" style="175" customWidth="1"/>
    <col min="1302" max="1302" width="11.85546875" style="175" bestFit="1" customWidth="1"/>
    <col min="1303" max="1304" width="9.7109375" style="175" bestFit="1" customWidth="1"/>
    <col min="1305" max="1305" width="11.5703125" style="175" customWidth="1"/>
    <col min="1306" max="1307" width="9.85546875" style="175" customWidth="1"/>
    <col min="1308" max="1308" width="0.7109375" style="175" customWidth="1"/>
    <col min="1309" max="1311" width="9.85546875" style="175" customWidth="1"/>
    <col min="1312" max="1312" width="0.7109375" style="175" customWidth="1"/>
    <col min="1313" max="1313" width="12.42578125" style="175" customWidth="1"/>
    <col min="1314" max="1536" width="15.85546875" style="175"/>
    <col min="1537" max="1537" width="22.140625" style="175" customWidth="1"/>
    <col min="1538" max="1540" width="9.85546875" style="175" customWidth="1"/>
    <col min="1541" max="1541" width="0.7109375" style="175" customWidth="1"/>
    <col min="1542" max="1544" width="9.85546875" style="175" customWidth="1"/>
    <col min="1545" max="1545" width="0.7109375" style="175" customWidth="1"/>
    <col min="1546" max="1548" width="9.85546875" style="175" customWidth="1"/>
    <col min="1549" max="1549" width="0.7109375" style="175" customWidth="1"/>
    <col min="1550" max="1552" width="9.85546875" style="175" customWidth="1"/>
    <col min="1553" max="1553" width="0.7109375" style="175" customWidth="1"/>
    <col min="1554" max="1556" width="9.85546875" style="175" customWidth="1"/>
    <col min="1557" max="1557" width="0.7109375" style="175" customWidth="1"/>
    <col min="1558" max="1558" width="11.85546875" style="175" bestFit="1" customWidth="1"/>
    <col min="1559" max="1560" width="9.7109375" style="175" bestFit="1" customWidth="1"/>
    <col min="1561" max="1561" width="11.5703125" style="175" customWidth="1"/>
    <col min="1562" max="1563" width="9.85546875" style="175" customWidth="1"/>
    <col min="1564" max="1564" width="0.7109375" style="175" customWidth="1"/>
    <col min="1565" max="1567" width="9.85546875" style="175" customWidth="1"/>
    <col min="1568" max="1568" width="0.7109375" style="175" customWidth="1"/>
    <col min="1569" max="1569" width="12.42578125" style="175" customWidth="1"/>
    <col min="1570" max="1792" width="15.85546875" style="175"/>
    <col min="1793" max="1793" width="22.140625" style="175" customWidth="1"/>
    <col min="1794" max="1796" width="9.85546875" style="175" customWidth="1"/>
    <col min="1797" max="1797" width="0.7109375" style="175" customWidth="1"/>
    <col min="1798" max="1800" width="9.85546875" style="175" customWidth="1"/>
    <col min="1801" max="1801" width="0.7109375" style="175" customWidth="1"/>
    <col min="1802" max="1804" width="9.85546875" style="175" customWidth="1"/>
    <col min="1805" max="1805" width="0.7109375" style="175" customWidth="1"/>
    <col min="1806" max="1808" width="9.85546875" style="175" customWidth="1"/>
    <col min="1809" max="1809" width="0.7109375" style="175" customWidth="1"/>
    <col min="1810" max="1812" width="9.85546875" style="175" customWidth="1"/>
    <col min="1813" max="1813" width="0.7109375" style="175" customWidth="1"/>
    <col min="1814" max="1814" width="11.85546875" style="175" bestFit="1" customWidth="1"/>
    <col min="1815" max="1816" width="9.7109375" style="175" bestFit="1" customWidth="1"/>
    <col min="1817" max="1817" width="11.5703125" style="175" customWidth="1"/>
    <col min="1818" max="1819" width="9.85546875" style="175" customWidth="1"/>
    <col min="1820" max="1820" width="0.7109375" style="175" customWidth="1"/>
    <col min="1821" max="1823" width="9.85546875" style="175" customWidth="1"/>
    <col min="1824" max="1824" width="0.7109375" style="175" customWidth="1"/>
    <col min="1825" max="1825" width="12.42578125" style="175" customWidth="1"/>
    <col min="1826" max="2048" width="15.85546875" style="175"/>
    <col min="2049" max="2049" width="22.140625" style="175" customWidth="1"/>
    <col min="2050" max="2052" width="9.85546875" style="175" customWidth="1"/>
    <col min="2053" max="2053" width="0.7109375" style="175" customWidth="1"/>
    <col min="2054" max="2056" width="9.85546875" style="175" customWidth="1"/>
    <col min="2057" max="2057" width="0.7109375" style="175" customWidth="1"/>
    <col min="2058" max="2060" width="9.85546875" style="175" customWidth="1"/>
    <col min="2061" max="2061" width="0.7109375" style="175" customWidth="1"/>
    <col min="2062" max="2064" width="9.85546875" style="175" customWidth="1"/>
    <col min="2065" max="2065" width="0.7109375" style="175" customWidth="1"/>
    <col min="2066" max="2068" width="9.85546875" style="175" customWidth="1"/>
    <col min="2069" max="2069" width="0.7109375" style="175" customWidth="1"/>
    <col min="2070" max="2070" width="11.85546875" style="175" bestFit="1" customWidth="1"/>
    <col min="2071" max="2072" width="9.7109375" style="175" bestFit="1" customWidth="1"/>
    <col min="2073" max="2073" width="11.5703125" style="175" customWidth="1"/>
    <col min="2074" max="2075" width="9.85546875" style="175" customWidth="1"/>
    <col min="2076" max="2076" width="0.7109375" style="175" customWidth="1"/>
    <col min="2077" max="2079" width="9.85546875" style="175" customWidth="1"/>
    <col min="2080" max="2080" width="0.7109375" style="175" customWidth="1"/>
    <col min="2081" max="2081" width="12.42578125" style="175" customWidth="1"/>
    <col min="2082" max="2304" width="15.85546875" style="175"/>
    <col min="2305" max="2305" width="22.140625" style="175" customWidth="1"/>
    <col min="2306" max="2308" width="9.85546875" style="175" customWidth="1"/>
    <col min="2309" max="2309" width="0.7109375" style="175" customWidth="1"/>
    <col min="2310" max="2312" width="9.85546875" style="175" customWidth="1"/>
    <col min="2313" max="2313" width="0.7109375" style="175" customWidth="1"/>
    <col min="2314" max="2316" width="9.85546875" style="175" customWidth="1"/>
    <col min="2317" max="2317" width="0.7109375" style="175" customWidth="1"/>
    <col min="2318" max="2320" width="9.85546875" style="175" customWidth="1"/>
    <col min="2321" max="2321" width="0.7109375" style="175" customWidth="1"/>
    <col min="2322" max="2324" width="9.85546875" style="175" customWidth="1"/>
    <col min="2325" max="2325" width="0.7109375" style="175" customWidth="1"/>
    <col min="2326" max="2326" width="11.85546875" style="175" bestFit="1" customWidth="1"/>
    <col min="2327" max="2328" width="9.7109375" style="175" bestFit="1" customWidth="1"/>
    <col min="2329" max="2329" width="11.5703125" style="175" customWidth="1"/>
    <col min="2330" max="2331" width="9.85546875" style="175" customWidth="1"/>
    <col min="2332" max="2332" width="0.7109375" style="175" customWidth="1"/>
    <col min="2333" max="2335" width="9.85546875" style="175" customWidth="1"/>
    <col min="2336" max="2336" width="0.7109375" style="175" customWidth="1"/>
    <col min="2337" max="2337" width="12.42578125" style="175" customWidth="1"/>
    <col min="2338" max="2560" width="15.85546875" style="175"/>
    <col min="2561" max="2561" width="22.140625" style="175" customWidth="1"/>
    <col min="2562" max="2564" width="9.85546875" style="175" customWidth="1"/>
    <col min="2565" max="2565" width="0.7109375" style="175" customWidth="1"/>
    <col min="2566" max="2568" width="9.85546875" style="175" customWidth="1"/>
    <col min="2569" max="2569" width="0.7109375" style="175" customWidth="1"/>
    <col min="2570" max="2572" width="9.85546875" style="175" customWidth="1"/>
    <col min="2573" max="2573" width="0.7109375" style="175" customWidth="1"/>
    <col min="2574" max="2576" width="9.85546875" style="175" customWidth="1"/>
    <col min="2577" max="2577" width="0.7109375" style="175" customWidth="1"/>
    <col min="2578" max="2580" width="9.85546875" style="175" customWidth="1"/>
    <col min="2581" max="2581" width="0.7109375" style="175" customWidth="1"/>
    <col min="2582" max="2582" width="11.85546875" style="175" bestFit="1" customWidth="1"/>
    <col min="2583" max="2584" width="9.7109375" style="175" bestFit="1" customWidth="1"/>
    <col min="2585" max="2585" width="11.5703125" style="175" customWidth="1"/>
    <col min="2586" max="2587" width="9.85546875" style="175" customWidth="1"/>
    <col min="2588" max="2588" width="0.7109375" style="175" customWidth="1"/>
    <col min="2589" max="2591" width="9.85546875" style="175" customWidth="1"/>
    <col min="2592" max="2592" width="0.7109375" style="175" customWidth="1"/>
    <col min="2593" max="2593" width="12.42578125" style="175" customWidth="1"/>
    <col min="2594" max="2816" width="15.85546875" style="175"/>
    <col min="2817" max="2817" width="22.140625" style="175" customWidth="1"/>
    <col min="2818" max="2820" width="9.85546875" style="175" customWidth="1"/>
    <col min="2821" max="2821" width="0.7109375" style="175" customWidth="1"/>
    <col min="2822" max="2824" width="9.85546875" style="175" customWidth="1"/>
    <col min="2825" max="2825" width="0.7109375" style="175" customWidth="1"/>
    <col min="2826" max="2828" width="9.85546875" style="175" customWidth="1"/>
    <col min="2829" max="2829" width="0.7109375" style="175" customWidth="1"/>
    <col min="2830" max="2832" width="9.85546875" style="175" customWidth="1"/>
    <col min="2833" max="2833" width="0.7109375" style="175" customWidth="1"/>
    <col min="2834" max="2836" width="9.85546875" style="175" customWidth="1"/>
    <col min="2837" max="2837" width="0.7109375" style="175" customWidth="1"/>
    <col min="2838" max="2838" width="11.85546875" style="175" bestFit="1" customWidth="1"/>
    <col min="2839" max="2840" width="9.7109375" style="175" bestFit="1" customWidth="1"/>
    <col min="2841" max="2841" width="11.5703125" style="175" customWidth="1"/>
    <col min="2842" max="2843" width="9.85546875" style="175" customWidth="1"/>
    <col min="2844" max="2844" width="0.7109375" style="175" customWidth="1"/>
    <col min="2845" max="2847" width="9.85546875" style="175" customWidth="1"/>
    <col min="2848" max="2848" width="0.7109375" style="175" customWidth="1"/>
    <col min="2849" max="2849" width="12.42578125" style="175" customWidth="1"/>
    <col min="2850" max="3072" width="15.85546875" style="175"/>
    <col min="3073" max="3073" width="22.140625" style="175" customWidth="1"/>
    <col min="3074" max="3076" width="9.85546875" style="175" customWidth="1"/>
    <col min="3077" max="3077" width="0.7109375" style="175" customWidth="1"/>
    <col min="3078" max="3080" width="9.85546875" style="175" customWidth="1"/>
    <col min="3081" max="3081" width="0.7109375" style="175" customWidth="1"/>
    <col min="3082" max="3084" width="9.85546875" style="175" customWidth="1"/>
    <col min="3085" max="3085" width="0.7109375" style="175" customWidth="1"/>
    <col min="3086" max="3088" width="9.85546875" style="175" customWidth="1"/>
    <col min="3089" max="3089" width="0.7109375" style="175" customWidth="1"/>
    <col min="3090" max="3092" width="9.85546875" style="175" customWidth="1"/>
    <col min="3093" max="3093" width="0.7109375" style="175" customWidth="1"/>
    <col min="3094" max="3094" width="11.85546875" style="175" bestFit="1" customWidth="1"/>
    <col min="3095" max="3096" width="9.7109375" style="175" bestFit="1" customWidth="1"/>
    <col min="3097" max="3097" width="11.5703125" style="175" customWidth="1"/>
    <col min="3098" max="3099" width="9.85546875" style="175" customWidth="1"/>
    <col min="3100" max="3100" width="0.7109375" style="175" customWidth="1"/>
    <col min="3101" max="3103" width="9.85546875" style="175" customWidth="1"/>
    <col min="3104" max="3104" width="0.7109375" style="175" customWidth="1"/>
    <col min="3105" max="3105" width="12.42578125" style="175" customWidth="1"/>
    <col min="3106" max="3328" width="15.85546875" style="175"/>
    <col min="3329" max="3329" width="22.140625" style="175" customWidth="1"/>
    <col min="3330" max="3332" width="9.85546875" style="175" customWidth="1"/>
    <col min="3333" max="3333" width="0.7109375" style="175" customWidth="1"/>
    <col min="3334" max="3336" width="9.85546875" style="175" customWidth="1"/>
    <col min="3337" max="3337" width="0.7109375" style="175" customWidth="1"/>
    <col min="3338" max="3340" width="9.85546875" style="175" customWidth="1"/>
    <col min="3341" max="3341" width="0.7109375" style="175" customWidth="1"/>
    <col min="3342" max="3344" width="9.85546875" style="175" customWidth="1"/>
    <col min="3345" max="3345" width="0.7109375" style="175" customWidth="1"/>
    <col min="3346" max="3348" width="9.85546875" style="175" customWidth="1"/>
    <col min="3349" max="3349" width="0.7109375" style="175" customWidth="1"/>
    <col min="3350" max="3350" width="11.85546875" style="175" bestFit="1" customWidth="1"/>
    <col min="3351" max="3352" width="9.7109375" style="175" bestFit="1" customWidth="1"/>
    <col min="3353" max="3353" width="11.5703125" style="175" customWidth="1"/>
    <col min="3354" max="3355" width="9.85546875" style="175" customWidth="1"/>
    <col min="3356" max="3356" width="0.7109375" style="175" customWidth="1"/>
    <col min="3357" max="3359" width="9.85546875" style="175" customWidth="1"/>
    <col min="3360" max="3360" width="0.7109375" style="175" customWidth="1"/>
    <col min="3361" max="3361" width="12.42578125" style="175" customWidth="1"/>
    <col min="3362" max="3584" width="15.85546875" style="175"/>
    <col min="3585" max="3585" width="22.140625" style="175" customWidth="1"/>
    <col min="3586" max="3588" width="9.85546875" style="175" customWidth="1"/>
    <col min="3589" max="3589" width="0.7109375" style="175" customWidth="1"/>
    <col min="3590" max="3592" width="9.85546875" style="175" customWidth="1"/>
    <col min="3593" max="3593" width="0.7109375" style="175" customWidth="1"/>
    <col min="3594" max="3596" width="9.85546875" style="175" customWidth="1"/>
    <col min="3597" max="3597" width="0.7109375" style="175" customWidth="1"/>
    <col min="3598" max="3600" width="9.85546875" style="175" customWidth="1"/>
    <col min="3601" max="3601" width="0.7109375" style="175" customWidth="1"/>
    <col min="3602" max="3604" width="9.85546875" style="175" customWidth="1"/>
    <col min="3605" max="3605" width="0.7109375" style="175" customWidth="1"/>
    <col min="3606" max="3606" width="11.85546875" style="175" bestFit="1" customWidth="1"/>
    <col min="3607" max="3608" width="9.7109375" style="175" bestFit="1" customWidth="1"/>
    <col min="3609" max="3609" width="11.5703125" style="175" customWidth="1"/>
    <col min="3610" max="3611" width="9.85546875" style="175" customWidth="1"/>
    <col min="3612" max="3612" width="0.7109375" style="175" customWidth="1"/>
    <col min="3613" max="3615" width="9.85546875" style="175" customWidth="1"/>
    <col min="3616" max="3616" width="0.7109375" style="175" customWidth="1"/>
    <col min="3617" max="3617" width="12.42578125" style="175" customWidth="1"/>
    <col min="3618" max="3840" width="15.85546875" style="175"/>
    <col min="3841" max="3841" width="22.140625" style="175" customWidth="1"/>
    <col min="3842" max="3844" width="9.85546875" style="175" customWidth="1"/>
    <col min="3845" max="3845" width="0.7109375" style="175" customWidth="1"/>
    <col min="3846" max="3848" width="9.85546875" style="175" customWidth="1"/>
    <col min="3849" max="3849" width="0.7109375" style="175" customWidth="1"/>
    <col min="3850" max="3852" width="9.85546875" style="175" customWidth="1"/>
    <col min="3853" max="3853" width="0.7109375" style="175" customWidth="1"/>
    <col min="3854" max="3856" width="9.85546875" style="175" customWidth="1"/>
    <col min="3857" max="3857" width="0.7109375" style="175" customWidth="1"/>
    <col min="3858" max="3860" width="9.85546875" style="175" customWidth="1"/>
    <col min="3861" max="3861" width="0.7109375" style="175" customWidth="1"/>
    <col min="3862" max="3862" width="11.85546875" style="175" bestFit="1" customWidth="1"/>
    <col min="3863" max="3864" width="9.7109375" style="175" bestFit="1" customWidth="1"/>
    <col min="3865" max="3865" width="11.5703125" style="175" customWidth="1"/>
    <col min="3866" max="3867" width="9.85546875" style="175" customWidth="1"/>
    <col min="3868" max="3868" width="0.7109375" style="175" customWidth="1"/>
    <col min="3869" max="3871" width="9.85546875" style="175" customWidth="1"/>
    <col min="3872" max="3872" width="0.7109375" style="175" customWidth="1"/>
    <col min="3873" max="3873" width="12.42578125" style="175" customWidth="1"/>
    <col min="3874" max="4096" width="15.85546875" style="175"/>
    <col min="4097" max="4097" width="22.140625" style="175" customWidth="1"/>
    <col min="4098" max="4100" width="9.85546875" style="175" customWidth="1"/>
    <col min="4101" max="4101" width="0.7109375" style="175" customWidth="1"/>
    <col min="4102" max="4104" width="9.85546875" style="175" customWidth="1"/>
    <col min="4105" max="4105" width="0.7109375" style="175" customWidth="1"/>
    <col min="4106" max="4108" width="9.85546875" style="175" customWidth="1"/>
    <col min="4109" max="4109" width="0.7109375" style="175" customWidth="1"/>
    <col min="4110" max="4112" width="9.85546875" style="175" customWidth="1"/>
    <col min="4113" max="4113" width="0.7109375" style="175" customWidth="1"/>
    <col min="4114" max="4116" width="9.85546875" style="175" customWidth="1"/>
    <col min="4117" max="4117" width="0.7109375" style="175" customWidth="1"/>
    <col min="4118" max="4118" width="11.85546875" style="175" bestFit="1" customWidth="1"/>
    <col min="4119" max="4120" width="9.7109375" style="175" bestFit="1" customWidth="1"/>
    <col min="4121" max="4121" width="11.5703125" style="175" customWidth="1"/>
    <col min="4122" max="4123" width="9.85546875" style="175" customWidth="1"/>
    <col min="4124" max="4124" width="0.7109375" style="175" customWidth="1"/>
    <col min="4125" max="4127" width="9.85546875" style="175" customWidth="1"/>
    <col min="4128" max="4128" width="0.7109375" style="175" customWidth="1"/>
    <col min="4129" max="4129" width="12.42578125" style="175" customWidth="1"/>
    <col min="4130" max="4352" width="15.85546875" style="175"/>
    <col min="4353" max="4353" width="22.140625" style="175" customWidth="1"/>
    <col min="4354" max="4356" width="9.85546875" style="175" customWidth="1"/>
    <col min="4357" max="4357" width="0.7109375" style="175" customWidth="1"/>
    <col min="4358" max="4360" width="9.85546875" style="175" customWidth="1"/>
    <col min="4361" max="4361" width="0.7109375" style="175" customWidth="1"/>
    <col min="4362" max="4364" width="9.85546875" style="175" customWidth="1"/>
    <col min="4365" max="4365" width="0.7109375" style="175" customWidth="1"/>
    <col min="4366" max="4368" width="9.85546875" style="175" customWidth="1"/>
    <col min="4369" max="4369" width="0.7109375" style="175" customWidth="1"/>
    <col min="4370" max="4372" width="9.85546875" style="175" customWidth="1"/>
    <col min="4373" max="4373" width="0.7109375" style="175" customWidth="1"/>
    <col min="4374" max="4374" width="11.85546875" style="175" bestFit="1" customWidth="1"/>
    <col min="4375" max="4376" width="9.7109375" style="175" bestFit="1" customWidth="1"/>
    <col min="4377" max="4377" width="11.5703125" style="175" customWidth="1"/>
    <col min="4378" max="4379" width="9.85546875" style="175" customWidth="1"/>
    <col min="4380" max="4380" width="0.7109375" style="175" customWidth="1"/>
    <col min="4381" max="4383" width="9.85546875" style="175" customWidth="1"/>
    <col min="4384" max="4384" width="0.7109375" style="175" customWidth="1"/>
    <col min="4385" max="4385" width="12.42578125" style="175" customWidth="1"/>
    <col min="4386" max="4608" width="15.85546875" style="175"/>
    <col min="4609" max="4609" width="22.140625" style="175" customWidth="1"/>
    <col min="4610" max="4612" width="9.85546875" style="175" customWidth="1"/>
    <col min="4613" max="4613" width="0.7109375" style="175" customWidth="1"/>
    <col min="4614" max="4616" width="9.85546875" style="175" customWidth="1"/>
    <col min="4617" max="4617" width="0.7109375" style="175" customWidth="1"/>
    <col min="4618" max="4620" width="9.85546875" style="175" customWidth="1"/>
    <col min="4621" max="4621" width="0.7109375" style="175" customWidth="1"/>
    <col min="4622" max="4624" width="9.85546875" style="175" customWidth="1"/>
    <col min="4625" max="4625" width="0.7109375" style="175" customWidth="1"/>
    <col min="4626" max="4628" width="9.85546875" style="175" customWidth="1"/>
    <col min="4629" max="4629" width="0.7109375" style="175" customWidth="1"/>
    <col min="4630" max="4630" width="11.85546875" style="175" bestFit="1" customWidth="1"/>
    <col min="4631" max="4632" width="9.7109375" style="175" bestFit="1" customWidth="1"/>
    <col min="4633" max="4633" width="11.5703125" style="175" customWidth="1"/>
    <col min="4634" max="4635" width="9.85546875" style="175" customWidth="1"/>
    <col min="4636" max="4636" width="0.7109375" style="175" customWidth="1"/>
    <col min="4637" max="4639" width="9.85546875" style="175" customWidth="1"/>
    <col min="4640" max="4640" width="0.7109375" style="175" customWidth="1"/>
    <col min="4641" max="4641" width="12.42578125" style="175" customWidth="1"/>
    <col min="4642" max="4864" width="15.85546875" style="175"/>
    <col min="4865" max="4865" width="22.140625" style="175" customWidth="1"/>
    <col min="4866" max="4868" width="9.85546875" style="175" customWidth="1"/>
    <col min="4869" max="4869" width="0.7109375" style="175" customWidth="1"/>
    <col min="4870" max="4872" width="9.85546875" style="175" customWidth="1"/>
    <col min="4873" max="4873" width="0.7109375" style="175" customWidth="1"/>
    <col min="4874" max="4876" width="9.85546875" style="175" customWidth="1"/>
    <col min="4877" max="4877" width="0.7109375" style="175" customWidth="1"/>
    <col min="4878" max="4880" width="9.85546875" style="175" customWidth="1"/>
    <col min="4881" max="4881" width="0.7109375" style="175" customWidth="1"/>
    <col min="4882" max="4884" width="9.85546875" style="175" customWidth="1"/>
    <col min="4885" max="4885" width="0.7109375" style="175" customWidth="1"/>
    <col min="4886" max="4886" width="11.85546875" style="175" bestFit="1" customWidth="1"/>
    <col min="4887" max="4888" width="9.7109375" style="175" bestFit="1" customWidth="1"/>
    <col min="4889" max="4889" width="11.5703125" style="175" customWidth="1"/>
    <col min="4890" max="4891" width="9.85546875" style="175" customWidth="1"/>
    <col min="4892" max="4892" width="0.7109375" style="175" customWidth="1"/>
    <col min="4893" max="4895" width="9.85546875" style="175" customWidth="1"/>
    <col min="4896" max="4896" width="0.7109375" style="175" customWidth="1"/>
    <col min="4897" max="4897" width="12.42578125" style="175" customWidth="1"/>
    <col min="4898" max="5120" width="15.85546875" style="175"/>
    <col min="5121" max="5121" width="22.140625" style="175" customWidth="1"/>
    <col min="5122" max="5124" width="9.85546875" style="175" customWidth="1"/>
    <col min="5125" max="5125" width="0.7109375" style="175" customWidth="1"/>
    <col min="5126" max="5128" width="9.85546875" style="175" customWidth="1"/>
    <col min="5129" max="5129" width="0.7109375" style="175" customWidth="1"/>
    <col min="5130" max="5132" width="9.85546875" style="175" customWidth="1"/>
    <col min="5133" max="5133" width="0.7109375" style="175" customWidth="1"/>
    <col min="5134" max="5136" width="9.85546875" style="175" customWidth="1"/>
    <col min="5137" max="5137" width="0.7109375" style="175" customWidth="1"/>
    <col min="5138" max="5140" width="9.85546875" style="175" customWidth="1"/>
    <col min="5141" max="5141" width="0.7109375" style="175" customWidth="1"/>
    <col min="5142" max="5142" width="11.85546875" style="175" bestFit="1" customWidth="1"/>
    <col min="5143" max="5144" width="9.7109375" style="175" bestFit="1" customWidth="1"/>
    <col min="5145" max="5145" width="11.5703125" style="175" customWidth="1"/>
    <col min="5146" max="5147" width="9.85546875" style="175" customWidth="1"/>
    <col min="5148" max="5148" width="0.7109375" style="175" customWidth="1"/>
    <col min="5149" max="5151" width="9.85546875" style="175" customWidth="1"/>
    <col min="5152" max="5152" width="0.7109375" style="175" customWidth="1"/>
    <col min="5153" max="5153" width="12.42578125" style="175" customWidth="1"/>
    <col min="5154" max="5376" width="15.85546875" style="175"/>
    <col min="5377" max="5377" width="22.140625" style="175" customWidth="1"/>
    <col min="5378" max="5380" width="9.85546875" style="175" customWidth="1"/>
    <col min="5381" max="5381" width="0.7109375" style="175" customWidth="1"/>
    <col min="5382" max="5384" width="9.85546875" style="175" customWidth="1"/>
    <col min="5385" max="5385" width="0.7109375" style="175" customWidth="1"/>
    <col min="5386" max="5388" width="9.85546875" style="175" customWidth="1"/>
    <col min="5389" max="5389" width="0.7109375" style="175" customWidth="1"/>
    <col min="5390" max="5392" width="9.85546875" style="175" customWidth="1"/>
    <col min="5393" max="5393" width="0.7109375" style="175" customWidth="1"/>
    <col min="5394" max="5396" width="9.85546875" style="175" customWidth="1"/>
    <col min="5397" max="5397" width="0.7109375" style="175" customWidth="1"/>
    <col min="5398" max="5398" width="11.85546875" style="175" bestFit="1" customWidth="1"/>
    <col min="5399" max="5400" width="9.7109375" style="175" bestFit="1" customWidth="1"/>
    <col min="5401" max="5401" width="11.5703125" style="175" customWidth="1"/>
    <col min="5402" max="5403" width="9.85546875" style="175" customWidth="1"/>
    <col min="5404" max="5404" width="0.7109375" style="175" customWidth="1"/>
    <col min="5405" max="5407" width="9.85546875" style="175" customWidth="1"/>
    <col min="5408" max="5408" width="0.7109375" style="175" customWidth="1"/>
    <col min="5409" max="5409" width="12.42578125" style="175" customWidth="1"/>
    <col min="5410" max="5632" width="15.85546875" style="175"/>
    <col min="5633" max="5633" width="22.140625" style="175" customWidth="1"/>
    <col min="5634" max="5636" width="9.85546875" style="175" customWidth="1"/>
    <col min="5637" max="5637" width="0.7109375" style="175" customWidth="1"/>
    <col min="5638" max="5640" width="9.85546875" style="175" customWidth="1"/>
    <col min="5641" max="5641" width="0.7109375" style="175" customWidth="1"/>
    <col min="5642" max="5644" width="9.85546875" style="175" customWidth="1"/>
    <col min="5645" max="5645" width="0.7109375" style="175" customWidth="1"/>
    <col min="5646" max="5648" width="9.85546875" style="175" customWidth="1"/>
    <col min="5649" max="5649" width="0.7109375" style="175" customWidth="1"/>
    <col min="5650" max="5652" width="9.85546875" style="175" customWidth="1"/>
    <col min="5653" max="5653" width="0.7109375" style="175" customWidth="1"/>
    <col min="5654" max="5654" width="11.85546875" style="175" bestFit="1" customWidth="1"/>
    <col min="5655" max="5656" width="9.7109375" style="175" bestFit="1" customWidth="1"/>
    <col min="5657" max="5657" width="11.5703125" style="175" customWidth="1"/>
    <col min="5658" max="5659" width="9.85546875" style="175" customWidth="1"/>
    <col min="5660" max="5660" width="0.7109375" style="175" customWidth="1"/>
    <col min="5661" max="5663" width="9.85546875" style="175" customWidth="1"/>
    <col min="5664" max="5664" width="0.7109375" style="175" customWidth="1"/>
    <col min="5665" max="5665" width="12.42578125" style="175" customWidth="1"/>
    <col min="5666" max="5888" width="15.85546875" style="175"/>
    <col min="5889" max="5889" width="22.140625" style="175" customWidth="1"/>
    <col min="5890" max="5892" width="9.85546875" style="175" customWidth="1"/>
    <col min="5893" max="5893" width="0.7109375" style="175" customWidth="1"/>
    <col min="5894" max="5896" width="9.85546875" style="175" customWidth="1"/>
    <col min="5897" max="5897" width="0.7109375" style="175" customWidth="1"/>
    <col min="5898" max="5900" width="9.85546875" style="175" customWidth="1"/>
    <col min="5901" max="5901" width="0.7109375" style="175" customWidth="1"/>
    <col min="5902" max="5904" width="9.85546875" style="175" customWidth="1"/>
    <col min="5905" max="5905" width="0.7109375" style="175" customWidth="1"/>
    <col min="5906" max="5908" width="9.85546875" style="175" customWidth="1"/>
    <col min="5909" max="5909" width="0.7109375" style="175" customWidth="1"/>
    <col min="5910" max="5910" width="11.85546875" style="175" bestFit="1" customWidth="1"/>
    <col min="5911" max="5912" width="9.7109375" style="175" bestFit="1" customWidth="1"/>
    <col min="5913" max="5913" width="11.5703125" style="175" customWidth="1"/>
    <col min="5914" max="5915" width="9.85546875" style="175" customWidth="1"/>
    <col min="5916" max="5916" width="0.7109375" style="175" customWidth="1"/>
    <col min="5917" max="5919" width="9.85546875" style="175" customWidth="1"/>
    <col min="5920" max="5920" width="0.7109375" style="175" customWidth="1"/>
    <col min="5921" max="5921" width="12.42578125" style="175" customWidth="1"/>
    <col min="5922" max="6144" width="15.85546875" style="175"/>
    <col min="6145" max="6145" width="22.140625" style="175" customWidth="1"/>
    <col min="6146" max="6148" width="9.85546875" style="175" customWidth="1"/>
    <col min="6149" max="6149" width="0.7109375" style="175" customWidth="1"/>
    <col min="6150" max="6152" width="9.85546875" style="175" customWidth="1"/>
    <col min="6153" max="6153" width="0.7109375" style="175" customWidth="1"/>
    <col min="6154" max="6156" width="9.85546875" style="175" customWidth="1"/>
    <col min="6157" max="6157" width="0.7109375" style="175" customWidth="1"/>
    <col min="6158" max="6160" width="9.85546875" style="175" customWidth="1"/>
    <col min="6161" max="6161" width="0.7109375" style="175" customWidth="1"/>
    <col min="6162" max="6164" width="9.85546875" style="175" customWidth="1"/>
    <col min="6165" max="6165" width="0.7109375" style="175" customWidth="1"/>
    <col min="6166" max="6166" width="11.85546875" style="175" bestFit="1" customWidth="1"/>
    <col min="6167" max="6168" width="9.7109375" style="175" bestFit="1" customWidth="1"/>
    <col min="6169" max="6169" width="11.5703125" style="175" customWidth="1"/>
    <col min="6170" max="6171" width="9.85546875" style="175" customWidth="1"/>
    <col min="6172" max="6172" width="0.7109375" style="175" customWidth="1"/>
    <col min="6173" max="6175" width="9.85546875" style="175" customWidth="1"/>
    <col min="6176" max="6176" width="0.7109375" style="175" customWidth="1"/>
    <col min="6177" max="6177" width="12.42578125" style="175" customWidth="1"/>
    <col min="6178" max="6400" width="15.85546875" style="175"/>
    <col min="6401" max="6401" width="22.140625" style="175" customWidth="1"/>
    <col min="6402" max="6404" width="9.85546875" style="175" customWidth="1"/>
    <col min="6405" max="6405" width="0.7109375" style="175" customWidth="1"/>
    <col min="6406" max="6408" width="9.85546875" style="175" customWidth="1"/>
    <col min="6409" max="6409" width="0.7109375" style="175" customWidth="1"/>
    <col min="6410" max="6412" width="9.85546875" style="175" customWidth="1"/>
    <col min="6413" max="6413" width="0.7109375" style="175" customWidth="1"/>
    <col min="6414" max="6416" width="9.85546875" style="175" customWidth="1"/>
    <col min="6417" max="6417" width="0.7109375" style="175" customWidth="1"/>
    <col min="6418" max="6420" width="9.85546875" style="175" customWidth="1"/>
    <col min="6421" max="6421" width="0.7109375" style="175" customWidth="1"/>
    <col min="6422" max="6422" width="11.85546875" style="175" bestFit="1" customWidth="1"/>
    <col min="6423" max="6424" width="9.7109375" style="175" bestFit="1" customWidth="1"/>
    <col min="6425" max="6425" width="11.5703125" style="175" customWidth="1"/>
    <col min="6426" max="6427" width="9.85546875" style="175" customWidth="1"/>
    <col min="6428" max="6428" width="0.7109375" style="175" customWidth="1"/>
    <col min="6429" max="6431" width="9.85546875" style="175" customWidth="1"/>
    <col min="6432" max="6432" width="0.7109375" style="175" customWidth="1"/>
    <col min="6433" max="6433" width="12.42578125" style="175" customWidth="1"/>
    <col min="6434" max="6656" width="15.85546875" style="175"/>
    <col min="6657" max="6657" width="22.140625" style="175" customWidth="1"/>
    <col min="6658" max="6660" width="9.85546875" style="175" customWidth="1"/>
    <col min="6661" max="6661" width="0.7109375" style="175" customWidth="1"/>
    <col min="6662" max="6664" width="9.85546875" style="175" customWidth="1"/>
    <col min="6665" max="6665" width="0.7109375" style="175" customWidth="1"/>
    <col min="6666" max="6668" width="9.85546875" style="175" customWidth="1"/>
    <col min="6669" max="6669" width="0.7109375" style="175" customWidth="1"/>
    <col min="6670" max="6672" width="9.85546875" style="175" customWidth="1"/>
    <col min="6673" max="6673" width="0.7109375" style="175" customWidth="1"/>
    <col min="6674" max="6676" width="9.85546875" style="175" customWidth="1"/>
    <col min="6677" max="6677" width="0.7109375" style="175" customWidth="1"/>
    <col min="6678" max="6678" width="11.85546875" style="175" bestFit="1" customWidth="1"/>
    <col min="6679" max="6680" width="9.7109375" style="175" bestFit="1" customWidth="1"/>
    <col min="6681" max="6681" width="11.5703125" style="175" customWidth="1"/>
    <col min="6682" max="6683" width="9.85546875" style="175" customWidth="1"/>
    <col min="6684" max="6684" width="0.7109375" style="175" customWidth="1"/>
    <col min="6685" max="6687" width="9.85546875" style="175" customWidth="1"/>
    <col min="6688" max="6688" width="0.7109375" style="175" customWidth="1"/>
    <col min="6689" max="6689" width="12.42578125" style="175" customWidth="1"/>
    <col min="6690" max="6912" width="15.85546875" style="175"/>
    <col min="6913" max="6913" width="22.140625" style="175" customWidth="1"/>
    <col min="6914" max="6916" width="9.85546875" style="175" customWidth="1"/>
    <col min="6917" max="6917" width="0.7109375" style="175" customWidth="1"/>
    <col min="6918" max="6920" width="9.85546875" style="175" customWidth="1"/>
    <col min="6921" max="6921" width="0.7109375" style="175" customWidth="1"/>
    <col min="6922" max="6924" width="9.85546875" style="175" customWidth="1"/>
    <col min="6925" max="6925" width="0.7109375" style="175" customWidth="1"/>
    <col min="6926" max="6928" width="9.85546875" style="175" customWidth="1"/>
    <col min="6929" max="6929" width="0.7109375" style="175" customWidth="1"/>
    <col min="6930" max="6932" width="9.85546875" style="175" customWidth="1"/>
    <col min="6933" max="6933" width="0.7109375" style="175" customWidth="1"/>
    <col min="6934" max="6934" width="11.85546875" style="175" bestFit="1" customWidth="1"/>
    <col min="6935" max="6936" width="9.7109375" style="175" bestFit="1" customWidth="1"/>
    <col min="6937" max="6937" width="11.5703125" style="175" customWidth="1"/>
    <col min="6938" max="6939" width="9.85546875" style="175" customWidth="1"/>
    <col min="6940" max="6940" width="0.7109375" style="175" customWidth="1"/>
    <col min="6941" max="6943" width="9.85546875" style="175" customWidth="1"/>
    <col min="6944" max="6944" width="0.7109375" style="175" customWidth="1"/>
    <col min="6945" max="6945" width="12.42578125" style="175" customWidth="1"/>
    <col min="6946" max="7168" width="15.85546875" style="175"/>
    <col min="7169" max="7169" width="22.140625" style="175" customWidth="1"/>
    <col min="7170" max="7172" width="9.85546875" style="175" customWidth="1"/>
    <col min="7173" max="7173" width="0.7109375" style="175" customWidth="1"/>
    <col min="7174" max="7176" width="9.85546875" style="175" customWidth="1"/>
    <col min="7177" max="7177" width="0.7109375" style="175" customWidth="1"/>
    <col min="7178" max="7180" width="9.85546875" style="175" customWidth="1"/>
    <col min="7181" max="7181" width="0.7109375" style="175" customWidth="1"/>
    <col min="7182" max="7184" width="9.85546875" style="175" customWidth="1"/>
    <col min="7185" max="7185" width="0.7109375" style="175" customWidth="1"/>
    <col min="7186" max="7188" width="9.85546875" style="175" customWidth="1"/>
    <col min="7189" max="7189" width="0.7109375" style="175" customWidth="1"/>
    <col min="7190" max="7190" width="11.85546875" style="175" bestFit="1" customWidth="1"/>
    <col min="7191" max="7192" width="9.7109375" style="175" bestFit="1" customWidth="1"/>
    <col min="7193" max="7193" width="11.5703125" style="175" customWidth="1"/>
    <col min="7194" max="7195" width="9.85546875" style="175" customWidth="1"/>
    <col min="7196" max="7196" width="0.7109375" style="175" customWidth="1"/>
    <col min="7197" max="7199" width="9.85546875" style="175" customWidth="1"/>
    <col min="7200" max="7200" width="0.7109375" style="175" customWidth="1"/>
    <col min="7201" max="7201" width="12.42578125" style="175" customWidth="1"/>
    <col min="7202" max="7424" width="15.85546875" style="175"/>
    <col min="7425" max="7425" width="22.140625" style="175" customWidth="1"/>
    <col min="7426" max="7428" width="9.85546875" style="175" customWidth="1"/>
    <col min="7429" max="7429" width="0.7109375" style="175" customWidth="1"/>
    <col min="7430" max="7432" width="9.85546875" style="175" customWidth="1"/>
    <col min="7433" max="7433" width="0.7109375" style="175" customWidth="1"/>
    <col min="7434" max="7436" width="9.85546875" style="175" customWidth="1"/>
    <col min="7437" max="7437" width="0.7109375" style="175" customWidth="1"/>
    <col min="7438" max="7440" width="9.85546875" style="175" customWidth="1"/>
    <col min="7441" max="7441" width="0.7109375" style="175" customWidth="1"/>
    <col min="7442" max="7444" width="9.85546875" style="175" customWidth="1"/>
    <col min="7445" max="7445" width="0.7109375" style="175" customWidth="1"/>
    <col min="7446" max="7446" width="11.85546875" style="175" bestFit="1" customWidth="1"/>
    <col min="7447" max="7448" width="9.7109375" style="175" bestFit="1" customWidth="1"/>
    <col min="7449" max="7449" width="11.5703125" style="175" customWidth="1"/>
    <col min="7450" max="7451" width="9.85546875" style="175" customWidth="1"/>
    <col min="7452" max="7452" width="0.7109375" style="175" customWidth="1"/>
    <col min="7453" max="7455" width="9.85546875" style="175" customWidth="1"/>
    <col min="7456" max="7456" width="0.7109375" style="175" customWidth="1"/>
    <col min="7457" max="7457" width="12.42578125" style="175" customWidth="1"/>
    <col min="7458" max="7680" width="15.85546875" style="175"/>
    <col min="7681" max="7681" width="22.140625" style="175" customWidth="1"/>
    <col min="7682" max="7684" width="9.85546875" style="175" customWidth="1"/>
    <col min="7685" max="7685" width="0.7109375" style="175" customWidth="1"/>
    <col min="7686" max="7688" width="9.85546875" style="175" customWidth="1"/>
    <col min="7689" max="7689" width="0.7109375" style="175" customWidth="1"/>
    <col min="7690" max="7692" width="9.85546875" style="175" customWidth="1"/>
    <col min="7693" max="7693" width="0.7109375" style="175" customWidth="1"/>
    <col min="7694" max="7696" width="9.85546875" style="175" customWidth="1"/>
    <col min="7697" max="7697" width="0.7109375" style="175" customWidth="1"/>
    <col min="7698" max="7700" width="9.85546875" style="175" customWidth="1"/>
    <col min="7701" max="7701" width="0.7109375" style="175" customWidth="1"/>
    <col min="7702" max="7702" width="11.85546875" style="175" bestFit="1" customWidth="1"/>
    <col min="7703" max="7704" width="9.7109375" style="175" bestFit="1" customWidth="1"/>
    <col min="7705" max="7705" width="11.5703125" style="175" customWidth="1"/>
    <col min="7706" max="7707" width="9.85546875" style="175" customWidth="1"/>
    <col min="7708" max="7708" width="0.7109375" style="175" customWidth="1"/>
    <col min="7709" max="7711" width="9.85546875" style="175" customWidth="1"/>
    <col min="7712" max="7712" width="0.7109375" style="175" customWidth="1"/>
    <col min="7713" max="7713" width="12.42578125" style="175" customWidth="1"/>
    <col min="7714" max="7936" width="15.85546875" style="175"/>
    <col min="7937" max="7937" width="22.140625" style="175" customWidth="1"/>
    <col min="7938" max="7940" width="9.85546875" style="175" customWidth="1"/>
    <col min="7941" max="7941" width="0.7109375" style="175" customWidth="1"/>
    <col min="7942" max="7944" width="9.85546875" style="175" customWidth="1"/>
    <col min="7945" max="7945" width="0.7109375" style="175" customWidth="1"/>
    <col min="7946" max="7948" width="9.85546875" style="175" customWidth="1"/>
    <col min="7949" max="7949" width="0.7109375" style="175" customWidth="1"/>
    <col min="7950" max="7952" width="9.85546875" style="175" customWidth="1"/>
    <col min="7953" max="7953" width="0.7109375" style="175" customWidth="1"/>
    <col min="7954" max="7956" width="9.85546875" style="175" customWidth="1"/>
    <col min="7957" max="7957" width="0.7109375" style="175" customWidth="1"/>
    <col min="7958" max="7958" width="11.85546875" style="175" bestFit="1" customWidth="1"/>
    <col min="7959" max="7960" width="9.7109375" style="175" bestFit="1" customWidth="1"/>
    <col min="7961" max="7961" width="11.5703125" style="175" customWidth="1"/>
    <col min="7962" max="7963" width="9.85546875" style="175" customWidth="1"/>
    <col min="7964" max="7964" width="0.7109375" style="175" customWidth="1"/>
    <col min="7965" max="7967" width="9.85546875" style="175" customWidth="1"/>
    <col min="7968" max="7968" width="0.7109375" style="175" customWidth="1"/>
    <col min="7969" max="7969" width="12.42578125" style="175" customWidth="1"/>
    <col min="7970" max="8192" width="15.85546875" style="175"/>
    <col min="8193" max="8193" width="22.140625" style="175" customWidth="1"/>
    <col min="8194" max="8196" width="9.85546875" style="175" customWidth="1"/>
    <col min="8197" max="8197" width="0.7109375" style="175" customWidth="1"/>
    <col min="8198" max="8200" width="9.85546875" style="175" customWidth="1"/>
    <col min="8201" max="8201" width="0.7109375" style="175" customWidth="1"/>
    <col min="8202" max="8204" width="9.85546875" style="175" customWidth="1"/>
    <col min="8205" max="8205" width="0.7109375" style="175" customWidth="1"/>
    <col min="8206" max="8208" width="9.85546875" style="175" customWidth="1"/>
    <col min="8209" max="8209" width="0.7109375" style="175" customWidth="1"/>
    <col min="8210" max="8212" width="9.85546875" style="175" customWidth="1"/>
    <col min="8213" max="8213" width="0.7109375" style="175" customWidth="1"/>
    <col min="8214" max="8214" width="11.85546875" style="175" bestFit="1" customWidth="1"/>
    <col min="8215" max="8216" width="9.7109375" style="175" bestFit="1" customWidth="1"/>
    <col min="8217" max="8217" width="11.5703125" style="175" customWidth="1"/>
    <col min="8218" max="8219" width="9.85546875" style="175" customWidth="1"/>
    <col min="8220" max="8220" width="0.7109375" style="175" customWidth="1"/>
    <col min="8221" max="8223" width="9.85546875" style="175" customWidth="1"/>
    <col min="8224" max="8224" width="0.7109375" style="175" customWidth="1"/>
    <col min="8225" max="8225" width="12.42578125" style="175" customWidth="1"/>
    <col min="8226" max="8448" width="15.85546875" style="175"/>
    <col min="8449" max="8449" width="22.140625" style="175" customWidth="1"/>
    <col min="8450" max="8452" width="9.85546875" style="175" customWidth="1"/>
    <col min="8453" max="8453" width="0.7109375" style="175" customWidth="1"/>
    <col min="8454" max="8456" width="9.85546875" style="175" customWidth="1"/>
    <col min="8457" max="8457" width="0.7109375" style="175" customWidth="1"/>
    <col min="8458" max="8460" width="9.85546875" style="175" customWidth="1"/>
    <col min="8461" max="8461" width="0.7109375" style="175" customWidth="1"/>
    <col min="8462" max="8464" width="9.85546875" style="175" customWidth="1"/>
    <col min="8465" max="8465" width="0.7109375" style="175" customWidth="1"/>
    <col min="8466" max="8468" width="9.85546875" style="175" customWidth="1"/>
    <col min="8469" max="8469" width="0.7109375" style="175" customWidth="1"/>
    <col min="8470" max="8470" width="11.85546875" style="175" bestFit="1" customWidth="1"/>
    <col min="8471" max="8472" width="9.7109375" style="175" bestFit="1" customWidth="1"/>
    <col min="8473" max="8473" width="11.5703125" style="175" customWidth="1"/>
    <col min="8474" max="8475" width="9.85546875" style="175" customWidth="1"/>
    <col min="8476" max="8476" width="0.7109375" style="175" customWidth="1"/>
    <col min="8477" max="8479" width="9.85546875" style="175" customWidth="1"/>
    <col min="8480" max="8480" width="0.7109375" style="175" customWidth="1"/>
    <col min="8481" max="8481" width="12.42578125" style="175" customWidth="1"/>
    <col min="8482" max="8704" width="15.85546875" style="175"/>
    <col min="8705" max="8705" width="22.140625" style="175" customWidth="1"/>
    <col min="8706" max="8708" width="9.85546875" style="175" customWidth="1"/>
    <col min="8709" max="8709" width="0.7109375" style="175" customWidth="1"/>
    <col min="8710" max="8712" width="9.85546875" style="175" customWidth="1"/>
    <col min="8713" max="8713" width="0.7109375" style="175" customWidth="1"/>
    <col min="8714" max="8716" width="9.85546875" style="175" customWidth="1"/>
    <col min="8717" max="8717" width="0.7109375" style="175" customWidth="1"/>
    <col min="8718" max="8720" width="9.85546875" style="175" customWidth="1"/>
    <col min="8721" max="8721" width="0.7109375" style="175" customWidth="1"/>
    <col min="8722" max="8724" width="9.85546875" style="175" customWidth="1"/>
    <col min="8725" max="8725" width="0.7109375" style="175" customWidth="1"/>
    <col min="8726" max="8726" width="11.85546875" style="175" bestFit="1" customWidth="1"/>
    <col min="8727" max="8728" width="9.7109375" style="175" bestFit="1" customWidth="1"/>
    <col min="8729" max="8729" width="11.5703125" style="175" customWidth="1"/>
    <col min="8730" max="8731" width="9.85546875" style="175" customWidth="1"/>
    <col min="8732" max="8732" width="0.7109375" style="175" customWidth="1"/>
    <col min="8733" max="8735" width="9.85546875" style="175" customWidth="1"/>
    <col min="8736" max="8736" width="0.7109375" style="175" customWidth="1"/>
    <col min="8737" max="8737" width="12.42578125" style="175" customWidth="1"/>
    <col min="8738" max="8960" width="15.85546875" style="175"/>
    <col min="8961" max="8961" width="22.140625" style="175" customWidth="1"/>
    <col min="8962" max="8964" width="9.85546875" style="175" customWidth="1"/>
    <col min="8965" max="8965" width="0.7109375" style="175" customWidth="1"/>
    <col min="8966" max="8968" width="9.85546875" style="175" customWidth="1"/>
    <col min="8969" max="8969" width="0.7109375" style="175" customWidth="1"/>
    <col min="8970" max="8972" width="9.85546875" style="175" customWidth="1"/>
    <col min="8973" max="8973" width="0.7109375" style="175" customWidth="1"/>
    <col min="8974" max="8976" width="9.85546875" style="175" customWidth="1"/>
    <col min="8977" max="8977" width="0.7109375" style="175" customWidth="1"/>
    <col min="8978" max="8980" width="9.85546875" style="175" customWidth="1"/>
    <col min="8981" max="8981" width="0.7109375" style="175" customWidth="1"/>
    <col min="8982" max="8982" width="11.85546875" style="175" bestFit="1" customWidth="1"/>
    <col min="8983" max="8984" width="9.7109375" style="175" bestFit="1" customWidth="1"/>
    <col min="8985" max="8985" width="11.5703125" style="175" customWidth="1"/>
    <col min="8986" max="8987" width="9.85546875" style="175" customWidth="1"/>
    <col min="8988" max="8988" width="0.7109375" style="175" customWidth="1"/>
    <col min="8989" max="8991" width="9.85546875" style="175" customWidth="1"/>
    <col min="8992" max="8992" width="0.7109375" style="175" customWidth="1"/>
    <col min="8993" max="8993" width="12.42578125" style="175" customWidth="1"/>
    <col min="8994" max="9216" width="15.85546875" style="175"/>
    <col min="9217" max="9217" width="22.140625" style="175" customWidth="1"/>
    <col min="9218" max="9220" width="9.85546875" style="175" customWidth="1"/>
    <col min="9221" max="9221" width="0.7109375" style="175" customWidth="1"/>
    <col min="9222" max="9224" width="9.85546875" style="175" customWidth="1"/>
    <col min="9225" max="9225" width="0.7109375" style="175" customWidth="1"/>
    <col min="9226" max="9228" width="9.85546875" style="175" customWidth="1"/>
    <col min="9229" max="9229" width="0.7109375" style="175" customWidth="1"/>
    <col min="9230" max="9232" width="9.85546875" style="175" customWidth="1"/>
    <col min="9233" max="9233" width="0.7109375" style="175" customWidth="1"/>
    <col min="9234" max="9236" width="9.85546875" style="175" customWidth="1"/>
    <col min="9237" max="9237" width="0.7109375" style="175" customWidth="1"/>
    <col min="9238" max="9238" width="11.85546875" style="175" bestFit="1" customWidth="1"/>
    <col min="9239" max="9240" width="9.7109375" style="175" bestFit="1" customWidth="1"/>
    <col min="9241" max="9241" width="11.5703125" style="175" customWidth="1"/>
    <col min="9242" max="9243" width="9.85546875" style="175" customWidth="1"/>
    <col min="9244" max="9244" width="0.7109375" style="175" customWidth="1"/>
    <col min="9245" max="9247" width="9.85546875" style="175" customWidth="1"/>
    <col min="9248" max="9248" width="0.7109375" style="175" customWidth="1"/>
    <col min="9249" max="9249" width="12.42578125" style="175" customWidth="1"/>
    <col min="9250" max="9472" width="15.85546875" style="175"/>
    <col min="9473" max="9473" width="22.140625" style="175" customWidth="1"/>
    <col min="9474" max="9476" width="9.85546875" style="175" customWidth="1"/>
    <col min="9477" max="9477" width="0.7109375" style="175" customWidth="1"/>
    <col min="9478" max="9480" width="9.85546875" style="175" customWidth="1"/>
    <col min="9481" max="9481" width="0.7109375" style="175" customWidth="1"/>
    <col min="9482" max="9484" width="9.85546875" style="175" customWidth="1"/>
    <col min="9485" max="9485" width="0.7109375" style="175" customWidth="1"/>
    <col min="9486" max="9488" width="9.85546875" style="175" customWidth="1"/>
    <col min="9489" max="9489" width="0.7109375" style="175" customWidth="1"/>
    <col min="9490" max="9492" width="9.85546875" style="175" customWidth="1"/>
    <col min="9493" max="9493" width="0.7109375" style="175" customWidth="1"/>
    <col min="9494" max="9494" width="11.85546875" style="175" bestFit="1" customWidth="1"/>
    <col min="9495" max="9496" width="9.7109375" style="175" bestFit="1" customWidth="1"/>
    <col min="9497" max="9497" width="11.5703125" style="175" customWidth="1"/>
    <col min="9498" max="9499" width="9.85546875" style="175" customWidth="1"/>
    <col min="9500" max="9500" width="0.7109375" style="175" customWidth="1"/>
    <col min="9501" max="9503" width="9.85546875" style="175" customWidth="1"/>
    <col min="9504" max="9504" width="0.7109375" style="175" customWidth="1"/>
    <col min="9505" max="9505" width="12.42578125" style="175" customWidth="1"/>
    <col min="9506" max="9728" width="15.85546875" style="175"/>
    <col min="9729" max="9729" width="22.140625" style="175" customWidth="1"/>
    <col min="9730" max="9732" width="9.85546875" style="175" customWidth="1"/>
    <col min="9733" max="9733" width="0.7109375" style="175" customWidth="1"/>
    <col min="9734" max="9736" width="9.85546875" style="175" customWidth="1"/>
    <col min="9737" max="9737" width="0.7109375" style="175" customWidth="1"/>
    <col min="9738" max="9740" width="9.85546875" style="175" customWidth="1"/>
    <col min="9741" max="9741" width="0.7109375" style="175" customWidth="1"/>
    <col min="9742" max="9744" width="9.85546875" style="175" customWidth="1"/>
    <col min="9745" max="9745" width="0.7109375" style="175" customWidth="1"/>
    <col min="9746" max="9748" width="9.85546875" style="175" customWidth="1"/>
    <col min="9749" max="9749" width="0.7109375" style="175" customWidth="1"/>
    <col min="9750" max="9750" width="11.85546875" style="175" bestFit="1" customWidth="1"/>
    <col min="9751" max="9752" width="9.7109375" style="175" bestFit="1" customWidth="1"/>
    <col min="9753" max="9753" width="11.5703125" style="175" customWidth="1"/>
    <col min="9754" max="9755" width="9.85546875" style="175" customWidth="1"/>
    <col min="9756" max="9756" width="0.7109375" style="175" customWidth="1"/>
    <col min="9757" max="9759" width="9.85546875" style="175" customWidth="1"/>
    <col min="9760" max="9760" width="0.7109375" style="175" customWidth="1"/>
    <col min="9761" max="9761" width="12.42578125" style="175" customWidth="1"/>
    <col min="9762" max="9984" width="15.85546875" style="175"/>
    <col min="9985" max="9985" width="22.140625" style="175" customWidth="1"/>
    <col min="9986" max="9988" width="9.85546875" style="175" customWidth="1"/>
    <col min="9989" max="9989" width="0.7109375" style="175" customWidth="1"/>
    <col min="9990" max="9992" width="9.85546875" style="175" customWidth="1"/>
    <col min="9993" max="9993" width="0.7109375" style="175" customWidth="1"/>
    <col min="9994" max="9996" width="9.85546875" style="175" customWidth="1"/>
    <col min="9997" max="9997" width="0.7109375" style="175" customWidth="1"/>
    <col min="9998" max="10000" width="9.85546875" style="175" customWidth="1"/>
    <col min="10001" max="10001" width="0.7109375" style="175" customWidth="1"/>
    <col min="10002" max="10004" width="9.85546875" style="175" customWidth="1"/>
    <col min="10005" max="10005" width="0.7109375" style="175" customWidth="1"/>
    <col min="10006" max="10006" width="11.85546875" style="175" bestFit="1" customWidth="1"/>
    <col min="10007" max="10008" width="9.7109375" style="175" bestFit="1" customWidth="1"/>
    <col min="10009" max="10009" width="11.5703125" style="175" customWidth="1"/>
    <col min="10010" max="10011" width="9.85546875" style="175" customWidth="1"/>
    <col min="10012" max="10012" width="0.7109375" style="175" customWidth="1"/>
    <col min="10013" max="10015" width="9.85546875" style="175" customWidth="1"/>
    <col min="10016" max="10016" width="0.7109375" style="175" customWidth="1"/>
    <col min="10017" max="10017" width="12.42578125" style="175" customWidth="1"/>
    <col min="10018" max="10240" width="15.85546875" style="175"/>
    <col min="10241" max="10241" width="22.140625" style="175" customWidth="1"/>
    <col min="10242" max="10244" width="9.85546875" style="175" customWidth="1"/>
    <col min="10245" max="10245" width="0.7109375" style="175" customWidth="1"/>
    <col min="10246" max="10248" width="9.85546875" style="175" customWidth="1"/>
    <col min="10249" max="10249" width="0.7109375" style="175" customWidth="1"/>
    <col min="10250" max="10252" width="9.85546875" style="175" customWidth="1"/>
    <col min="10253" max="10253" width="0.7109375" style="175" customWidth="1"/>
    <col min="10254" max="10256" width="9.85546875" style="175" customWidth="1"/>
    <col min="10257" max="10257" width="0.7109375" style="175" customWidth="1"/>
    <col min="10258" max="10260" width="9.85546875" style="175" customWidth="1"/>
    <col min="10261" max="10261" width="0.7109375" style="175" customWidth="1"/>
    <col min="10262" max="10262" width="11.85546875" style="175" bestFit="1" customWidth="1"/>
    <col min="10263" max="10264" width="9.7109375" style="175" bestFit="1" customWidth="1"/>
    <col min="10265" max="10265" width="11.5703125" style="175" customWidth="1"/>
    <col min="10266" max="10267" width="9.85546875" style="175" customWidth="1"/>
    <col min="10268" max="10268" width="0.7109375" style="175" customWidth="1"/>
    <col min="10269" max="10271" width="9.85546875" style="175" customWidth="1"/>
    <col min="10272" max="10272" width="0.7109375" style="175" customWidth="1"/>
    <col min="10273" max="10273" width="12.42578125" style="175" customWidth="1"/>
    <col min="10274" max="10496" width="15.85546875" style="175"/>
    <col min="10497" max="10497" width="22.140625" style="175" customWidth="1"/>
    <col min="10498" max="10500" width="9.85546875" style="175" customWidth="1"/>
    <col min="10501" max="10501" width="0.7109375" style="175" customWidth="1"/>
    <col min="10502" max="10504" width="9.85546875" style="175" customWidth="1"/>
    <col min="10505" max="10505" width="0.7109375" style="175" customWidth="1"/>
    <col min="10506" max="10508" width="9.85546875" style="175" customWidth="1"/>
    <col min="10509" max="10509" width="0.7109375" style="175" customWidth="1"/>
    <col min="10510" max="10512" width="9.85546875" style="175" customWidth="1"/>
    <col min="10513" max="10513" width="0.7109375" style="175" customWidth="1"/>
    <col min="10514" max="10516" width="9.85546875" style="175" customWidth="1"/>
    <col min="10517" max="10517" width="0.7109375" style="175" customWidth="1"/>
    <col min="10518" max="10518" width="11.85546875" style="175" bestFit="1" customWidth="1"/>
    <col min="10519" max="10520" width="9.7109375" style="175" bestFit="1" customWidth="1"/>
    <col min="10521" max="10521" width="11.5703125" style="175" customWidth="1"/>
    <col min="10522" max="10523" width="9.85546875" style="175" customWidth="1"/>
    <col min="10524" max="10524" width="0.7109375" style="175" customWidth="1"/>
    <col min="10525" max="10527" width="9.85546875" style="175" customWidth="1"/>
    <col min="10528" max="10528" width="0.7109375" style="175" customWidth="1"/>
    <col min="10529" max="10529" width="12.42578125" style="175" customWidth="1"/>
    <col min="10530" max="10752" width="15.85546875" style="175"/>
    <col min="10753" max="10753" width="22.140625" style="175" customWidth="1"/>
    <col min="10754" max="10756" width="9.85546875" style="175" customWidth="1"/>
    <col min="10757" max="10757" width="0.7109375" style="175" customWidth="1"/>
    <col min="10758" max="10760" width="9.85546875" style="175" customWidth="1"/>
    <col min="10761" max="10761" width="0.7109375" style="175" customWidth="1"/>
    <col min="10762" max="10764" width="9.85546875" style="175" customWidth="1"/>
    <col min="10765" max="10765" width="0.7109375" style="175" customWidth="1"/>
    <col min="10766" max="10768" width="9.85546875" style="175" customWidth="1"/>
    <col min="10769" max="10769" width="0.7109375" style="175" customWidth="1"/>
    <col min="10770" max="10772" width="9.85546875" style="175" customWidth="1"/>
    <col min="10773" max="10773" width="0.7109375" style="175" customWidth="1"/>
    <col min="10774" max="10774" width="11.85546875" style="175" bestFit="1" customWidth="1"/>
    <col min="10775" max="10776" width="9.7109375" style="175" bestFit="1" customWidth="1"/>
    <col min="10777" max="10777" width="11.5703125" style="175" customWidth="1"/>
    <col min="10778" max="10779" width="9.85546875" style="175" customWidth="1"/>
    <col min="10780" max="10780" width="0.7109375" style="175" customWidth="1"/>
    <col min="10781" max="10783" width="9.85546875" style="175" customWidth="1"/>
    <col min="10784" max="10784" width="0.7109375" style="175" customWidth="1"/>
    <col min="10785" max="10785" width="12.42578125" style="175" customWidth="1"/>
    <col min="10786" max="11008" width="15.85546875" style="175"/>
    <col min="11009" max="11009" width="22.140625" style="175" customWidth="1"/>
    <col min="11010" max="11012" width="9.85546875" style="175" customWidth="1"/>
    <col min="11013" max="11013" width="0.7109375" style="175" customWidth="1"/>
    <col min="11014" max="11016" width="9.85546875" style="175" customWidth="1"/>
    <col min="11017" max="11017" width="0.7109375" style="175" customWidth="1"/>
    <col min="11018" max="11020" width="9.85546875" style="175" customWidth="1"/>
    <col min="11021" max="11021" width="0.7109375" style="175" customWidth="1"/>
    <col min="11022" max="11024" width="9.85546875" style="175" customWidth="1"/>
    <col min="11025" max="11025" width="0.7109375" style="175" customWidth="1"/>
    <col min="11026" max="11028" width="9.85546875" style="175" customWidth="1"/>
    <col min="11029" max="11029" width="0.7109375" style="175" customWidth="1"/>
    <col min="11030" max="11030" width="11.85546875" style="175" bestFit="1" customWidth="1"/>
    <col min="11031" max="11032" width="9.7109375" style="175" bestFit="1" customWidth="1"/>
    <col min="11033" max="11033" width="11.5703125" style="175" customWidth="1"/>
    <col min="11034" max="11035" width="9.85546875" style="175" customWidth="1"/>
    <col min="11036" max="11036" width="0.7109375" style="175" customWidth="1"/>
    <col min="11037" max="11039" width="9.85546875" style="175" customWidth="1"/>
    <col min="11040" max="11040" width="0.7109375" style="175" customWidth="1"/>
    <col min="11041" max="11041" width="12.42578125" style="175" customWidth="1"/>
    <col min="11042" max="11264" width="15.85546875" style="175"/>
    <col min="11265" max="11265" width="22.140625" style="175" customWidth="1"/>
    <col min="11266" max="11268" width="9.85546875" style="175" customWidth="1"/>
    <col min="11269" max="11269" width="0.7109375" style="175" customWidth="1"/>
    <col min="11270" max="11272" width="9.85546875" style="175" customWidth="1"/>
    <col min="11273" max="11273" width="0.7109375" style="175" customWidth="1"/>
    <col min="11274" max="11276" width="9.85546875" style="175" customWidth="1"/>
    <col min="11277" max="11277" width="0.7109375" style="175" customWidth="1"/>
    <col min="11278" max="11280" width="9.85546875" style="175" customWidth="1"/>
    <col min="11281" max="11281" width="0.7109375" style="175" customWidth="1"/>
    <col min="11282" max="11284" width="9.85546875" style="175" customWidth="1"/>
    <col min="11285" max="11285" width="0.7109375" style="175" customWidth="1"/>
    <col min="11286" max="11286" width="11.85546875" style="175" bestFit="1" customWidth="1"/>
    <col min="11287" max="11288" width="9.7109375" style="175" bestFit="1" customWidth="1"/>
    <col min="11289" max="11289" width="11.5703125" style="175" customWidth="1"/>
    <col min="11290" max="11291" width="9.85546875" style="175" customWidth="1"/>
    <col min="11292" max="11292" width="0.7109375" style="175" customWidth="1"/>
    <col min="11293" max="11295" width="9.85546875" style="175" customWidth="1"/>
    <col min="11296" max="11296" width="0.7109375" style="175" customWidth="1"/>
    <col min="11297" max="11297" width="12.42578125" style="175" customWidth="1"/>
    <col min="11298" max="11520" width="15.85546875" style="175"/>
    <col min="11521" max="11521" width="22.140625" style="175" customWidth="1"/>
    <col min="11522" max="11524" width="9.85546875" style="175" customWidth="1"/>
    <col min="11525" max="11525" width="0.7109375" style="175" customWidth="1"/>
    <col min="11526" max="11528" width="9.85546875" style="175" customWidth="1"/>
    <col min="11529" max="11529" width="0.7109375" style="175" customWidth="1"/>
    <col min="11530" max="11532" width="9.85546875" style="175" customWidth="1"/>
    <col min="11533" max="11533" width="0.7109375" style="175" customWidth="1"/>
    <col min="11534" max="11536" width="9.85546875" style="175" customWidth="1"/>
    <col min="11537" max="11537" width="0.7109375" style="175" customWidth="1"/>
    <col min="11538" max="11540" width="9.85546875" style="175" customWidth="1"/>
    <col min="11541" max="11541" width="0.7109375" style="175" customWidth="1"/>
    <col min="11542" max="11542" width="11.85546875" style="175" bestFit="1" customWidth="1"/>
    <col min="11543" max="11544" width="9.7109375" style="175" bestFit="1" customWidth="1"/>
    <col min="11545" max="11545" width="11.5703125" style="175" customWidth="1"/>
    <col min="11546" max="11547" width="9.85546875" style="175" customWidth="1"/>
    <col min="11548" max="11548" width="0.7109375" style="175" customWidth="1"/>
    <col min="11549" max="11551" width="9.85546875" style="175" customWidth="1"/>
    <col min="11552" max="11552" width="0.7109375" style="175" customWidth="1"/>
    <col min="11553" max="11553" width="12.42578125" style="175" customWidth="1"/>
    <col min="11554" max="11776" width="15.85546875" style="175"/>
    <col min="11777" max="11777" width="22.140625" style="175" customWidth="1"/>
    <col min="11778" max="11780" width="9.85546875" style="175" customWidth="1"/>
    <col min="11781" max="11781" width="0.7109375" style="175" customWidth="1"/>
    <col min="11782" max="11784" width="9.85546875" style="175" customWidth="1"/>
    <col min="11785" max="11785" width="0.7109375" style="175" customWidth="1"/>
    <col min="11786" max="11788" width="9.85546875" style="175" customWidth="1"/>
    <col min="11789" max="11789" width="0.7109375" style="175" customWidth="1"/>
    <col min="11790" max="11792" width="9.85546875" style="175" customWidth="1"/>
    <col min="11793" max="11793" width="0.7109375" style="175" customWidth="1"/>
    <col min="11794" max="11796" width="9.85546875" style="175" customWidth="1"/>
    <col min="11797" max="11797" width="0.7109375" style="175" customWidth="1"/>
    <col min="11798" max="11798" width="11.85546875" style="175" bestFit="1" customWidth="1"/>
    <col min="11799" max="11800" width="9.7109375" style="175" bestFit="1" customWidth="1"/>
    <col min="11801" max="11801" width="11.5703125" style="175" customWidth="1"/>
    <col min="11802" max="11803" width="9.85546875" style="175" customWidth="1"/>
    <col min="11804" max="11804" width="0.7109375" style="175" customWidth="1"/>
    <col min="11805" max="11807" width="9.85546875" style="175" customWidth="1"/>
    <col min="11808" max="11808" width="0.7109375" style="175" customWidth="1"/>
    <col min="11809" max="11809" width="12.42578125" style="175" customWidth="1"/>
    <col min="11810" max="12032" width="15.85546875" style="175"/>
    <col min="12033" max="12033" width="22.140625" style="175" customWidth="1"/>
    <col min="12034" max="12036" width="9.85546875" style="175" customWidth="1"/>
    <col min="12037" max="12037" width="0.7109375" style="175" customWidth="1"/>
    <col min="12038" max="12040" width="9.85546875" style="175" customWidth="1"/>
    <col min="12041" max="12041" width="0.7109375" style="175" customWidth="1"/>
    <col min="12042" max="12044" width="9.85546875" style="175" customWidth="1"/>
    <col min="12045" max="12045" width="0.7109375" style="175" customWidth="1"/>
    <col min="12046" max="12048" width="9.85546875" style="175" customWidth="1"/>
    <col min="12049" max="12049" width="0.7109375" style="175" customWidth="1"/>
    <col min="12050" max="12052" width="9.85546875" style="175" customWidth="1"/>
    <col min="12053" max="12053" width="0.7109375" style="175" customWidth="1"/>
    <col min="12054" max="12054" width="11.85546875" style="175" bestFit="1" customWidth="1"/>
    <col min="12055" max="12056" width="9.7109375" style="175" bestFit="1" customWidth="1"/>
    <col min="12057" max="12057" width="11.5703125" style="175" customWidth="1"/>
    <col min="12058" max="12059" width="9.85546875" style="175" customWidth="1"/>
    <col min="12060" max="12060" width="0.7109375" style="175" customWidth="1"/>
    <col min="12061" max="12063" width="9.85546875" style="175" customWidth="1"/>
    <col min="12064" max="12064" width="0.7109375" style="175" customWidth="1"/>
    <col min="12065" max="12065" width="12.42578125" style="175" customWidth="1"/>
    <col min="12066" max="12288" width="15.85546875" style="175"/>
    <col min="12289" max="12289" width="22.140625" style="175" customWidth="1"/>
    <col min="12290" max="12292" width="9.85546875" style="175" customWidth="1"/>
    <col min="12293" max="12293" width="0.7109375" style="175" customWidth="1"/>
    <col min="12294" max="12296" width="9.85546875" style="175" customWidth="1"/>
    <col min="12297" max="12297" width="0.7109375" style="175" customWidth="1"/>
    <col min="12298" max="12300" width="9.85546875" style="175" customWidth="1"/>
    <col min="12301" max="12301" width="0.7109375" style="175" customWidth="1"/>
    <col min="12302" max="12304" width="9.85546875" style="175" customWidth="1"/>
    <col min="12305" max="12305" width="0.7109375" style="175" customWidth="1"/>
    <col min="12306" max="12308" width="9.85546875" style="175" customWidth="1"/>
    <col min="12309" max="12309" width="0.7109375" style="175" customWidth="1"/>
    <col min="12310" max="12310" width="11.85546875" style="175" bestFit="1" customWidth="1"/>
    <col min="12311" max="12312" width="9.7109375" style="175" bestFit="1" customWidth="1"/>
    <col min="12313" max="12313" width="11.5703125" style="175" customWidth="1"/>
    <col min="12314" max="12315" width="9.85546875" style="175" customWidth="1"/>
    <col min="12316" max="12316" width="0.7109375" style="175" customWidth="1"/>
    <col min="12317" max="12319" width="9.85546875" style="175" customWidth="1"/>
    <col min="12320" max="12320" width="0.7109375" style="175" customWidth="1"/>
    <col min="12321" max="12321" width="12.42578125" style="175" customWidth="1"/>
    <col min="12322" max="12544" width="15.85546875" style="175"/>
    <col min="12545" max="12545" width="22.140625" style="175" customWidth="1"/>
    <col min="12546" max="12548" width="9.85546875" style="175" customWidth="1"/>
    <col min="12549" max="12549" width="0.7109375" style="175" customWidth="1"/>
    <col min="12550" max="12552" width="9.85546875" style="175" customWidth="1"/>
    <col min="12553" max="12553" width="0.7109375" style="175" customWidth="1"/>
    <col min="12554" max="12556" width="9.85546875" style="175" customWidth="1"/>
    <col min="12557" max="12557" width="0.7109375" style="175" customWidth="1"/>
    <col min="12558" max="12560" width="9.85546875" style="175" customWidth="1"/>
    <col min="12561" max="12561" width="0.7109375" style="175" customWidth="1"/>
    <col min="12562" max="12564" width="9.85546875" style="175" customWidth="1"/>
    <col min="12565" max="12565" width="0.7109375" style="175" customWidth="1"/>
    <col min="12566" max="12566" width="11.85546875" style="175" bestFit="1" customWidth="1"/>
    <col min="12567" max="12568" width="9.7109375" style="175" bestFit="1" customWidth="1"/>
    <col min="12569" max="12569" width="11.5703125" style="175" customWidth="1"/>
    <col min="12570" max="12571" width="9.85546875" style="175" customWidth="1"/>
    <col min="12572" max="12572" width="0.7109375" style="175" customWidth="1"/>
    <col min="12573" max="12575" width="9.85546875" style="175" customWidth="1"/>
    <col min="12576" max="12576" width="0.7109375" style="175" customWidth="1"/>
    <col min="12577" max="12577" width="12.42578125" style="175" customWidth="1"/>
    <col min="12578" max="12800" width="15.85546875" style="175"/>
    <col min="12801" max="12801" width="22.140625" style="175" customWidth="1"/>
    <col min="12802" max="12804" width="9.85546875" style="175" customWidth="1"/>
    <col min="12805" max="12805" width="0.7109375" style="175" customWidth="1"/>
    <col min="12806" max="12808" width="9.85546875" style="175" customWidth="1"/>
    <col min="12809" max="12809" width="0.7109375" style="175" customWidth="1"/>
    <col min="12810" max="12812" width="9.85546875" style="175" customWidth="1"/>
    <col min="12813" max="12813" width="0.7109375" style="175" customWidth="1"/>
    <col min="12814" max="12816" width="9.85546875" style="175" customWidth="1"/>
    <col min="12817" max="12817" width="0.7109375" style="175" customWidth="1"/>
    <col min="12818" max="12820" width="9.85546875" style="175" customWidth="1"/>
    <col min="12821" max="12821" width="0.7109375" style="175" customWidth="1"/>
    <col min="12822" max="12822" width="11.85546875" style="175" bestFit="1" customWidth="1"/>
    <col min="12823" max="12824" width="9.7109375" style="175" bestFit="1" customWidth="1"/>
    <col min="12825" max="12825" width="11.5703125" style="175" customWidth="1"/>
    <col min="12826" max="12827" width="9.85546875" style="175" customWidth="1"/>
    <col min="12828" max="12828" width="0.7109375" style="175" customWidth="1"/>
    <col min="12829" max="12831" width="9.85546875" style="175" customWidth="1"/>
    <col min="12832" max="12832" width="0.7109375" style="175" customWidth="1"/>
    <col min="12833" max="12833" width="12.42578125" style="175" customWidth="1"/>
    <col min="12834" max="13056" width="15.85546875" style="175"/>
    <col min="13057" max="13057" width="22.140625" style="175" customWidth="1"/>
    <col min="13058" max="13060" width="9.85546875" style="175" customWidth="1"/>
    <col min="13061" max="13061" width="0.7109375" style="175" customWidth="1"/>
    <col min="13062" max="13064" width="9.85546875" style="175" customWidth="1"/>
    <col min="13065" max="13065" width="0.7109375" style="175" customWidth="1"/>
    <col min="13066" max="13068" width="9.85546875" style="175" customWidth="1"/>
    <col min="13069" max="13069" width="0.7109375" style="175" customWidth="1"/>
    <col min="13070" max="13072" width="9.85546875" style="175" customWidth="1"/>
    <col min="13073" max="13073" width="0.7109375" style="175" customWidth="1"/>
    <col min="13074" max="13076" width="9.85546875" style="175" customWidth="1"/>
    <col min="13077" max="13077" width="0.7109375" style="175" customWidth="1"/>
    <col min="13078" max="13078" width="11.85546875" style="175" bestFit="1" customWidth="1"/>
    <col min="13079" max="13080" width="9.7109375" style="175" bestFit="1" customWidth="1"/>
    <col min="13081" max="13081" width="11.5703125" style="175" customWidth="1"/>
    <col min="13082" max="13083" width="9.85546875" style="175" customWidth="1"/>
    <col min="13084" max="13084" width="0.7109375" style="175" customWidth="1"/>
    <col min="13085" max="13087" width="9.85546875" style="175" customWidth="1"/>
    <col min="13088" max="13088" width="0.7109375" style="175" customWidth="1"/>
    <col min="13089" max="13089" width="12.42578125" style="175" customWidth="1"/>
    <col min="13090" max="13312" width="15.85546875" style="175"/>
    <col min="13313" max="13313" width="22.140625" style="175" customWidth="1"/>
    <col min="13314" max="13316" width="9.85546875" style="175" customWidth="1"/>
    <col min="13317" max="13317" width="0.7109375" style="175" customWidth="1"/>
    <col min="13318" max="13320" width="9.85546875" style="175" customWidth="1"/>
    <col min="13321" max="13321" width="0.7109375" style="175" customWidth="1"/>
    <col min="13322" max="13324" width="9.85546875" style="175" customWidth="1"/>
    <col min="13325" max="13325" width="0.7109375" style="175" customWidth="1"/>
    <col min="13326" max="13328" width="9.85546875" style="175" customWidth="1"/>
    <col min="13329" max="13329" width="0.7109375" style="175" customWidth="1"/>
    <col min="13330" max="13332" width="9.85546875" style="175" customWidth="1"/>
    <col min="13333" max="13333" width="0.7109375" style="175" customWidth="1"/>
    <col min="13334" max="13334" width="11.85546875" style="175" bestFit="1" customWidth="1"/>
    <col min="13335" max="13336" width="9.7109375" style="175" bestFit="1" customWidth="1"/>
    <col min="13337" max="13337" width="11.5703125" style="175" customWidth="1"/>
    <col min="13338" max="13339" width="9.85546875" style="175" customWidth="1"/>
    <col min="13340" max="13340" width="0.7109375" style="175" customWidth="1"/>
    <col min="13341" max="13343" width="9.85546875" style="175" customWidth="1"/>
    <col min="13344" max="13344" width="0.7109375" style="175" customWidth="1"/>
    <col min="13345" max="13345" width="12.42578125" style="175" customWidth="1"/>
    <col min="13346" max="13568" width="15.85546875" style="175"/>
    <col min="13569" max="13569" width="22.140625" style="175" customWidth="1"/>
    <col min="13570" max="13572" width="9.85546875" style="175" customWidth="1"/>
    <col min="13573" max="13573" width="0.7109375" style="175" customWidth="1"/>
    <col min="13574" max="13576" width="9.85546875" style="175" customWidth="1"/>
    <col min="13577" max="13577" width="0.7109375" style="175" customWidth="1"/>
    <col min="13578" max="13580" width="9.85546875" style="175" customWidth="1"/>
    <col min="13581" max="13581" width="0.7109375" style="175" customWidth="1"/>
    <col min="13582" max="13584" width="9.85546875" style="175" customWidth="1"/>
    <col min="13585" max="13585" width="0.7109375" style="175" customWidth="1"/>
    <col min="13586" max="13588" width="9.85546875" style="175" customWidth="1"/>
    <col min="13589" max="13589" width="0.7109375" style="175" customWidth="1"/>
    <col min="13590" max="13590" width="11.85546875" style="175" bestFit="1" customWidth="1"/>
    <col min="13591" max="13592" width="9.7109375" style="175" bestFit="1" customWidth="1"/>
    <col min="13593" max="13593" width="11.5703125" style="175" customWidth="1"/>
    <col min="13594" max="13595" width="9.85546875" style="175" customWidth="1"/>
    <col min="13596" max="13596" width="0.7109375" style="175" customWidth="1"/>
    <col min="13597" max="13599" width="9.85546875" style="175" customWidth="1"/>
    <col min="13600" max="13600" width="0.7109375" style="175" customWidth="1"/>
    <col min="13601" max="13601" width="12.42578125" style="175" customWidth="1"/>
    <col min="13602" max="13824" width="15.85546875" style="175"/>
    <col min="13825" max="13825" width="22.140625" style="175" customWidth="1"/>
    <col min="13826" max="13828" width="9.85546875" style="175" customWidth="1"/>
    <col min="13829" max="13829" width="0.7109375" style="175" customWidth="1"/>
    <col min="13830" max="13832" width="9.85546875" style="175" customWidth="1"/>
    <col min="13833" max="13833" width="0.7109375" style="175" customWidth="1"/>
    <col min="13834" max="13836" width="9.85546875" style="175" customWidth="1"/>
    <col min="13837" max="13837" width="0.7109375" style="175" customWidth="1"/>
    <col min="13838" max="13840" width="9.85546875" style="175" customWidth="1"/>
    <col min="13841" max="13841" width="0.7109375" style="175" customWidth="1"/>
    <col min="13842" max="13844" width="9.85546875" style="175" customWidth="1"/>
    <col min="13845" max="13845" width="0.7109375" style="175" customWidth="1"/>
    <col min="13846" max="13846" width="11.85546875" style="175" bestFit="1" customWidth="1"/>
    <col min="13847" max="13848" width="9.7109375" style="175" bestFit="1" customWidth="1"/>
    <col min="13849" max="13849" width="11.5703125" style="175" customWidth="1"/>
    <col min="13850" max="13851" width="9.85546875" style="175" customWidth="1"/>
    <col min="13852" max="13852" width="0.7109375" style="175" customWidth="1"/>
    <col min="13853" max="13855" width="9.85546875" style="175" customWidth="1"/>
    <col min="13856" max="13856" width="0.7109375" style="175" customWidth="1"/>
    <col min="13857" max="13857" width="12.42578125" style="175" customWidth="1"/>
    <col min="13858" max="14080" width="15.85546875" style="175"/>
    <col min="14081" max="14081" width="22.140625" style="175" customWidth="1"/>
    <col min="14082" max="14084" width="9.85546875" style="175" customWidth="1"/>
    <col min="14085" max="14085" width="0.7109375" style="175" customWidth="1"/>
    <col min="14086" max="14088" width="9.85546875" style="175" customWidth="1"/>
    <col min="14089" max="14089" width="0.7109375" style="175" customWidth="1"/>
    <col min="14090" max="14092" width="9.85546875" style="175" customWidth="1"/>
    <col min="14093" max="14093" width="0.7109375" style="175" customWidth="1"/>
    <col min="14094" max="14096" width="9.85546875" style="175" customWidth="1"/>
    <col min="14097" max="14097" width="0.7109375" style="175" customWidth="1"/>
    <col min="14098" max="14100" width="9.85546875" style="175" customWidth="1"/>
    <col min="14101" max="14101" width="0.7109375" style="175" customWidth="1"/>
    <col min="14102" max="14102" width="11.85546875" style="175" bestFit="1" customWidth="1"/>
    <col min="14103" max="14104" width="9.7109375" style="175" bestFit="1" customWidth="1"/>
    <col min="14105" max="14105" width="11.5703125" style="175" customWidth="1"/>
    <col min="14106" max="14107" width="9.85546875" style="175" customWidth="1"/>
    <col min="14108" max="14108" width="0.7109375" style="175" customWidth="1"/>
    <col min="14109" max="14111" width="9.85546875" style="175" customWidth="1"/>
    <col min="14112" max="14112" width="0.7109375" style="175" customWidth="1"/>
    <col min="14113" max="14113" width="12.42578125" style="175" customWidth="1"/>
    <col min="14114" max="14336" width="15.85546875" style="175"/>
    <col min="14337" max="14337" width="22.140625" style="175" customWidth="1"/>
    <col min="14338" max="14340" width="9.85546875" style="175" customWidth="1"/>
    <col min="14341" max="14341" width="0.7109375" style="175" customWidth="1"/>
    <col min="14342" max="14344" width="9.85546875" style="175" customWidth="1"/>
    <col min="14345" max="14345" width="0.7109375" style="175" customWidth="1"/>
    <col min="14346" max="14348" width="9.85546875" style="175" customWidth="1"/>
    <col min="14349" max="14349" width="0.7109375" style="175" customWidth="1"/>
    <col min="14350" max="14352" width="9.85546875" style="175" customWidth="1"/>
    <col min="14353" max="14353" width="0.7109375" style="175" customWidth="1"/>
    <col min="14354" max="14356" width="9.85546875" style="175" customWidth="1"/>
    <col min="14357" max="14357" width="0.7109375" style="175" customWidth="1"/>
    <col min="14358" max="14358" width="11.85546875" style="175" bestFit="1" customWidth="1"/>
    <col min="14359" max="14360" width="9.7109375" style="175" bestFit="1" customWidth="1"/>
    <col min="14361" max="14361" width="11.5703125" style="175" customWidth="1"/>
    <col min="14362" max="14363" width="9.85546875" style="175" customWidth="1"/>
    <col min="14364" max="14364" width="0.7109375" style="175" customWidth="1"/>
    <col min="14365" max="14367" width="9.85546875" style="175" customWidth="1"/>
    <col min="14368" max="14368" width="0.7109375" style="175" customWidth="1"/>
    <col min="14369" max="14369" width="12.42578125" style="175" customWidth="1"/>
    <col min="14370" max="14592" width="15.85546875" style="175"/>
    <col min="14593" max="14593" width="22.140625" style="175" customWidth="1"/>
    <col min="14594" max="14596" width="9.85546875" style="175" customWidth="1"/>
    <col min="14597" max="14597" width="0.7109375" style="175" customWidth="1"/>
    <col min="14598" max="14600" width="9.85546875" style="175" customWidth="1"/>
    <col min="14601" max="14601" width="0.7109375" style="175" customWidth="1"/>
    <col min="14602" max="14604" width="9.85546875" style="175" customWidth="1"/>
    <col min="14605" max="14605" width="0.7109375" style="175" customWidth="1"/>
    <col min="14606" max="14608" width="9.85546875" style="175" customWidth="1"/>
    <col min="14609" max="14609" width="0.7109375" style="175" customWidth="1"/>
    <col min="14610" max="14612" width="9.85546875" style="175" customWidth="1"/>
    <col min="14613" max="14613" width="0.7109375" style="175" customWidth="1"/>
    <col min="14614" max="14614" width="11.85546875" style="175" bestFit="1" customWidth="1"/>
    <col min="14615" max="14616" width="9.7109375" style="175" bestFit="1" customWidth="1"/>
    <col min="14617" max="14617" width="11.5703125" style="175" customWidth="1"/>
    <col min="14618" max="14619" width="9.85546875" style="175" customWidth="1"/>
    <col min="14620" max="14620" width="0.7109375" style="175" customWidth="1"/>
    <col min="14621" max="14623" width="9.85546875" style="175" customWidth="1"/>
    <col min="14624" max="14624" width="0.7109375" style="175" customWidth="1"/>
    <col min="14625" max="14625" width="12.42578125" style="175" customWidth="1"/>
    <col min="14626" max="14848" width="15.85546875" style="175"/>
    <col min="14849" max="14849" width="22.140625" style="175" customWidth="1"/>
    <col min="14850" max="14852" width="9.85546875" style="175" customWidth="1"/>
    <col min="14853" max="14853" width="0.7109375" style="175" customWidth="1"/>
    <col min="14854" max="14856" width="9.85546875" style="175" customWidth="1"/>
    <col min="14857" max="14857" width="0.7109375" style="175" customWidth="1"/>
    <col min="14858" max="14860" width="9.85546875" style="175" customWidth="1"/>
    <col min="14861" max="14861" width="0.7109375" style="175" customWidth="1"/>
    <col min="14862" max="14864" width="9.85546875" style="175" customWidth="1"/>
    <col min="14865" max="14865" width="0.7109375" style="175" customWidth="1"/>
    <col min="14866" max="14868" width="9.85546875" style="175" customWidth="1"/>
    <col min="14869" max="14869" width="0.7109375" style="175" customWidth="1"/>
    <col min="14870" max="14870" width="11.85546875" style="175" bestFit="1" customWidth="1"/>
    <col min="14871" max="14872" width="9.7109375" style="175" bestFit="1" customWidth="1"/>
    <col min="14873" max="14873" width="11.5703125" style="175" customWidth="1"/>
    <col min="14874" max="14875" width="9.85546875" style="175" customWidth="1"/>
    <col min="14876" max="14876" width="0.7109375" style="175" customWidth="1"/>
    <col min="14877" max="14879" width="9.85546875" style="175" customWidth="1"/>
    <col min="14880" max="14880" width="0.7109375" style="175" customWidth="1"/>
    <col min="14881" max="14881" width="12.42578125" style="175" customWidth="1"/>
    <col min="14882" max="15104" width="15.85546875" style="175"/>
    <col min="15105" max="15105" width="22.140625" style="175" customWidth="1"/>
    <col min="15106" max="15108" width="9.85546875" style="175" customWidth="1"/>
    <col min="15109" max="15109" width="0.7109375" style="175" customWidth="1"/>
    <col min="15110" max="15112" width="9.85546875" style="175" customWidth="1"/>
    <col min="15113" max="15113" width="0.7109375" style="175" customWidth="1"/>
    <col min="15114" max="15116" width="9.85546875" style="175" customWidth="1"/>
    <col min="15117" max="15117" width="0.7109375" style="175" customWidth="1"/>
    <col min="15118" max="15120" width="9.85546875" style="175" customWidth="1"/>
    <col min="15121" max="15121" width="0.7109375" style="175" customWidth="1"/>
    <col min="15122" max="15124" width="9.85546875" style="175" customWidth="1"/>
    <col min="15125" max="15125" width="0.7109375" style="175" customWidth="1"/>
    <col min="15126" max="15126" width="11.85546875" style="175" bestFit="1" customWidth="1"/>
    <col min="15127" max="15128" width="9.7109375" style="175" bestFit="1" customWidth="1"/>
    <col min="15129" max="15129" width="11.5703125" style="175" customWidth="1"/>
    <col min="15130" max="15131" width="9.85546875" style="175" customWidth="1"/>
    <col min="15132" max="15132" width="0.7109375" style="175" customWidth="1"/>
    <col min="15133" max="15135" width="9.85546875" style="175" customWidth="1"/>
    <col min="15136" max="15136" width="0.7109375" style="175" customWidth="1"/>
    <col min="15137" max="15137" width="12.42578125" style="175" customWidth="1"/>
    <col min="15138" max="15360" width="15.85546875" style="175"/>
    <col min="15361" max="15361" width="22.140625" style="175" customWidth="1"/>
    <col min="15362" max="15364" width="9.85546875" style="175" customWidth="1"/>
    <col min="15365" max="15365" width="0.7109375" style="175" customWidth="1"/>
    <col min="15366" max="15368" width="9.85546875" style="175" customWidth="1"/>
    <col min="15369" max="15369" width="0.7109375" style="175" customWidth="1"/>
    <col min="15370" max="15372" width="9.85546875" style="175" customWidth="1"/>
    <col min="15373" max="15373" width="0.7109375" style="175" customWidth="1"/>
    <col min="15374" max="15376" width="9.85546875" style="175" customWidth="1"/>
    <col min="15377" max="15377" width="0.7109375" style="175" customWidth="1"/>
    <col min="15378" max="15380" width="9.85546875" style="175" customWidth="1"/>
    <col min="15381" max="15381" width="0.7109375" style="175" customWidth="1"/>
    <col min="15382" max="15382" width="11.85546875" style="175" bestFit="1" customWidth="1"/>
    <col min="15383" max="15384" width="9.7109375" style="175" bestFit="1" customWidth="1"/>
    <col min="15385" max="15385" width="11.5703125" style="175" customWidth="1"/>
    <col min="15386" max="15387" width="9.85546875" style="175" customWidth="1"/>
    <col min="15388" max="15388" width="0.7109375" style="175" customWidth="1"/>
    <col min="15389" max="15391" width="9.85546875" style="175" customWidth="1"/>
    <col min="15392" max="15392" width="0.7109375" style="175" customWidth="1"/>
    <col min="15393" max="15393" width="12.42578125" style="175" customWidth="1"/>
    <col min="15394" max="15616" width="15.85546875" style="175"/>
    <col min="15617" max="15617" width="22.140625" style="175" customWidth="1"/>
    <col min="15618" max="15620" width="9.85546875" style="175" customWidth="1"/>
    <col min="15621" max="15621" width="0.7109375" style="175" customWidth="1"/>
    <col min="15622" max="15624" width="9.85546875" style="175" customWidth="1"/>
    <col min="15625" max="15625" width="0.7109375" style="175" customWidth="1"/>
    <col min="15626" max="15628" width="9.85546875" style="175" customWidth="1"/>
    <col min="15629" max="15629" width="0.7109375" style="175" customWidth="1"/>
    <col min="15630" max="15632" width="9.85546875" style="175" customWidth="1"/>
    <col min="15633" max="15633" width="0.7109375" style="175" customWidth="1"/>
    <col min="15634" max="15636" width="9.85546875" style="175" customWidth="1"/>
    <col min="15637" max="15637" width="0.7109375" style="175" customWidth="1"/>
    <col min="15638" max="15638" width="11.85546875" style="175" bestFit="1" customWidth="1"/>
    <col min="15639" max="15640" width="9.7109375" style="175" bestFit="1" customWidth="1"/>
    <col min="15641" max="15641" width="11.5703125" style="175" customWidth="1"/>
    <col min="15642" max="15643" width="9.85546875" style="175" customWidth="1"/>
    <col min="15644" max="15644" width="0.7109375" style="175" customWidth="1"/>
    <col min="15645" max="15647" width="9.85546875" style="175" customWidth="1"/>
    <col min="15648" max="15648" width="0.7109375" style="175" customWidth="1"/>
    <col min="15649" max="15649" width="12.42578125" style="175" customWidth="1"/>
    <col min="15650" max="15872" width="15.85546875" style="175"/>
    <col min="15873" max="15873" width="22.140625" style="175" customWidth="1"/>
    <col min="15874" max="15876" width="9.85546875" style="175" customWidth="1"/>
    <col min="15877" max="15877" width="0.7109375" style="175" customWidth="1"/>
    <col min="15878" max="15880" width="9.85546875" style="175" customWidth="1"/>
    <col min="15881" max="15881" width="0.7109375" style="175" customWidth="1"/>
    <col min="15882" max="15884" width="9.85546875" style="175" customWidth="1"/>
    <col min="15885" max="15885" width="0.7109375" style="175" customWidth="1"/>
    <col min="15886" max="15888" width="9.85546875" style="175" customWidth="1"/>
    <col min="15889" max="15889" width="0.7109375" style="175" customWidth="1"/>
    <col min="15890" max="15892" width="9.85546875" style="175" customWidth="1"/>
    <col min="15893" max="15893" width="0.7109375" style="175" customWidth="1"/>
    <col min="15894" max="15894" width="11.85546875" style="175" bestFit="1" customWidth="1"/>
    <col min="15895" max="15896" width="9.7109375" style="175" bestFit="1" customWidth="1"/>
    <col min="15897" max="15897" width="11.5703125" style="175" customWidth="1"/>
    <col min="15898" max="15899" width="9.85546875" style="175" customWidth="1"/>
    <col min="15900" max="15900" width="0.7109375" style="175" customWidth="1"/>
    <col min="15901" max="15903" width="9.85546875" style="175" customWidth="1"/>
    <col min="15904" max="15904" width="0.7109375" style="175" customWidth="1"/>
    <col min="15905" max="15905" width="12.42578125" style="175" customWidth="1"/>
    <col min="15906" max="16128" width="15.85546875" style="175"/>
    <col min="16129" max="16129" width="22.140625" style="175" customWidth="1"/>
    <col min="16130" max="16132" width="9.85546875" style="175" customWidth="1"/>
    <col min="16133" max="16133" width="0.7109375" style="175" customWidth="1"/>
    <col min="16134" max="16136" width="9.85546875" style="175" customWidth="1"/>
    <col min="16137" max="16137" width="0.7109375" style="175" customWidth="1"/>
    <col min="16138" max="16140" width="9.85546875" style="175" customWidth="1"/>
    <col min="16141" max="16141" width="0.7109375" style="175" customWidth="1"/>
    <col min="16142" max="16144" width="9.85546875" style="175" customWidth="1"/>
    <col min="16145" max="16145" width="0.7109375" style="175" customWidth="1"/>
    <col min="16146" max="16148" width="9.85546875" style="175" customWidth="1"/>
    <col min="16149" max="16149" width="0.7109375" style="175" customWidth="1"/>
    <col min="16150" max="16150" width="11.85546875" style="175" bestFit="1" customWidth="1"/>
    <col min="16151" max="16152" width="9.7109375" style="175" bestFit="1" customWidth="1"/>
    <col min="16153" max="16153" width="11.5703125" style="175" customWidth="1"/>
    <col min="16154" max="16155" width="9.85546875" style="175" customWidth="1"/>
    <col min="16156" max="16156" width="0.7109375" style="175" customWidth="1"/>
    <col min="16157" max="16159" width="9.85546875" style="175" customWidth="1"/>
    <col min="16160" max="16160" width="0.7109375" style="175" customWidth="1"/>
    <col min="16161" max="16161" width="12.42578125" style="175" customWidth="1"/>
    <col min="16162" max="16384" width="15.85546875" style="175"/>
  </cols>
  <sheetData>
    <row r="1" spans="1:33" ht="18" customHeight="1">
      <c r="A1" s="363" t="s">
        <v>823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s="177" customFormat="1" ht="27.75">
      <c r="A2" s="176" t="s">
        <v>203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3" s="179" customFormat="1" ht="23.1" customHeight="1">
      <c r="A3" s="178">
        <v>45443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spans="1:33" s="182" customFormat="1" ht="16.5">
      <c r="A4" s="180" t="s">
        <v>204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</row>
    <row r="5" spans="1:33" s="183" customFormat="1" ht="8.25" customHeight="1" thickBot="1"/>
    <row r="6" spans="1:33" s="183" customFormat="1" ht="30" customHeight="1">
      <c r="A6" s="184" t="s">
        <v>194</v>
      </c>
      <c r="B6" s="185" t="s">
        <v>205</v>
      </c>
      <c r="C6" s="185"/>
      <c r="D6" s="185"/>
      <c r="E6" s="186"/>
      <c r="F6" s="185" t="s">
        <v>206</v>
      </c>
      <c r="G6" s="185"/>
      <c r="H6" s="185"/>
      <c r="I6" s="186"/>
      <c r="J6" s="185" t="s">
        <v>207</v>
      </c>
      <c r="K6" s="185"/>
      <c r="L6" s="185"/>
      <c r="M6" s="186"/>
      <c r="N6" s="185" t="s">
        <v>208</v>
      </c>
      <c r="O6" s="185"/>
      <c r="P6" s="185"/>
      <c r="Q6" s="186"/>
      <c r="R6" s="185" t="s">
        <v>209</v>
      </c>
      <c r="S6" s="185"/>
      <c r="T6" s="185"/>
      <c r="U6" s="186"/>
      <c r="V6" s="184" t="s">
        <v>210</v>
      </c>
      <c r="W6" s="184"/>
      <c r="X6" s="184"/>
      <c r="Y6" s="184"/>
      <c r="Z6" s="184"/>
      <c r="AA6" s="184"/>
      <c r="AB6" s="186"/>
      <c r="AC6" s="187" t="s">
        <v>211</v>
      </c>
      <c r="AD6" s="187"/>
      <c r="AE6" s="187"/>
      <c r="AF6" s="186"/>
      <c r="AG6" s="188" t="s">
        <v>212</v>
      </c>
    </row>
    <row r="7" spans="1:33" s="183" customFormat="1" ht="15.75" customHeight="1">
      <c r="A7" s="189"/>
      <c r="B7" s="190"/>
      <c r="C7" s="190"/>
      <c r="D7" s="190"/>
      <c r="E7" s="191"/>
      <c r="F7" s="190"/>
      <c r="G7" s="190"/>
      <c r="H7" s="190"/>
      <c r="I7" s="191"/>
      <c r="J7" s="190"/>
      <c r="K7" s="190"/>
      <c r="L7" s="190"/>
      <c r="M7" s="191"/>
      <c r="N7" s="190"/>
      <c r="O7" s="190"/>
      <c r="P7" s="190"/>
      <c r="Q7" s="191"/>
      <c r="R7" s="190"/>
      <c r="S7" s="190"/>
      <c r="T7" s="190"/>
      <c r="U7" s="191"/>
      <c r="V7" s="192" t="s">
        <v>213</v>
      </c>
      <c r="W7" s="192"/>
      <c r="X7" s="192"/>
      <c r="Y7" s="192" t="s">
        <v>214</v>
      </c>
      <c r="Z7" s="192"/>
      <c r="AA7" s="192"/>
      <c r="AB7" s="191"/>
      <c r="AC7" s="193"/>
      <c r="AD7" s="193"/>
      <c r="AE7" s="193"/>
      <c r="AF7" s="191"/>
      <c r="AG7" s="194"/>
    </row>
    <row r="8" spans="1:33" s="183" customFormat="1" ht="54.95" customHeight="1">
      <c r="A8" s="195"/>
      <c r="B8" s="196" t="s">
        <v>215</v>
      </c>
      <c r="C8" s="197" t="s">
        <v>216</v>
      </c>
      <c r="D8" s="196" t="s">
        <v>217</v>
      </c>
      <c r="E8" s="196"/>
      <c r="F8" s="196" t="s">
        <v>215</v>
      </c>
      <c r="G8" s="197" t="s">
        <v>216</v>
      </c>
      <c r="H8" s="196" t="s">
        <v>217</v>
      </c>
      <c r="I8" s="196"/>
      <c r="J8" s="196" t="s">
        <v>215</v>
      </c>
      <c r="K8" s="197" t="s">
        <v>216</v>
      </c>
      <c r="L8" s="196" t="s">
        <v>217</v>
      </c>
      <c r="M8" s="196"/>
      <c r="N8" s="196" t="s">
        <v>215</v>
      </c>
      <c r="O8" s="197" t="s">
        <v>216</v>
      </c>
      <c r="P8" s="196" t="s">
        <v>217</v>
      </c>
      <c r="Q8" s="196"/>
      <c r="R8" s="196" t="s">
        <v>215</v>
      </c>
      <c r="S8" s="197" t="s">
        <v>216</v>
      </c>
      <c r="T8" s="196" t="s">
        <v>217</v>
      </c>
      <c r="U8" s="196"/>
      <c r="V8" s="196" t="s">
        <v>215</v>
      </c>
      <c r="W8" s="197" t="s">
        <v>216</v>
      </c>
      <c r="X8" s="196" t="s">
        <v>217</v>
      </c>
      <c r="Y8" s="198" t="s">
        <v>215</v>
      </c>
      <c r="Z8" s="199" t="s">
        <v>216</v>
      </c>
      <c r="AA8" s="198" t="s">
        <v>217</v>
      </c>
      <c r="AB8" s="196"/>
      <c r="AC8" s="196" t="s">
        <v>215</v>
      </c>
      <c r="AD8" s="197" t="s">
        <v>216</v>
      </c>
      <c r="AE8" s="196" t="s">
        <v>217</v>
      </c>
      <c r="AF8" s="196"/>
      <c r="AG8" s="200"/>
    </row>
    <row r="9" spans="1:33" s="183" customFormat="1" ht="6" customHeight="1"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</row>
    <row r="10" spans="1:33" s="207" customFormat="1" ht="20.100000000000001" customHeight="1">
      <c r="A10" s="204" t="s">
        <v>218</v>
      </c>
      <c r="B10" s="205">
        <v>6400616.3250000002</v>
      </c>
      <c r="C10" s="205">
        <v>0</v>
      </c>
      <c r="D10" s="205">
        <v>47.595999999999997</v>
      </c>
      <c r="E10" s="205"/>
      <c r="F10" s="205">
        <v>0</v>
      </c>
      <c r="G10" s="205">
        <v>0</v>
      </c>
      <c r="H10" s="205">
        <v>0</v>
      </c>
      <c r="I10" s="205"/>
      <c r="J10" s="205">
        <v>0</v>
      </c>
      <c r="K10" s="205">
        <v>0</v>
      </c>
      <c r="L10" s="205">
        <v>6607.3019999999997</v>
      </c>
      <c r="M10" s="205"/>
      <c r="N10" s="205">
        <v>0</v>
      </c>
      <c r="O10" s="205">
        <v>0</v>
      </c>
      <c r="P10" s="205">
        <v>636.745</v>
      </c>
      <c r="Q10" s="205"/>
      <c r="R10" s="205">
        <v>0</v>
      </c>
      <c r="S10" s="205">
        <v>0</v>
      </c>
      <c r="T10" s="205">
        <v>340.13400000000001</v>
      </c>
      <c r="U10" s="205"/>
      <c r="V10" s="205">
        <v>381216.72807999997</v>
      </c>
      <c r="W10" s="205">
        <v>0</v>
      </c>
      <c r="X10" s="205">
        <v>36606.614950000003</v>
      </c>
      <c r="Y10" s="205">
        <v>8739205.6221000012</v>
      </c>
      <c r="Z10" s="205">
        <v>13545.25333</v>
      </c>
      <c r="AA10" s="205">
        <v>287630.36392000003</v>
      </c>
      <c r="AB10" s="205"/>
      <c r="AC10" s="205">
        <v>660450.30099999998</v>
      </c>
      <c r="AD10" s="205">
        <v>0</v>
      </c>
      <c r="AE10" s="205">
        <v>3664.0189999999998</v>
      </c>
      <c r="AF10" s="205"/>
      <c r="AG10" s="206">
        <v>16530567.007999999</v>
      </c>
    </row>
    <row r="11" spans="1:33" s="207" customFormat="1" ht="20.100000000000001" customHeight="1">
      <c r="A11" s="208" t="s">
        <v>3</v>
      </c>
      <c r="B11" s="209">
        <v>0</v>
      </c>
      <c r="C11" s="209">
        <v>0</v>
      </c>
      <c r="D11" s="209">
        <v>0</v>
      </c>
      <c r="E11" s="209"/>
      <c r="F11" s="209">
        <v>0</v>
      </c>
      <c r="G11" s="209">
        <v>0</v>
      </c>
      <c r="H11" s="209">
        <v>0</v>
      </c>
      <c r="I11" s="209"/>
      <c r="J11" s="209">
        <v>76.218999999999994</v>
      </c>
      <c r="K11" s="209">
        <v>1377.9939999999999</v>
      </c>
      <c r="L11" s="209">
        <v>442622.89799999999</v>
      </c>
      <c r="M11" s="209"/>
      <c r="N11" s="209">
        <v>113390.224</v>
      </c>
      <c r="O11" s="209">
        <v>766.43700000000001</v>
      </c>
      <c r="P11" s="209">
        <v>77269.797000000006</v>
      </c>
      <c r="Q11" s="209"/>
      <c r="R11" s="209">
        <v>216905.68900000001</v>
      </c>
      <c r="S11" s="209">
        <v>197.47499999999999</v>
      </c>
      <c r="T11" s="209">
        <v>12360.928</v>
      </c>
      <c r="U11" s="209"/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/>
      <c r="AC11" s="209">
        <v>0</v>
      </c>
      <c r="AD11" s="209">
        <v>0</v>
      </c>
      <c r="AE11" s="209">
        <v>0</v>
      </c>
      <c r="AF11" s="209"/>
      <c r="AG11" s="210">
        <v>864967.66399999999</v>
      </c>
    </row>
    <row r="12" spans="1:33" s="207" customFormat="1">
      <c r="B12" s="211"/>
      <c r="R12" s="211"/>
      <c r="T12" s="211"/>
      <c r="Y12" s="205"/>
      <c r="Z12" s="205"/>
      <c r="AA12" s="205"/>
      <c r="AE12" s="211"/>
    </row>
    <row r="13" spans="1:33" s="183" customFormat="1">
      <c r="A13" s="205" t="s">
        <v>219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</row>
    <row r="14" spans="1:33" s="183" customFormat="1">
      <c r="A14" s="205" t="s">
        <v>220</v>
      </c>
      <c r="Y14" s="213"/>
      <c r="AA14" s="213"/>
    </row>
    <row r="15" spans="1:33" s="183" customFormat="1">
      <c r="A15" s="205" t="s">
        <v>221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</row>
    <row r="16" spans="1:33" s="183" customFormat="1" ht="15">
      <c r="A16" s="214"/>
      <c r="Y16" s="213"/>
    </row>
    <row r="17" spans="1:25" s="183" customFormat="1" ht="15">
      <c r="A17" s="214"/>
      <c r="Y17" s="213"/>
    </row>
    <row r="18" spans="1:25" s="183" customFormat="1">
      <c r="Y18" s="213"/>
    </row>
    <row r="19" spans="1:25" s="183" customFormat="1">
      <c r="Y19" s="213"/>
    </row>
    <row r="20" spans="1:25" s="183" customFormat="1">
      <c r="Y20" s="213"/>
    </row>
    <row r="21" spans="1:25" s="183" customFormat="1">
      <c r="Y21" s="213"/>
    </row>
    <row r="22" spans="1:25">
      <c r="Y22" s="213"/>
    </row>
    <row r="23" spans="1:25">
      <c r="Y23" s="213"/>
    </row>
    <row r="24" spans="1:25">
      <c r="Y24" s="213"/>
    </row>
    <row r="25" spans="1:25">
      <c r="Y25" s="213"/>
    </row>
    <row r="26" spans="1:25">
      <c r="Y26" s="213"/>
    </row>
    <row r="27" spans="1:25">
      <c r="Y27" s="213"/>
    </row>
    <row r="28" spans="1:25">
      <c r="Y28" s="213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90B305A4-3946-4F62-9671-DCF839D36FA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6A25-8EFB-40E4-BC9D-6944CFF6198A}">
  <dimension ref="A1:H200"/>
  <sheetViews>
    <sheetView showGridLines="0" zoomScale="130" zoomScaleNormal="130" workbookViewId="0"/>
  </sheetViews>
  <sheetFormatPr baseColWidth="10" defaultColWidth="13.140625" defaultRowHeight="12.75"/>
  <cols>
    <col min="1" max="1" width="44.140625" style="3" customWidth="1"/>
    <col min="2" max="6" width="22.28515625" style="3" customWidth="1"/>
    <col min="7" max="7" width="20" style="3" customWidth="1"/>
    <col min="8" max="8" width="13.85546875" style="3" bestFit="1" customWidth="1"/>
    <col min="9" max="9" width="12" style="3" bestFit="1" customWidth="1"/>
    <col min="10" max="10" width="10.85546875" style="3" bestFit="1" customWidth="1"/>
    <col min="11" max="11" width="12.5703125" style="3" bestFit="1" customWidth="1"/>
    <col min="12" max="15" width="10.85546875" style="3" bestFit="1" customWidth="1"/>
    <col min="16" max="16" width="12" style="3" bestFit="1" customWidth="1"/>
    <col min="17" max="19" width="10.85546875" style="3" bestFit="1" customWidth="1"/>
    <col min="20" max="20" width="11" style="3" bestFit="1" customWidth="1"/>
    <col min="21" max="256" width="13.140625" style="3"/>
    <col min="257" max="257" width="44.140625" style="3" customWidth="1"/>
    <col min="258" max="262" width="22.28515625" style="3" customWidth="1"/>
    <col min="263" max="263" width="20" style="3" customWidth="1"/>
    <col min="264" max="264" width="13.85546875" style="3" bestFit="1" customWidth="1"/>
    <col min="265" max="265" width="12" style="3" bestFit="1" customWidth="1"/>
    <col min="266" max="266" width="10.85546875" style="3" bestFit="1" customWidth="1"/>
    <col min="267" max="267" width="12.5703125" style="3" bestFit="1" customWidth="1"/>
    <col min="268" max="271" width="10.85546875" style="3" bestFit="1" customWidth="1"/>
    <col min="272" max="272" width="12" style="3" bestFit="1" customWidth="1"/>
    <col min="273" max="275" width="10.85546875" style="3" bestFit="1" customWidth="1"/>
    <col min="276" max="276" width="11" style="3" bestFit="1" customWidth="1"/>
    <col min="277" max="512" width="13.140625" style="3"/>
    <col min="513" max="513" width="44.140625" style="3" customWidth="1"/>
    <col min="514" max="518" width="22.28515625" style="3" customWidth="1"/>
    <col min="519" max="519" width="20" style="3" customWidth="1"/>
    <col min="520" max="520" width="13.85546875" style="3" bestFit="1" customWidth="1"/>
    <col min="521" max="521" width="12" style="3" bestFit="1" customWidth="1"/>
    <col min="522" max="522" width="10.85546875" style="3" bestFit="1" customWidth="1"/>
    <col min="523" max="523" width="12.5703125" style="3" bestFit="1" customWidth="1"/>
    <col min="524" max="527" width="10.85546875" style="3" bestFit="1" customWidth="1"/>
    <col min="528" max="528" width="12" style="3" bestFit="1" customWidth="1"/>
    <col min="529" max="531" width="10.85546875" style="3" bestFit="1" customWidth="1"/>
    <col min="532" max="532" width="11" style="3" bestFit="1" customWidth="1"/>
    <col min="533" max="768" width="13.140625" style="3"/>
    <col min="769" max="769" width="44.140625" style="3" customWidth="1"/>
    <col min="770" max="774" width="22.28515625" style="3" customWidth="1"/>
    <col min="775" max="775" width="20" style="3" customWidth="1"/>
    <col min="776" max="776" width="13.85546875" style="3" bestFit="1" customWidth="1"/>
    <col min="777" max="777" width="12" style="3" bestFit="1" customWidth="1"/>
    <col min="778" max="778" width="10.85546875" style="3" bestFit="1" customWidth="1"/>
    <col min="779" max="779" width="12.5703125" style="3" bestFit="1" customWidth="1"/>
    <col min="780" max="783" width="10.85546875" style="3" bestFit="1" customWidth="1"/>
    <col min="784" max="784" width="12" style="3" bestFit="1" customWidth="1"/>
    <col min="785" max="787" width="10.85546875" style="3" bestFit="1" customWidth="1"/>
    <col min="788" max="788" width="11" style="3" bestFit="1" customWidth="1"/>
    <col min="789" max="1024" width="13.140625" style="3"/>
    <col min="1025" max="1025" width="44.140625" style="3" customWidth="1"/>
    <col min="1026" max="1030" width="22.28515625" style="3" customWidth="1"/>
    <col min="1031" max="1031" width="20" style="3" customWidth="1"/>
    <col min="1032" max="1032" width="13.85546875" style="3" bestFit="1" customWidth="1"/>
    <col min="1033" max="1033" width="12" style="3" bestFit="1" customWidth="1"/>
    <col min="1034" max="1034" width="10.85546875" style="3" bestFit="1" customWidth="1"/>
    <col min="1035" max="1035" width="12.5703125" style="3" bestFit="1" customWidth="1"/>
    <col min="1036" max="1039" width="10.85546875" style="3" bestFit="1" customWidth="1"/>
    <col min="1040" max="1040" width="12" style="3" bestFit="1" customWidth="1"/>
    <col min="1041" max="1043" width="10.85546875" style="3" bestFit="1" customWidth="1"/>
    <col min="1044" max="1044" width="11" style="3" bestFit="1" customWidth="1"/>
    <col min="1045" max="1280" width="13.140625" style="3"/>
    <col min="1281" max="1281" width="44.140625" style="3" customWidth="1"/>
    <col min="1282" max="1286" width="22.28515625" style="3" customWidth="1"/>
    <col min="1287" max="1287" width="20" style="3" customWidth="1"/>
    <col min="1288" max="1288" width="13.85546875" style="3" bestFit="1" customWidth="1"/>
    <col min="1289" max="1289" width="12" style="3" bestFit="1" customWidth="1"/>
    <col min="1290" max="1290" width="10.85546875" style="3" bestFit="1" customWidth="1"/>
    <col min="1291" max="1291" width="12.5703125" style="3" bestFit="1" customWidth="1"/>
    <col min="1292" max="1295" width="10.85546875" style="3" bestFit="1" customWidth="1"/>
    <col min="1296" max="1296" width="12" style="3" bestFit="1" customWidth="1"/>
    <col min="1297" max="1299" width="10.85546875" style="3" bestFit="1" customWidth="1"/>
    <col min="1300" max="1300" width="11" style="3" bestFit="1" customWidth="1"/>
    <col min="1301" max="1536" width="13.140625" style="3"/>
    <col min="1537" max="1537" width="44.140625" style="3" customWidth="1"/>
    <col min="1538" max="1542" width="22.28515625" style="3" customWidth="1"/>
    <col min="1543" max="1543" width="20" style="3" customWidth="1"/>
    <col min="1544" max="1544" width="13.85546875" style="3" bestFit="1" customWidth="1"/>
    <col min="1545" max="1545" width="12" style="3" bestFit="1" customWidth="1"/>
    <col min="1546" max="1546" width="10.85546875" style="3" bestFit="1" customWidth="1"/>
    <col min="1547" max="1547" width="12.5703125" style="3" bestFit="1" customWidth="1"/>
    <col min="1548" max="1551" width="10.85546875" style="3" bestFit="1" customWidth="1"/>
    <col min="1552" max="1552" width="12" style="3" bestFit="1" customWidth="1"/>
    <col min="1553" max="1555" width="10.85546875" style="3" bestFit="1" customWidth="1"/>
    <col min="1556" max="1556" width="11" style="3" bestFit="1" customWidth="1"/>
    <col min="1557" max="1792" width="13.140625" style="3"/>
    <col min="1793" max="1793" width="44.140625" style="3" customWidth="1"/>
    <col min="1794" max="1798" width="22.28515625" style="3" customWidth="1"/>
    <col min="1799" max="1799" width="20" style="3" customWidth="1"/>
    <col min="1800" max="1800" width="13.85546875" style="3" bestFit="1" customWidth="1"/>
    <col min="1801" max="1801" width="12" style="3" bestFit="1" customWidth="1"/>
    <col min="1802" max="1802" width="10.85546875" style="3" bestFit="1" customWidth="1"/>
    <col min="1803" max="1803" width="12.5703125" style="3" bestFit="1" customWidth="1"/>
    <col min="1804" max="1807" width="10.85546875" style="3" bestFit="1" customWidth="1"/>
    <col min="1808" max="1808" width="12" style="3" bestFit="1" customWidth="1"/>
    <col min="1809" max="1811" width="10.85546875" style="3" bestFit="1" customWidth="1"/>
    <col min="1812" max="1812" width="11" style="3" bestFit="1" customWidth="1"/>
    <col min="1813" max="2048" width="13.140625" style="3"/>
    <col min="2049" max="2049" width="44.140625" style="3" customWidth="1"/>
    <col min="2050" max="2054" width="22.28515625" style="3" customWidth="1"/>
    <col min="2055" max="2055" width="20" style="3" customWidth="1"/>
    <col min="2056" max="2056" width="13.85546875" style="3" bestFit="1" customWidth="1"/>
    <col min="2057" max="2057" width="12" style="3" bestFit="1" customWidth="1"/>
    <col min="2058" max="2058" width="10.85546875" style="3" bestFit="1" customWidth="1"/>
    <col min="2059" max="2059" width="12.5703125" style="3" bestFit="1" customWidth="1"/>
    <col min="2060" max="2063" width="10.85546875" style="3" bestFit="1" customWidth="1"/>
    <col min="2064" max="2064" width="12" style="3" bestFit="1" customWidth="1"/>
    <col min="2065" max="2067" width="10.85546875" style="3" bestFit="1" customWidth="1"/>
    <col min="2068" max="2068" width="11" style="3" bestFit="1" customWidth="1"/>
    <col min="2069" max="2304" width="13.140625" style="3"/>
    <col min="2305" max="2305" width="44.140625" style="3" customWidth="1"/>
    <col min="2306" max="2310" width="22.28515625" style="3" customWidth="1"/>
    <col min="2311" max="2311" width="20" style="3" customWidth="1"/>
    <col min="2312" max="2312" width="13.85546875" style="3" bestFit="1" customWidth="1"/>
    <col min="2313" max="2313" width="12" style="3" bestFit="1" customWidth="1"/>
    <col min="2314" max="2314" width="10.85546875" style="3" bestFit="1" customWidth="1"/>
    <col min="2315" max="2315" width="12.5703125" style="3" bestFit="1" customWidth="1"/>
    <col min="2316" max="2319" width="10.85546875" style="3" bestFit="1" customWidth="1"/>
    <col min="2320" max="2320" width="12" style="3" bestFit="1" customWidth="1"/>
    <col min="2321" max="2323" width="10.85546875" style="3" bestFit="1" customWidth="1"/>
    <col min="2324" max="2324" width="11" style="3" bestFit="1" customWidth="1"/>
    <col min="2325" max="2560" width="13.140625" style="3"/>
    <col min="2561" max="2561" width="44.140625" style="3" customWidth="1"/>
    <col min="2562" max="2566" width="22.28515625" style="3" customWidth="1"/>
    <col min="2567" max="2567" width="20" style="3" customWidth="1"/>
    <col min="2568" max="2568" width="13.85546875" style="3" bestFit="1" customWidth="1"/>
    <col min="2569" max="2569" width="12" style="3" bestFit="1" customWidth="1"/>
    <col min="2570" max="2570" width="10.85546875" style="3" bestFit="1" customWidth="1"/>
    <col min="2571" max="2571" width="12.5703125" style="3" bestFit="1" customWidth="1"/>
    <col min="2572" max="2575" width="10.85546875" style="3" bestFit="1" customWidth="1"/>
    <col min="2576" max="2576" width="12" style="3" bestFit="1" customWidth="1"/>
    <col min="2577" max="2579" width="10.85546875" style="3" bestFit="1" customWidth="1"/>
    <col min="2580" max="2580" width="11" style="3" bestFit="1" customWidth="1"/>
    <col min="2581" max="2816" width="13.140625" style="3"/>
    <col min="2817" max="2817" width="44.140625" style="3" customWidth="1"/>
    <col min="2818" max="2822" width="22.28515625" style="3" customWidth="1"/>
    <col min="2823" max="2823" width="20" style="3" customWidth="1"/>
    <col min="2824" max="2824" width="13.85546875" style="3" bestFit="1" customWidth="1"/>
    <col min="2825" max="2825" width="12" style="3" bestFit="1" customWidth="1"/>
    <col min="2826" max="2826" width="10.85546875" style="3" bestFit="1" customWidth="1"/>
    <col min="2827" max="2827" width="12.5703125" style="3" bestFit="1" customWidth="1"/>
    <col min="2828" max="2831" width="10.85546875" style="3" bestFit="1" customWidth="1"/>
    <col min="2832" max="2832" width="12" style="3" bestFit="1" customWidth="1"/>
    <col min="2833" max="2835" width="10.85546875" style="3" bestFit="1" customWidth="1"/>
    <col min="2836" max="2836" width="11" style="3" bestFit="1" customWidth="1"/>
    <col min="2837" max="3072" width="13.140625" style="3"/>
    <col min="3073" max="3073" width="44.140625" style="3" customWidth="1"/>
    <col min="3074" max="3078" width="22.28515625" style="3" customWidth="1"/>
    <col min="3079" max="3079" width="20" style="3" customWidth="1"/>
    <col min="3080" max="3080" width="13.85546875" style="3" bestFit="1" customWidth="1"/>
    <col min="3081" max="3081" width="12" style="3" bestFit="1" customWidth="1"/>
    <col min="3082" max="3082" width="10.85546875" style="3" bestFit="1" customWidth="1"/>
    <col min="3083" max="3083" width="12.5703125" style="3" bestFit="1" customWidth="1"/>
    <col min="3084" max="3087" width="10.85546875" style="3" bestFit="1" customWidth="1"/>
    <col min="3088" max="3088" width="12" style="3" bestFit="1" customWidth="1"/>
    <col min="3089" max="3091" width="10.85546875" style="3" bestFit="1" customWidth="1"/>
    <col min="3092" max="3092" width="11" style="3" bestFit="1" customWidth="1"/>
    <col min="3093" max="3328" width="13.140625" style="3"/>
    <col min="3329" max="3329" width="44.140625" style="3" customWidth="1"/>
    <col min="3330" max="3334" width="22.28515625" style="3" customWidth="1"/>
    <col min="3335" max="3335" width="20" style="3" customWidth="1"/>
    <col min="3336" max="3336" width="13.85546875" style="3" bestFit="1" customWidth="1"/>
    <col min="3337" max="3337" width="12" style="3" bestFit="1" customWidth="1"/>
    <col min="3338" max="3338" width="10.85546875" style="3" bestFit="1" customWidth="1"/>
    <col min="3339" max="3339" width="12.5703125" style="3" bestFit="1" customWidth="1"/>
    <col min="3340" max="3343" width="10.85546875" style="3" bestFit="1" customWidth="1"/>
    <col min="3344" max="3344" width="12" style="3" bestFit="1" customWidth="1"/>
    <col min="3345" max="3347" width="10.85546875" style="3" bestFit="1" customWidth="1"/>
    <col min="3348" max="3348" width="11" style="3" bestFit="1" customWidth="1"/>
    <col min="3349" max="3584" width="13.140625" style="3"/>
    <col min="3585" max="3585" width="44.140625" style="3" customWidth="1"/>
    <col min="3586" max="3590" width="22.28515625" style="3" customWidth="1"/>
    <col min="3591" max="3591" width="20" style="3" customWidth="1"/>
    <col min="3592" max="3592" width="13.85546875" style="3" bestFit="1" customWidth="1"/>
    <col min="3593" max="3593" width="12" style="3" bestFit="1" customWidth="1"/>
    <col min="3594" max="3594" width="10.85546875" style="3" bestFit="1" customWidth="1"/>
    <col min="3595" max="3595" width="12.5703125" style="3" bestFit="1" customWidth="1"/>
    <col min="3596" max="3599" width="10.85546875" style="3" bestFit="1" customWidth="1"/>
    <col min="3600" max="3600" width="12" style="3" bestFit="1" customWidth="1"/>
    <col min="3601" max="3603" width="10.85546875" style="3" bestFit="1" customWidth="1"/>
    <col min="3604" max="3604" width="11" style="3" bestFit="1" customWidth="1"/>
    <col min="3605" max="3840" width="13.140625" style="3"/>
    <col min="3841" max="3841" width="44.140625" style="3" customWidth="1"/>
    <col min="3842" max="3846" width="22.28515625" style="3" customWidth="1"/>
    <col min="3847" max="3847" width="20" style="3" customWidth="1"/>
    <col min="3848" max="3848" width="13.85546875" style="3" bestFit="1" customWidth="1"/>
    <col min="3849" max="3849" width="12" style="3" bestFit="1" customWidth="1"/>
    <col min="3850" max="3850" width="10.85546875" style="3" bestFit="1" customWidth="1"/>
    <col min="3851" max="3851" width="12.5703125" style="3" bestFit="1" customWidth="1"/>
    <col min="3852" max="3855" width="10.85546875" style="3" bestFit="1" customWidth="1"/>
    <col min="3856" max="3856" width="12" style="3" bestFit="1" customWidth="1"/>
    <col min="3857" max="3859" width="10.85546875" style="3" bestFit="1" customWidth="1"/>
    <col min="3860" max="3860" width="11" style="3" bestFit="1" customWidth="1"/>
    <col min="3861" max="4096" width="13.140625" style="3"/>
    <col min="4097" max="4097" width="44.140625" style="3" customWidth="1"/>
    <col min="4098" max="4102" width="22.28515625" style="3" customWidth="1"/>
    <col min="4103" max="4103" width="20" style="3" customWidth="1"/>
    <col min="4104" max="4104" width="13.85546875" style="3" bestFit="1" customWidth="1"/>
    <col min="4105" max="4105" width="12" style="3" bestFit="1" customWidth="1"/>
    <col min="4106" max="4106" width="10.85546875" style="3" bestFit="1" customWidth="1"/>
    <col min="4107" max="4107" width="12.5703125" style="3" bestFit="1" customWidth="1"/>
    <col min="4108" max="4111" width="10.85546875" style="3" bestFit="1" customWidth="1"/>
    <col min="4112" max="4112" width="12" style="3" bestFit="1" customWidth="1"/>
    <col min="4113" max="4115" width="10.85546875" style="3" bestFit="1" customWidth="1"/>
    <col min="4116" max="4116" width="11" style="3" bestFit="1" customWidth="1"/>
    <col min="4117" max="4352" width="13.140625" style="3"/>
    <col min="4353" max="4353" width="44.140625" style="3" customWidth="1"/>
    <col min="4354" max="4358" width="22.28515625" style="3" customWidth="1"/>
    <col min="4359" max="4359" width="20" style="3" customWidth="1"/>
    <col min="4360" max="4360" width="13.85546875" style="3" bestFit="1" customWidth="1"/>
    <col min="4361" max="4361" width="12" style="3" bestFit="1" customWidth="1"/>
    <col min="4362" max="4362" width="10.85546875" style="3" bestFit="1" customWidth="1"/>
    <col min="4363" max="4363" width="12.5703125" style="3" bestFit="1" customWidth="1"/>
    <col min="4364" max="4367" width="10.85546875" style="3" bestFit="1" customWidth="1"/>
    <col min="4368" max="4368" width="12" style="3" bestFit="1" customWidth="1"/>
    <col min="4369" max="4371" width="10.85546875" style="3" bestFit="1" customWidth="1"/>
    <col min="4372" max="4372" width="11" style="3" bestFit="1" customWidth="1"/>
    <col min="4373" max="4608" width="13.140625" style="3"/>
    <col min="4609" max="4609" width="44.140625" style="3" customWidth="1"/>
    <col min="4610" max="4614" width="22.28515625" style="3" customWidth="1"/>
    <col min="4615" max="4615" width="20" style="3" customWidth="1"/>
    <col min="4616" max="4616" width="13.85546875" style="3" bestFit="1" customWidth="1"/>
    <col min="4617" max="4617" width="12" style="3" bestFit="1" customWidth="1"/>
    <col min="4618" max="4618" width="10.85546875" style="3" bestFit="1" customWidth="1"/>
    <col min="4619" max="4619" width="12.5703125" style="3" bestFit="1" customWidth="1"/>
    <col min="4620" max="4623" width="10.85546875" style="3" bestFit="1" customWidth="1"/>
    <col min="4624" max="4624" width="12" style="3" bestFit="1" customWidth="1"/>
    <col min="4625" max="4627" width="10.85546875" style="3" bestFit="1" customWidth="1"/>
    <col min="4628" max="4628" width="11" style="3" bestFit="1" customWidth="1"/>
    <col min="4629" max="4864" width="13.140625" style="3"/>
    <col min="4865" max="4865" width="44.140625" style="3" customWidth="1"/>
    <col min="4866" max="4870" width="22.28515625" style="3" customWidth="1"/>
    <col min="4871" max="4871" width="20" style="3" customWidth="1"/>
    <col min="4872" max="4872" width="13.85546875" style="3" bestFit="1" customWidth="1"/>
    <col min="4873" max="4873" width="12" style="3" bestFit="1" customWidth="1"/>
    <col min="4874" max="4874" width="10.85546875" style="3" bestFit="1" customWidth="1"/>
    <col min="4875" max="4875" width="12.5703125" style="3" bestFit="1" customWidth="1"/>
    <col min="4876" max="4879" width="10.85546875" style="3" bestFit="1" customWidth="1"/>
    <col min="4880" max="4880" width="12" style="3" bestFit="1" customWidth="1"/>
    <col min="4881" max="4883" width="10.85546875" style="3" bestFit="1" customWidth="1"/>
    <col min="4884" max="4884" width="11" style="3" bestFit="1" customWidth="1"/>
    <col min="4885" max="5120" width="13.140625" style="3"/>
    <col min="5121" max="5121" width="44.140625" style="3" customWidth="1"/>
    <col min="5122" max="5126" width="22.28515625" style="3" customWidth="1"/>
    <col min="5127" max="5127" width="20" style="3" customWidth="1"/>
    <col min="5128" max="5128" width="13.85546875" style="3" bestFit="1" customWidth="1"/>
    <col min="5129" max="5129" width="12" style="3" bestFit="1" customWidth="1"/>
    <col min="5130" max="5130" width="10.85546875" style="3" bestFit="1" customWidth="1"/>
    <col min="5131" max="5131" width="12.5703125" style="3" bestFit="1" customWidth="1"/>
    <col min="5132" max="5135" width="10.85546875" style="3" bestFit="1" customWidth="1"/>
    <col min="5136" max="5136" width="12" style="3" bestFit="1" customWidth="1"/>
    <col min="5137" max="5139" width="10.85546875" style="3" bestFit="1" customWidth="1"/>
    <col min="5140" max="5140" width="11" style="3" bestFit="1" customWidth="1"/>
    <col min="5141" max="5376" width="13.140625" style="3"/>
    <col min="5377" max="5377" width="44.140625" style="3" customWidth="1"/>
    <col min="5378" max="5382" width="22.28515625" style="3" customWidth="1"/>
    <col min="5383" max="5383" width="20" style="3" customWidth="1"/>
    <col min="5384" max="5384" width="13.85546875" style="3" bestFit="1" customWidth="1"/>
    <col min="5385" max="5385" width="12" style="3" bestFit="1" customWidth="1"/>
    <col min="5386" max="5386" width="10.85546875" style="3" bestFit="1" customWidth="1"/>
    <col min="5387" max="5387" width="12.5703125" style="3" bestFit="1" customWidth="1"/>
    <col min="5388" max="5391" width="10.85546875" style="3" bestFit="1" customWidth="1"/>
    <col min="5392" max="5392" width="12" style="3" bestFit="1" customWidth="1"/>
    <col min="5393" max="5395" width="10.85546875" style="3" bestFit="1" customWidth="1"/>
    <col min="5396" max="5396" width="11" style="3" bestFit="1" customWidth="1"/>
    <col min="5397" max="5632" width="13.140625" style="3"/>
    <col min="5633" max="5633" width="44.140625" style="3" customWidth="1"/>
    <col min="5634" max="5638" width="22.28515625" style="3" customWidth="1"/>
    <col min="5639" max="5639" width="20" style="3" customWidth="1"/>
    <col min="5640" max="5640" width="13.85546875" style="3" bestFit="1" customWidth="1"/>
    <col min="5641" max="5641" width="12" style="3" bestFit="1" customWidth="1"/>
    <col min="5642" max="5642" width="10.85546875" style="3" bestFit="1" customWidth="1"/>
    <col min="5643" max="5643" width="12.5703125" style="3" bestFit="1" customWidth="1"/>
    <col min="5644" max="5647" width="10.85546875" style="3" bestFit="1" customWidth="1"/>
    <col min="5648" max="5648" width="12" style="3" bestFit="1" customWidth="1"/>
    <col min="5649" max="5651" width="10.85546875" style="3" bestFit="1" customWidth="1"/>
    <col min="5652" max="5652" width="11" style="3" bestFit="1" customWidth="1"/>
    <col min="5653" max="5888" width="13.140625" style="3"/>
    <col min="5889" max="5889" width="44.140625" style="3" customWidth="1"/>
    <col min="5890" max="5894" width="22.28515625" style="3" customWidth="1"/>
    <col min="5895" max="5895" width="20" style="3" customWidth="1"/>
    <col min="5896" max="5896" width="13.85546875" style="3" bestFit="1" customWidth="1"/>
    <col min="5897" max="5897" width="12" style="3" bestFit="1" customWidth="1"/>
    <col min="5898" max="5898" width="10.85546875" style="3" bestFit="1" customWidth="1"/>
    <col min="5899" max="5899" width="12.5703125" style="3" bestFit="1" customWidth="1"/>
    <col min="5900" max="5903" width="10.85546875" style="3" bestFit="1" customWidth="1"/>
    <col min="5904" max="5904" width="12" style="3" bestFit="1" customWidth="1"/>
    <col min="5905" max="5907" width="10.85546875" style="3" bestFit="1" customWidth="1"/>
    <col min="5908" max="5908" width="11" style="3" bestFit="1" customWidth="1"/>
    <col min="5909" max="6144" width="13.140625" style="3"/>
    <col min="6145" max="6145" width="44.140625" style="3" customWidth="1"/>
    <col min="6146" max="6150" width="22.28515625" style="3" customWidth="1"/>
    <col min="6151" max="6151" width="20" style="3" customWidth="1"/>
    <col min="6152" max="6152" width="13.85546875" style="3" bestFit="1" customWidth="1"/>
    <col min="6153" max="6153" width="12" style="3" bestFit="1" customWidth="1"/>
    <col min="6154" max="6154" width="10.85546875" style="3" bestFit="1" customWidth="1"/>
    <col min="6155" max="6155" width="12.5703125" style="3" bestFit="1" customWidth="1"/>
    <col min="6156" max="6159" width="10.85546875" style="3" bestFit="1" customWidth="1"/>
    <col min="6160" max="6160" width="12" style="3" bestFit="1" customWidth="1"/>
    <col min="6161" max="6163" width="10.85546875" style="3" bestFit="1" customWidth="1"/>
    <col min="6164" max="6164" width="11" style="3" bestFit="1" customWidth="1"/>
    <col min="6165" max="6400" width="13.140625" style="3"/>
    <col min="6401" max="6401" width="44.140625" style="3" customWidth="1"/>
    <col min="6402" max="6406" width="22.28515625" style="3" customWidth="1"/>
    <col min="6407" max="6407" width="20" style="3" customWidth="1"/>
    <col min="6408" max="6408" width="13.85546875" style="3" bestFit="1" customWidth="1"/>
    <col min="6409" max="6409" width="12" style="3" bestFit="1" customWidth="1"/>
    <col min="6410" max="6410" width="10.85546875" style="3" bestFit="1" customWidth="1"/>
    <col min="6411" max="6411" width="12.5703125" style="3" bestFit="1" customWidth="1"/>
    <col min="6412" max="6415" width="10.85546875" style="3" bestFit="1" customWidth="1"/>
    <col min="6416" max="6416" width="12" style="3" bestFit="1" customWidth="1"/>
    <col min="6417" max="6419" width="10.85546875" style="3" bestFit="1" customWidth="1"/>
    <col min="6420" max="6420" width="11" style="3" bestFit="1" customWidth="1"/>
    <col min="6421" max="6656" width="13.140625" style="3"/>
    <col min="6657" max="6657" width="44.140625" style="3" customWidth="1"/>
    <col min="6658" max="6662" width="22.28515625" style="3" customWidth="1"/>
    <col min="6663" max="6663" width="20" style="3" customWidth="1"/>
    <col min="6664" max="6664" width="13.85546875" style="3" bestFit="1" customWidth="1"/>
    <col min="6665" max="6665" width="12" style="3" bestFit="1" customWidth="1"/>
    <col min="6666" max="6666" width="10.85546875" style="3" bestFit="1" customWidth="1"/>
    <col min="6667" max="6667" width="12.5703125" style="3" bestFit="1" customWidth="1"/>
    <col min="6668" max="6671" width="10.85546875" style="3" bestFit="1" customWidth="1"/>
    <col min="6672" max="6672" width="12" style="3" bestFit="1" customWidth="1"/>
    <col min="6673" max="6675" width="10.85546875" style="3" bestFit="1" customWidth="1"/>
    <col min="6676" max="6676" width="11" style="3" bestFit="1" customWidth="1"/>
    <col min="6677" max="6912" width="13.140625" style="3"/>
    <col min="6913" max="6913" width="44.140625" style="3" customWidth="1"/>
    <col min="6914" max="6918" width="22.28515625" style="3" customWidth="1"/>
    <col min="6919" max="6919" width="20" style="3" customWidth="1"/>
    <col min="6920" max="6920" width="13.85546875" style="3" bestFit="1" customWidth="1"/>
    <col min="6921" max="6921" width="12" style="3" bestFit="1" customWidth="1"/>
    <col min="6922" max="6922" width="10.85546875" style="3" bestFit="1" customWidth="1"/>
    <col min="6923" max="6923" width="12.5703125" style="3" bestFit="1" customWidth="1"/>
    <col min="6924" max="6927" width="10.85546875" style="3" bestFit="1" customWidth="1"/>
    <col min="6928" max="6928" width="12" style="3" bestFit="1" customWidth="1"/>
    <col min="6929" max="6931" width="10.85546875" style="3" bestFit="1" customWidth="1"/>
    <col min="6932" max="6932" width="11" style="3" bestFit="1" customWidth="1"/>
    <col min="6933" max="7168" width="13.140625" style="3"/>
    <col min="7169" max="7169" width="44.140625" style="3" customWidth="1"/>
    <col min="7170" max="7174" width="22.28515625" style="3" customWidth="1"/>
    <col min="7175" max="7175" width="20" style="3" customWidth="1"/>
    <col min="7176" max="7176" width="13.85546875" style="3" bestFit="1" customWidth="1"/>
    <col min="7177" max="7177" width="12" style="3" bestFit="1" customWidth="1"/>
    <col min="7178" max="7178" width="10.85546875" style="3" bestFit="1" customWidth="1"/>
    <col min="7179" max="7179" width="12.5703125" style="3" bestFit="1" customWidth="1"/>
    <col min="7180" max="7183" width="10.85546875" style="3" bestFit="1" customWidth="1"/>
    <col min="7184" max="7184" width="12" style="3" bestFit="1" customWidth="1"/>
    <col min="7185" max="7187" width="10.85546875" style="3" bestFit="1" customWidth="1"/>
    <col min="7188" max="7188" width="11" style="3" bestFit="1" customWidth="1"/>
    <col min="7189" max="7424" width="13.140625" style="3"/>
    <col min="7425" max="7425" width="44.140625" style="3" customWidth="1"/>
    <col min="7426" max="7430" width="22.28515625" style="3" customWidth="1"/>
    <col min="7431" max="7431" width="20" style="3" customWidth="1"/>
    <col min="7432" max="7432" width="13.85546875" style="3" bestFit="1" customWidth="1"/>
    <col min="7433" max="7433" width="12" style="3" bestFit="1" customWidth="1"/>
    <col min="7434" max="7434" width="10.85546875" style="3" bestFit="1" customWidth="1"/>
    <col min="7435" max="7435" width="12.5703125" style="3" bestFit="1" customWidth="1"/>
    <col min="7436" max="7439" width="10.85546875" style="3" bestFit="1" customWidth="1"/>
    <col min="7440" max="7440" width="12" style="3" bestFit="1" customWidth="1"/>
    <col min="7441" max="7443" width="10.85546875" style="3" bestFit="1" customWidth="1"/>
    <col min="7444" max="7444" width="11" style="3" bestFit="1" customWidth="1"/>
    <col min="7445" max="7680" width="13.140625" style="3"/>
    <col min="7681" max="7681" width="44.140625" style="3" customWidth="1"/>
    <col min="7682" max="7686" width="22.28515625" style="3" customWidth="1"/>
    <col min="7687" max="7687" width="20" style="3" customWidth="1"/>
    <col min="7688" max="7688" width="13.85546875" style="3" bestFit="1" customWidth="1"/>
    <col min="7689" max="7689" width="12" style="3" bestFit="1" customWidth="1"/>
    <col min="7690" max="7690" width="10.85546875" style="3" bestFit="1" customWidth="1"/>
    <col min="7691" max="7691" width="12.5703125" style="3" bestFit="1" customWidth="1"/>
    <col min="7692" max="7695" width="10.85546875" style="3" bestFit="1" customWidth="1"/>
    <col min="7696" max="7696" width="12" style="3" bestFit="1" customWidth="1"/>
    <col min="7697" max="7699" width="10.85546875" style="3" bestFit="1" customWidth="1"/>
    <col min="7700" max="7700" width="11" style="3" bestFit="1" customWidth="1"/>
    <col min="7701" max="7936" width="13.140625" style="3"/>
    <col min="7937" max="7937" width="44.140625" style="3" customWidth="1"/>
    <col min="7938" max="7942" width="22.28515625" style="3" customWidth="1"/>
    <col min="7943" max="7943" width="20" style="3" customWidth="1"/>
    <col min="7944" max="7944" width="13.85546875" style="3" bestFit="1" customWidth="1"/>
    <col min="7945" max="7945" width="12" style="3" bestFit="1" customWidth="1"/>
    <col min="7946" max="7946" width="10.85546875" style="3" bestFit="1" customWidth="1"/>
    <col min="7947" max="7947" width="12.5703125" style="3" bestFit="1" customWidth="1"/>
    <col min="7948" max="7951" width="10.85546875" style="3" bestFit="1" customWidth="1"/>
    <col min="7952" max="7952" width="12" style="3" bestFit="1" customWidth="1"/>
    <col min="7953" max="7955" width="10.85546875" style="3" bestFit="1" customWidth="1"/>
    <col min="7956" max="7956" width="11" style="3" bestFit="1" customWidth="1"/>
    <col min="7957" max="8192" width="13.140625" style="3"/>
    <col min="8193" max="8193" width="44.140625" style="3" customWidth="1"/>
    <col min="8194" max="8198" width="22.28515625" style="3" customWidth="1"/>
    <col min="8199" max="8199" width="20" style="3" customWidth="1"/>
    <col min="8200" max="8200" width="13.85546875" style="3" bestFit="1" customWidth="1"/>
    <col min="8201" max="8201" width="12" style="3" bestFit="1" customWidth="1"/>
    <col min="8202" max="8202" width="10.85546875" style="3" bestFit="1" customWidth="1"/>
    <col min="8203" max="8203" width="12.5703125" style="3" bestFit="1" customWidth="1"/>
    <col min="8204" max="8207" width="10.85546875" style="3" bestFit="1" customWidth="1"/>
    <col min="8208" max="8208" width="12" style="3" bestFit="1" customWidth="1"/>
    <col min="8209" max="8211" width="10.85546875" style="3" bestFit="1" customWidth="1"/>
    <col min="8212" max="8212" width="11" style="3" bestFit="1" customWidth="1"/>
    <col min="8213" max="8448" width="13.140625" style="3"/>
    <col min="8449" max="8449" width="44.140625" style="3" customWidth="1"/>
    <col min="8450" max="8454" width="22.28515625" style="3" customWidth="1"/>
    <col min="8455" max="8455" width="20" style="3" customWidth="1"/>
    <col min="8456" max="8456" width="13.85546875" style="3" bestFit="1" customWidth="1"/>
    <col min="8457" max="8457" width="12" style="3" bestFit="1" customWidth="1"/>
    <col min="8458" max="8458" width="10.85546875" style="3" bestFit="1" customWidth="1"/>
    <col min="8459" max="8459" width="12.5703125" style="3" bestFit="1" customWidth="1"/>
    <col min="8460" max="8463" width="10.85546875" style="3" bestFit="1" customWidth="1"/>
    <col min="8464" max="8464" width="12" style="3" bestFit="1" customWidth="1"/>
    <col min="8465" max="8467" width="10.85546875" style="3" bestFit="1" customWidth="1"/>
    <col min="8468" max="8468" width="11" style="3" bestFit="1" customWidth="1"/>
    <col min="8469" max="8704" width="13.140625" style="3"/>
    <col min="8705" max="8705" width="44.140625" style="3" customWidth="1"/>
    <col min="8706" max="8710" width="22.28515625" style="3" customWidth="1"/>
    <col min="8711" max="8711" width="20" style="3" customWidth="1"/>
    <col min="8712" max="8712" width="13.85546875" style="3" bestFit="1" customWidth="1"/>
    <col min="8713" max="8713" width="12" style="3" bestFit="1" customWidth="1"/>
    <col min="8714" max="8714" width="10.85546875" style="3" bestFit="1" customWidth="1"/>
    <col min="8715" max="8715" width="12.5703125" style="3" bestFit="1" customWidth="1"/>
    <col min="8716" max="8719" width="10.85546875" style="3" bestFit="1" customWidth="1"/>
    <col min="8720" max="8720" width="12" style="3" bestFit="1" customWidth="1"/>
    <col min="8721" max="8723" width="10.85546875" style="3" bestFit="1" customWidth="1"/>
    <col min="8724" max="8724" width="11" style="3" bestFit="1" customWidth="1"/>
    <col min="8725" max="8960" width="13.140625" style="3"/>
    <col min="8961" max="8961" width="44.140625" style="3" customWidth="1"/>
    <col min="8962" max="8966" width="22.28515625" style="3" customWidth="1"/>
    <col min="8967" max="8967" width="20" style="3" customWidth="1"/>
    <col min="8968" max="8968" width="13.85546875" style="3" bestFit="1" customWidth="1"/>
    <col min="8969" max="8969" width="12" style="3" bestFit="1" customWidth="1"/>
    <col min="8970" max="8970" width="10.85546875" style="3" bestFit="1" customWidth="1"/>
    <col min="8971" max="8971" width="12.5703125" style="3" bestFit="1" customWidth="1"/>
    <col min="8972" max="8975" width="10.85546875" style="3" bestFit="1" customWidth="1"/>
    <col min="8976" max="8976" width="12" style="3" bestFit="1" customWidth="1"/>
    <col min="8977" max="8979" width="10.85546875" style="3" bestFit="1" customWidth="1"/>
    <col min="8980" max="8980" width="11" style="3" bestFit="1" customWidth="1"/>
    <col min="8981" max="9216" width="13.140625" style="3"/>
    <col min="9217" max="9217" width="44.140625" style="3" customWidth="1"/>
    <col min="9218" max="9222" width="22.28515625" style="3" customWidth="1"/>
    <col min="9223" max="9223" width="20" style="3" customWidth="1"/>
    <col min="9224" max="9224" width="13.85546875" style="3" bestFit="1" customWidth="1"/>
    <col min="9225" max="9225" width="12" style="3" bestFit="1" customWidth="1"/>
    <col min="9226" max="9226" width="10.85546875" style="3" bestFit="1" customWidth="1"/>
    <col min="9227" max="9227" width="12.5703125" style="3" bestFit="1" customWidth="1"/>
    <col min="9228" max="9231" width="10.85546875" style="3" bestFit="1" customWidth="1"/>
    <col min="9232" max="9232" width="12" style="3" bestFit="1" customWidth="1"/>
    <col min="9233" max="9235" width="10.85546875" style="3" bestFit="1" customWidth="1"/>
    <col min="9236" max="9236" width="11" style="3" bestFit="1" customWidth="1"/>
    <col min="9237" max="9472" width="13.140625" style="3"/>
    <col min="9473" max="9473" width="44.140625" style="3" customWidth="1"/>
    <col min="9474" max="9478" width="22.28515625" style="3" customWidth="1"/>
    <col min="9479" max="9479" width="20" style="3" customWidth="1"/>
    <col min="9480" max="9480" width="13.85546875" style="3" bestFit="1" customWidth="1"/>
    <col min="9481" max="9481" width="12" style="3" bestFit="1" customWidth="1"/>
    <col min="9482" max="9482" width="10.85546875" style="3" bestFit="1" customWidth="1"/>
    <col min="9483" max="9483" width="12.5703125" style="3" bestFit="1" customWidth="1"/>
    <col min="9484" max="9487" width="10.85546875" style="3" bestFit="1" customWidth="1"/>
    <col min="9488" max="9488" width="12" style="3" bestFit="1" customWidth="1"/>
    <col min="9489" max="9491" width="10.85546875" style="3" bestFit="1" customWidth="1"/>
    <col min="9492" max="9492" width="11" style="3" bestFit="1" customWidth="1"/>
    <col min="9493" max="9728" width="13.140625" style="3"/>
    <col min="9729" max="9729" width="44.140625" style="3" customWidth="1"/>
    <col min="9730" max="9734" width="22.28515625" style="3" customWidth="1"/>
    <col min="9735" max="9735" width="20" style="3" customWidth="1"/>
    <col min="9736" max="9736" width="13.85546875" style="3" bestFit="1" customWidth="1"/>
    <col min="9737" max="9737" width="12" style="3" bestFit="1" customWidth="1"/>
    <col min="9738" max="9738" width="10.85546875" style="3" bestFit="1" customWidth="1"/>
    <col min="9739" max="9739" width="12.5703125" style="3" bestFit="1" customWidth="1"/>
    <col min="9740" max="9743" width="10.85546875" style="3" bestFit="1" customWidth="1"/>
    <col min="9744" max="9744" width="12" style="3" bestFit="1" customWidth="1"/>
    <col min="9745" max="9747" width="10.85546875" style="3" bestFit="1" customWidth="1"/>
    <col min="9748" max="9748" width="11" style="3" bestFit="1" customWidth="1"/>
    <col min="9749" max="9984" width="13.140625" style="3"/>
    <col min="9985" max="9985" width="44.140625" style="3" customWidth="1"/>
    <col min="9986" max="9990" width="22.28515625" style="3" customWidth="1"/>
    <col min="9991" max="9991" width="20" style="3" customWidth="1"/>
    <col min="9992" max="9992" width="13.85546875" style="3" bestFit="1" customWidth="1"/>
    <col min="9993" max="9993" width="12" style="3" bestFit="1" customWidth="1"/>
    <col min="9994" max="9994" width="10.85546875" style="3" bestFit="1" customWidth="1"/>
    <col min="9995" max="9995" width="12.5703125" style="3" bestFit="1" customWidth="1"/>
    <col min="9996" max="9999" width="10.85546875" style="3" bestFit="1" customWidth="1"/>
    <col min="10000" max="10000" width="12" style="3" bestFit="1" customWidth="1"/>
    <col min="10001" max="10003" width="10.85546875" style="3" bestFit="1" customWidth="1"/>
    <col min="10004" max="10004" width="11" style="3" bestFit="1" customWidth="1"/>
    <col min="10005" max="10240" width="13.140625" style="3"/>
    <col min="10241" max="10241" width="44.140625" style="3" customWidth="1"/>
    <col min="10242" max="10246" width="22.28515625" style="3" customWidth="1"/>
    <col min="10247" max="10247" width="20" style="3" customWidth="1"/>
    <col min="10248" max="10248" width="13.85546875" style="3" bestFit="1" customWidth="1"/>
    <col min="10249" max="10249" width="12" style="3" bestFit="1" customWidth="1"/>
    <col min="10250" max="10250" width="10.85546875" style="3" bestFit="1" customWidth="1"/>
    <col min="10251" max="10251" width="12.5703125" style="3" bestFit="1" customWidth="1"/>
    <col min="10252" max="10255" width="10.85546875" style="3" bestFit="1" customWidth="1"/>
    <col min="10256" max="10256" width="12" style="3" bestFit="1" customWidth="1"/>
    <col min="10257" max="10259" width="10.85546875" style="3" bestFit="1" customWidth="1"/>
    <col min="10260" max="10260" width="11" style="3" bestFit="1" customWidth="1"/>
    <col min="10261" max="10496" width="13.140625" style="3"/>
    <col min="10497" max="10497" width="44.140625" style="3" customWidth="1"/>
    <col min="10498" max="10502" width="22.28515625" style="3" customWidth="1"/>
    <col min="10503" max="10503" width="20" style="3" customWidth="1"/>
    <col min="10504" max="10504" width="13.85546875" style="3" bestFit="1" customWidth="1"/>
    <col min="10505" max="10505" width="12" style="3" bestFit="1" customWidth="1"/>
    <col min="10506" max="10506" width="10.85546875" style="3" bestFit="1" customWidth="1"/>
    <col min="10507" max="10507" width="12.5703125" style="3" bestFit="1" customWidth="1"/>
    <col min="10508" max="10511" width="10.85546875" style="3" bestFit="1" customWidth="1"/>
    <col min="10512" max="10512" width="12" style="3" bestFit="1" customWidth="1"/>
    <col min="10513" max="10515" width="10.85546875" style="3" bestFit="1" customWidth="1"/>
    <col min="10516" max="10516" width="11" style="3" bestFit="1" customWidth="1"/>
    <col min="10517" max="10752" width="13.140625" style="3"/>
    <col min="10753" max="10753" width="44.140625" style="3" customWidth="1"/>
    <col min="10754" max="10758" width="22.28515625" style="3" customWidth="1"/>
    <col min="10759" max="10759" width="20" style="3" customWidth="1"/>
    <col min="10760" max="10760" width="13.85546875" style="3" bestFit="1" customWidth="1"/>
    <col min="10761" max="10761" width="12" style="3" bestFit="1" customWidth="1"/>
    <col min="10762" max="10762" width="10.85546875" style="3" bestFit="1" customWidth="1"/>
    <col min="10763" max="10763" width="12.5703125" style="3" bestFit="1" customWidth="1"/>
    <col min="10764" max="10767" width="10.85546875" style="3" bestFit="1" customWidth="1"/>
    <col min="10768" max="10768" width="12" style="3" bestFit="1" customWidth="1"/>
    <col min="10769" max="10771" width="10.85546875" style="3" bestFit="1" customWidth="1"/>
    <col min="10772" max="10772" width="11" style="3" bestFit="1" customWidth="1"/>
    <col min="10773" max="11008" width="13.140625" style="3"/>
    <col min="11009" max="11009" width="44.140625" style="3" customWidth="1"/>
    <col min="11010" max="11014" width="22.28515625" style="3" customWidth="1"/>
    <col min="11015" max="11015" width="20" style="3" customWidth="1"/>
    <col min="11016" max="11016" width="13.85546875" style="3" bestFit="1" customWidth="1"/>
    <col min="11017" max="11017" width="12" style="3" bestFit="1" customWidth="1"/>
    <col min="11018" max="11018" width="10.85546875" style="3" bestFit="1" customWidth="1"/>
    <col min="11019" max="11019" width="12.5703125" style="3" bestFit="1" customWidth="1"/>
    <col min="11020" max="11023" width="10.85546875" style="3" bestFit="1" customWidth="1"/>
    <col min="11024" max="11024" width="12" style="3" bestFit="1" customWidth="1"/>
    <col min="11025" max="11027" width="10.85546875" style="3" bestFit="1" customWidth="1"/>
    <col min="11028" max="11028" width="11" style="3" bestFit="1" customWidth="1"/>
    <col min="11029" max="11264" width="13.140625" style="3"/>
    <col min="11265" max="11265" width="44.140625" style="3" customWidth="1"/>
    <col min="11266" max="11270" width="22.28515625" style="3" customWidth="1"/>
    <col min="11271" max="11271" width="20" style="3" customWidth="1"/>
    <col min="11272" max="11272" width="13.85546875" style="3" bestFit="1" customWidth="1"/>
    <col min="11273" max="11273" width="12" style="3" bestFit="1" customWidth="1"/>
    <col min="11274" max="11274" width="10.85546875" style="3" bestFit="1" customWidth="1"/>
    <col min="11275" max="11275" width="12.5703125" style="3" bestFit="1" customWidth="1"/>
    <col min="11276" max="11279" width="10.85546875" style="3" bestFit="1" customWidth="1"/>
    <col min="11280" max="11280" width="12" style="3" bestFit="1" customWidth="1"/>
    <col min="11281" max="11283" width="10.85546875" style="3" bestFit="1" customWidth="1"/>
    <col min="11284" max="11284" width="11" style="3" bestFit="1" customWidth="1"/>
    <col min="11285" max="11520" width="13.140625" style="3"/>
    <col min="11521" max="11521" width="44.140625" style="3" customWidth="1"/>
    <col min="11522" max="11526" width="22.28515625" style="3" customWidth="1"/>
    <col min="11527" max="11527" width="20" style="3" customWidth="1"/>
    <col min="11528" max="11528" width="13.85546875" style="3" bestFit="1" customWidth="1"/>
    <col min="11529" max="11529" width="12" style="3" bestFit="1" customWidth="1"/>
    <col min="11530" max="11530" width="10.85546875" style="3" bestFit="1" customWidth="1"/>
    <col min="11531" max="11531" width="12.5703125" style="3" bestFit="1" customWidth="1"/>
    <col min="11532" max="11535" width="10.85546875" style="3" bestFit="1" customWidth="1"/>
    <col min="11536" max="11536" width="12" style="3" bestFit="1" customWidth="1"/>
    <col min="11537" max="11539" width="10.85546875" style="3" bestFit="1" customWidth="1"/>
    <col min="11540" max="11540" width="11" style="3" bestFit="1" customWidth="1"/>
    <col min="11541" max="11776" width="13.140625" style="3"/>
    <col min="11777" max="11777" width="44.140625" style="3" customWidth="1"/>
    <col min="11778" max="11782" width="22.28515625" style="3" customWidth="1"/>
    <col min="11783" max="11783" width="20" style="3" customWidth="1"/>
    <col min="11784" max="11784" width="13.85546875" style="3" bestFit="1" customWidth="1"/>
    <col min="11785" max="11785" width="12" style="3" bestFit="1" customWidth="1"/>
    <col min="11786" max="11786" width="10.85546875" style="3" bestFit="1" customWidth="1"/>
    <col min="11787" max="11787" width="12.5703125" style="3" bestFit="1" customWidth="1"/>
    <col min="11788" max="11791" width="10.85546875" style="3" bestFit="1" customWidth="1"/>
    <col min="11792" max="11792" width="12" style="3" bestFit="1" customWidth="1"/>
    <col min="11793" max="11795" width="10.85546875" style="3" bestFit="1" customWidth="1"/>
    <col min="11796" max="11796" width="11" style="3" bestFit="1" customWidth="1"/>
    <col min="11797" max="12032" width="13.140625" style="3"/>
    <col min="12033" max="12033" width="44.140625" style="3" customWidth="1"/>
    <col min="12034" max="12038" width="22.28515625" style="3" customWidth="1"/>
    <col min="12039" max="12039" width="20" style="3" customWidth="1"/>
    <col min="12040" max="12040" width="13.85546875" style="3" bestFit="1" customWidth="1"/>
    <col min="12041" max="12041" width="12" style="3" bestFit="1" customWidth="1"/>
    <col min="12042" max="12042" width="10.85546875" style="3" bestFit="1" customWidth="1"/>
    <col min="12043" max="12043" width="12.5703125" style="3" bestFit="1" customWidth="1"/>
    <col min="12044" max="12047" width="10.85546875" style="3" bestFit="1" customWidth="1"/>
    <col min="12048" max="12048" width="12" style="3" bestFit="1" customWidth="1"/>
    <col min="12049" max="12051" width="10.85546875" style="3" bestFit="1" customWidth="1"/>
    <col min="12052" max="12052" width="11" style="3" bestFit="1" customWidth="1"/>
    <col min="12053" max="12288" width="13.140625" style="3"/>
    <col min="12289" max="12289" width="44.140625" style="3" customWidth="1"/>
    <col min="12290" max="12294" width="22.28515625" style="3" customWidth="1"/>
    <col min="12295" max="12295" width="20" style="3" customWidth="1"/>
    <col min="12296" max="12296" width="13.85546875" style="3" bestFit="1" customWidth="1"/>
    <col min="12297" max="12297" width="12" style="3" bestFit="1" customWidth="1"/>
    <col min="12298" max="12298" width="10.85546875" style="3" bestFit="1" customWidth="1"/>
    <col min="12299" max="12299" width="12.5703125" style="3" bestFit="1" customWidth="1"/>
    <col min="12300" max="12303" width="10.85546875" style="3" bestFit="1" customWidth="1"/>
    <col min="12304" max="12304" width="12" style="3" bestFit="1" customWidth="1"/>
    <col min="12305" max="12307" width="10.85546875" style="3" bestFit="1" customWidth="1"/>
    <col min="12308" max="12308" width="11" style="3" bestFit="1" customWidth="1"/>
    <col min="12309" max="12544" width="13.140625" style="3"/>
    <col min="12545" max="12545" width="44.140625" style="3" customWidth="1"/>
    <col min="12546" max="12550" width="22.28515625" style="3" customWidth="1"/>
    <col min="12551" max="12551" width="20" style="3" customWidth="1"/>
    <col min="12552" max="12552" width="13.85546875" style="3" bestFit="1" customWidth="1"/>
    <col min="12553" max="12553" width="12" style="3" bestFit="1" customWidth="1"/>
    <col min="12554" max="12554" width="10.85546875" style="3" bestFit="1" customWidth="1"/>
    <col min="12555" max="12555" width="12.5703125" style="3" bestFit="1" customWidth="1"/>
    <col min="12556" max="12559" width="10.85546875" style="3" bestFit="1" customWidth="1"/>
    <col min="12560" max="12560" width="12" style="3" bestFit="1" customWidth="1"/>
    <col min="12561" max="12563" width="10.85546875" style="3" bestFit="1" customWidth="1"/>
    <col min="12564" max="12564" width="11" style="3" bestFit="1" customWidth="1"/>
    <col min="12565" max="12800" width="13.140625" style="3"/>
    <col min="12801" max="12801" width="44.140625" style="3" customWidth="1"/>
    <col min="12802" max="12806" width="22.28515625" style="3" customWidth="1"/>
    <col min="12807" max="12807" width="20" style="3" customWidth="1"/>
    <col min="12808" max="12808" width="13.85546875" style="3" bestFit="1" customWidth="1"/>
    <col min="12809" max="12809" width="12" style="3" bestFit="1" customWidth="1"/>
    <col min="12810" max="12810" width="10.85546875" style="3" bestFit="1" customWidth="1"/>
    <col min="12811" max="12811" width="12.5703125" style="3" bestFit="1" customWidth="1"/>
    <col min="12812" max="12815" width="10.85546875" style="3" bestFit="1" customWidth="1"/>
    <col min="12816" max="12816" width="12" style="3" bestFit="1" customWidth="1"/>
    <col min="12817" max="12819" width="10.85546875" style="3" bestFit="1" customWidth="1"/>
    <col min="12820" max="12820" width="11" style="3" bestFit="1" customWidth="1"/>
    <col min="12821" max="13056" width="13.140625" style="3"/>
    <col min="13057" max="13057" width="44.140625" style="3" customWidth="1"/>
    <col min="13058" max="13062" width="22.28515625" style="3" customWidth="1"/>
    <col min="13063" max="13063" width="20" style="3" customWidth="1"/>
    <col min="13064" max="13064" width="13.85546875" style="3" bestFit="1" customWidth="1"/>
    <col min="13065" max="13065" width="12" style="3" bestFit="1" customWidth="1"/>
    <col min="13066" max="13066" width="10.85546875" style="3" bestFit="1" customWidth="1"/>
    <col min="13067" max="13067" width="12.5703125" style="3" bestFit="1" customWidth="1"/>
    <col min="13068" max="13071" width="10.85546875" style="3" bestFit="1" customWidth="1"/>
    <col min="13072" max="13072" width="12" style="3" bestFit="1" customWidth="1"/>
    <col min="13073" max="13075" width="10.85546875" style="3" bestFit="1" customWidth="1"/>
    <col min="13076" max="13076" width="11" style="3" bestFit="1" customWidth="1"/>
    <col min="13077" max="13312" width="13.140625" style="3"/>
    <col min="13313" max="13313" width="44.140625" style="3" customWidth="1"/>
    <col min="13314" max="13318" width="22.28515625" style="3" customWidth="1"/>
    <col min="13319" max="13319" width="20" style="3" customWidth="1"/>
    <col min="13320" max="13320" width="13.85546875" style="3" bestFit="1" customWidth="1"/>
    <col min="13321" max="13321" width="12" style="3" bestFit="1" customWidth="1"/>
    <col min="13322" max="13322" width="10.85546875" style="3" bestFit="1" customWidth="1"/>
    <col min="13323" max="13323" width="12.5703125" style="3" bestFit="1" customWidth="1"/>
    <col min="13324" max="13327" width="10.85546875" style="3" bestFit="1" customWidth="1"/>
    <col min="13328" max="13328" width="12" style="3" bestFit="1" customWidth="1"/>
    <col min="13329" max="13331" width="10.85546875" style="3" bestFit="1" customWidth="1"/>
    <col min="13332" max="13332" width="11" style="3" bestFit="1" customWidth="1"/>
    <col min="13333" max="13568" width="13.140625" style="3"/>
    <col min="13569" max="13569" width="44.140625" style="3" customWidth="1"/>
    <col min="13570" max="13574" width="22.28515625" style="3" customWidth="1"/>
    <col min="13575" max="13575" width="20" style="3" customWidth="1"/>
    <col min="13576" max="13576" width="13.85546875" style="3" bestFit="1" customWidth="1"/>
    <col min="13577" max="13577" width="12" style="3" bestFit="1" customWidth="1"/>
    <col min="13578" max="13578" width="10.85546875" style="3" bestFit="1" customWidth="1"/>
    <col min="13579" max="13579" width="12.5703125" style="3" bestFit="1" customWidth="1"/>
    <col min="13580" max="13583" width="10.85546875" style="3" bestFit="1" customWidth="1"/>
    <col min="13584" max="13584" width="12" style="3" bestFit="1" customWidth="1"/>
    <col min="13585" max="13587" width="10.85546875" style="3" bestFit="1" customWidth="1"/>
    <col min="13588" max="13588" width="11" style="3" bestFit="1" customWidth="1"/>
    <col min="13589" max="13824" width="13.140625" style="3"/>
    <col min="13825" max="13825" width="44.140625" style="3" customWidth="1"/>
    <col min="13826" max="13830" width="22.28515625" style="3" customWidth="1"/>
    <col min="13831" max="13831" width="20" style="3" customWidth="1"/>
    <col min="13832" max="13832" width="13.85546875" style="3" bestFit="1" customWidth="1"/>
    <col min="13833" max="13833" width="12" style="3" bestFit="1" customWidth="1"/>
    <col min="13834" max="13834" width="10.85546875" style="3" bestFit="1" customWidth="1"/>
    <col min="13835" max="13835" width="12.5703125" style="3" bestFit="1" customWidth="1"/>
    <col min="13836" max="13839" width="10.85546875" style="3" bestFit="1" customWidth="1"/>
    <col min="13840" max="13840" width="12" style="3" bestFit="1" customWidth="1"/>
    <col min="13841" max="13843" width="10.85546875" style="3" bestFit="1" customWidth="1"/>
    <col min="13844" max="13844" width="11" style="3" bestFit="1" customWidth="1"/>
    <col min="13845" max="14080" width="13.140625" style="3"/>
    <col min="14081" max="14081" width="44.140625" style="3" customWidth="1"/>
    <col min="14082" max="14086" width="22.28515625" style="3" customWidth="1"/>
    <col min="14087" max="14087" width="20" style="3" customWidth="1"/>
    <col min="14088" max="14088" width="13.85546875" style="3" bestFit="1" customWidth="1"/>
    <col min="14089" max="14089" width="12" style="3" bestFit="1" customWidth="1"/>
    <col min="14090" max="14090" width="10.85546875" style="3" bestFit="1" customWidth="1"/>
    <col min="14091" max="14091" width="12.5703125" style="3" bestFit="1" customWidth="1"/>
    <col min="14092" max="14095" width="10.85546875" style="3" bestFit="1" customWidth="1"/>
    <col min="14096" max="14096" width="12" style="3" bestFit="1" customWidth="1"/>
    <col min="14097" max="14099" width="10.85546875" style="3" bestFit="1" customWidth="1"/>
    <col min="14100" max="14100" width="11" style="3" bestFit="1" customWidth="1"/>
    <col min="14101" max="14336" width="13.140625" style="3"/>
    <col min="14337" max="14337" width="44.140625" style="3" customWidth="1"/>
    <col min="14338" max="14342" width="22.28515625" style="3" customWidth="1"/>
    <col min="14343" max="14343" width="20" style="3" customWidth="1"/>
    <col min="14344" max="14344" width="13.85546875" style="3" bestFit="1" customWidth="1"/>
    <col min="14345" max="14345" width="12" style="3" bestFit="1" customWidth="1"/>
    <col min="14346" max="14346" width="10.85546875" style="3" bestFit="1" customWidth="1"/>
    <col min="14347" max="14347" width="12.5703125" style="3" bestFit="1" customWidth="1"/>
    <col min="14348" max="14351" width="10.85546875" style="3" bestFit="1" customWidth="1"/>
    <col min="14352" max="14352" width="12" style="3" bestFit="1" customWidth="1"/>
    <col min="14353" max="14355" width="10.85546875" style="3" bestFit="1" customWidth="1"/>
    <col min="14356" max="14356" width="11" style="3" bestFit="1" customWidth="1"/>
    <col min="14357" max="14592" width="13.140625" style="3"/>
    <col min="14593" max="14593" width="44.140625" style="3" customWidth="1"/>
    <col min="14594" max="14598" width="22.28515625" style="3" customWidth="1"/>
    <col min="14599" max="14599" width="20" style="3" customWidth="1"/>
    <col min="14600" max="14600" width="13.85546875" style="3" bestFit="1" customWidth="1"/>
    <col min="14601" max="14601" width="12" style="3" bestFit="1" customWidth="1"/>
    <col min="14602" max="14602" width="10.85546875" style="3" bestFit="1" customWidth="1"/>
    <col min="14603" max="14603" width="12.5703125" style="3" bestFit="1" customWidth="1"/>
    <col min="14604" max="14607" width="10.85546875" style="3" bestFit="1" customWidth="1"/>
    <col min="14608" max="14608" width="12" style="3" bestFit="1" customWidth="1"/>
    <col min="14609" max="14611" width="10.85546875" style="3" bestFit="1" customWidth="1"/>
    <col min="14612" max="14612" width="11" style="3" bestFit="1" customWidth="1"/>
    <col min="14613" max="14848" width="13.140625" style="3"/>
    <col min="14849" max="14849" width="44.140625" style="3" customWidth="1"/>
    <col min="14850" max="14854" width="22.28515625" style="3" customWidth="1"/>
    <col min="14855" max="14855" width="20" style="3" customWidth="1"/>
    <col min="14856" max="14856" width="13.85546875" style="3" bestFit="1" customWidth="1"/>
    <col min="14857" max="14857" width="12" style="3" bestFit="1" customWidth="1"/>
    <col min="14858" max="14858" width="10.85546875" style="3" bestFit="1" customWidth="1"/>
    <col min="14859" max="14859" width="12.5703125" style="3" bestFit="1" customWidth="1"/>
    <col min="14860" max="14863" width="10.85546875" style="3" bestFit="1" customWidth="1"/>
    <col min="14864" max="14864" width="12" style="3" bestFit="1" customWidth="1"/>
    <col min="14865" max="14867" width="10.85546875" style="3" bestFit="1" customWidth="1"/>
    <col min="14868" max="14868" width="11" style="3" bestFit="1" customWidth="1"/>
    <col min="14869" max="15104" width="13.140625" style="3"/>
    <col min="15105" max="15105" width="44.140625" style="3" customWidth="1"/>
    <col min="15106" max="15110" width="22.28515625" style="3" customWidth="1"/>
    <col min="15111" max="15111" width="20" style="3" customWidth="1"/>
    <col min="15112" max="15112" width="13.85546875" style="3" bestFit="1" customWidth="1"/>
    <col min="15113" max="15113" width="12" style="3" bestFit="1" customWidth="1"/>
    <col min="15114" max="15114" width="10.85546875" style="3" bestFit="1" customWidth="1"/>
    <col min="15115" max="15115" width="12.5703125" style="3" bestFit="1" customWidth="1"/>
    <col min="15116" max="15119" width="10.85546875" style="3" bestFit="1" customWidth="1"/>
    <col min="15120" max="15120" width="12" style="3" bestFit="1" customWidth="1"/>
    <col min="15121" max="15123" width="10.85546875" style="3" bestFit="1" customWidth="1"/>
    <col min="15124" max="15124" width="11" style="3" bestFit="1" customWidth="1"/>
    <col min="15125" max="15360" width="13.140625" style="3"/>
    <col min="15361" max="15361" width="44.140625" style="3" customWidth="1"/>
    <col min="15362" max="15366" width="22.28515625" style="3" customWidth="1"/>
    <col min="15367" max="15367" width="20" style="3" customWidth="1"/>
    <col min="15368" max="15368" width="13.85546875" style="3" bestFit="1" customWidth="1"/>
    <col min="15369" max="15369" width="12" style="3" bestFit="1" customWidth="1"/>
    <col min="15370" max="15370" width="10.85546875" style="3" bestFit="1" customWidth="1"/>
    <col min="15371" max="15371" width="12.5703125" style="3" bestFit="1" customWidth="1"/>
    <col min="15372" max="15375" width="10.85546875" style="3" bestFit="1" customWidth="1"/>
    <col min="15376" max="15376" width="12" style="3" bestFit="1" customWidth="1"/>
    <col min="15377" max="15379" width="10.85546875" style="3" bestFit="1" customWidth="1"/>
    <col min="15380" max="15380" width="11" style="3" bestFit="1" customWidth="1"/>
    <col min="15381" max="15616" width="13.140625" style="3"/>
    <col min="15617" max="15617" width="44.140625" style="3" customWidth="1"/>
    <col min="15618" max="15622" width="22.28515625" style="3" customWidth="1"/>
    <col min="15623" max="15623" width="20" style="3" customWidth="1"/>
    <col min="15624" max="15624" width="13.85546875" style="3" bestFit="1" customWidth="1"/>
    <col min="15625" max="15625" width="12" style="3" bestFit="1" customWidth="1"/>
    <col min="15626" max="15626" width="10.85546875" style="3" bestFit="1" customWidth="1"/>
    <col min="15627" max="15627" width="12.5703125" style="3" bestFit="1" customWidth="1"/>
    <col min="15628" max="15631" width="10.85546875" style="3" bestFit="1" customWidth="1"/>
    <col min="15632" max="15632" width="12" style="3" bestFit="1" customWidth="1"/>
    <col min="15633" max="15635" width="10.85546875" style="3" bestFit="1" customWidth="1"/>
    <col min="15636" max="15636" width="11" style="3" bestFit="1" customWidth="1"/>
    <col min="15637" max="15872" width="13.140625" style="3"/>
    <col min="15873" max="15873" width="44.140625" style="3" customWidth="1"/>
    <col min="15874" max="15878" width="22.28515625" style="3" customWidth="1"/>
    <col min="15879" max="15879" width="20" style="3" customWidth="1"/>
    <col min="15880" max="15880" width="13.85546875" style="3" bestFit="1" customWidth="1"/>
    <col min="15881" max="15881" width="12" style="3" bestFit="1" customWidth="1"/>
    <col min="15882" max="15882" width="10.85546875" style="3" bestFit="1" customWidth="1"/>
    <col min="15883" max="15883" width="12.5703125" style="3" bestFit="1" customWidth="1"/>
    <col min="15884" max="15887" width="10.85546875" style="3" bestFit="1" customWidth="1"/>
    <col min="15888" max="15888" width="12" style="3" bestFit="1" customWidth="1"/>
    <col min="15889" max="15891" width="10.85546875" style="3" bestFit="1" customWidth="1"/>
    <col min="15892" max="15892" width="11" style="3" bestFit="1" customWidth="1"/>
    <col min="15893" max="16128" width="13.140625" style="3"/>
    <col min="16129" max="16129" width="44.140625" style="3" customWidth="1"/>
    <col min="16130" max="16134" width="22.28515625" style="3" customWidth="1"/>
    <col min="16135" max="16135" width="20" style="3" customWidth="1"/>
    <col min="16136" max="16136" width="13.85546875" style="3" bestFit="1" customWidth="1"/>
    <col min="16137" max="16137" width="12" style="3" bestFit="1" customWidth="1"/>
    <col min="16138" max="16138" width="10.85546875" style="3" bestFit="1" customWidth="1"/>
    <col min="16139" max="16139" width="12.5703125" style="3" bestFit="1" customWidth="1"/>
    <col min="16140" max="16143" width="10.85546875" style="3" bestFit="1" customWidth="1"/>
    <col min="16144" max="16144" width="12" style="3" bestFit="1" customWidth="1"/>
    <col min="16145" max="16147" width="10.85546875" style="3" bestFit="1" customWidth="1"/>
    <col min="16148" max="16148" width="11" style="3" bestFit="1" customWidth="1"/>
    <col min="16149" max="16384" width="13.140625" style="3"/>
  </cols>
  <sheetData>
    <row r="1" spans="1:8" s="145" customFormat="1" ht="18" customHeight="1">
      <c r="A1" s="363" t="s">
        <v>823</v>
      </c>
      <c r="B1" s="144"/>
      <c r="C1" s="144"/>
      <c r="D1" s="144"/>
      <c r="E1" s="144"/>
      <c r="F1" s="144"/>
      <c r="G1" s="144"/>
    </row>
    <row r="2" spans="1:8" s="147" customFormat="1" ht="24" customHeight="1">
      <c r="A2" s="146" t="s">
        <v>191</v>
      </c>
      <c r="B2" s="146"/>
      <c r="C2" s="146"/>
      <c r="D2" s="146"/>
      <c r="E2" s="146"/>
      <c r="F2" s="146"/>
      <c r="G2" s="146"/>
    </row>
    <row r="3" spans="1:8" s="148" customFormat="1" ht="24" customHeight="1">
      <c r="A3" s="146" t="s">
        <v>192</v>
      </c>
      <c r="B3" s="146"/>
      <c r="C3" s="146"/>
      <c r="D3" s="146"/>
      <c r="E3" s="146"/>
      <c r="F3" s="146"/>
      <c r="G3" s="146"/>
    </row>
    <row r="4" spans="1:8" s="149" customFormat="1" ht="17.25" customHeight="1">
      <c r="A4" s="119">
        <v>45443</v>
      </c>
      <c r="B4" s="119"/>
      <c r="C4" s="119"/>
      <c r="D4" s="119"/>
      <c r="E4" s="119"/>
      <c r="F4" s="119"/>
      <c r="G4" s="119"/>
    </row>
    <row r="5" spans="1:8" s="150" customFormat="1" ht="15.95" customHeight="1">
      <c r="A5" s="120" t="s">
        <v>193</v>
      </c>
      <c r="B5" s="120"/>
      <c r="C5" s="120"/>
      <c r="D5" s="120"/>
      <c r="E5" s="120"/>
      <c r="F5" s="120"/>
      <c r="G5" s="120"/>
    </row>
    <row r="6" spans="1:8" s="152" customFormat="1" ht="9.75" customHeight="1" thickBot="1">
      <c r="A6" s="151"/>
      <c r="B6" s="151"/>
      <c r="C6" s="151"/>
      <c r="D6" s="151"/>
      <c r="E6" s="151"/>
      <c r="F6" s="151"/>
      <c r="G6" s="151"/>
    </row>
    <row r="7" spans="1:8" s="156" customFormat="1" ht="20.100000000000001" customHeight="1">
      <c r="A7" s="153" t="s">
        <v>194</v>
      </c>
      <c r="B7" s="154" t="s">
        <v>195</v>
      </c>
      <c r="C7" s="154" t="s">
        <v>196</v>
      </c>
      <c r="D7" s="154" t="s">
        <v>197</v>
      </c>
      <c r="E7" s="154" t="s">
        <v>198</v>
      </c>
      <c r="F7" s="154" t="s">
        <v>199</v>
      </c>
      <c r="G7" s="155" t="s">
        <v>200</v>
      </c>
    </row>
    <row r="8" spans="1:8" s="156" customFormat="1" ht="43.5" customHeight="1">
      <c r="A8" s="157"/>
      <c r="B8" s="158"/>
      <c r="C8" s="158"/>
      <c r="D8" s="159"/>
      <c r="E8" s="158"/>
      <c r="F8" s="158"/>
      <c r="G8" s="160"/>
    </row>
    <row r="9" spans="1:8" s="156" customFormat="1" ht="9" customHeight="1">
      <c r="A9" s="161"/>
      <c r="B9" s="162"/>
      <c r="C9" s="162"/>
      <c r="D9" s="162"/>
      <c r="E9" s="162"/>
      <c r="F9" s="162"/>
      <c r="G9" s="163"/>
    </row>
    <row r="10" spans="1:8" s="140" customFormat="1" ht="20.100000000000001" customHeight="1">
      <c r="A10" s="164" t="s">
        <v>201</v>
      </c>
      <c r="B10" s="165">
        <v>67.37</v>
      </c>
      <c r="C10" s="165">
        <v>29.18</v>
      </c>
      <c r="D10" s="165">
        <v>0.51</v>
      </c>
      <c r="E10" s="165">
        <v>1.32</v>
      </c>
      <c r="F10" s="165">
        <v>1.61</v>
      </c>
      <c r="G10" s="166">
        <v>19653665.180999994</v>
      </c>
      <c r="H10" s="167"/>
    </row>
    <row r="11" spans="1:8" s="140" customFormat="1" ht="20.100000000000001" customHeight="1" thickBot="1">
      <c r="A11" s="168" t="s">
        <v>3</v>
      </c>
      <c r="B11" s="169">
        <v>38.9</v>
      </c>
      <c r="C11" s="169">
        <v>0.32</v>
      </c>
      <c r="D11" s="169">
        <v>0.3</v>
      </c>
      <c r="E11" s="169">
        <v>0.52</v>
      </c>
      <c r="F11" s="169">
        <v>59.95</v>
      </c>
      <c r="G11" s="170">
        <v>840689.47200000007</v>
      </c>
      <c r="H11" s="167"/>
    </row>
    <row r="12" spans="1:8" s="172" customFormat="1" ht="15.75" customHeight="1" thickTop="1">
      <c r="A12" s="139" t="s">
        <v>202</v>
      </c>
      <c r="B12" s="171"/>
      <c r="C12" s="171"/>
      <c r="D12" s="171"/>
      <c r="E12" s="171"/>
      <c r="F12" s="171"/>
      <c r="G12" s="171"/>
    </row>
    <row r="13" spans="1:8" s="172" customFormat="1" ht="12.75" customHeight="1">
      <c r="A13" s="139"/>
      <c r="B13" s="171"/>
      <c r="C13" s="171"/>
      <c r="D13" s="171"/>
      <c r="E13" s="171"/>
      <c r="F13" s="171"/>
      <c r="G13" s="171"/>
    </row>
    <row r="14" spans="1:8" s="152" customFormat="1">
      <c r="A14" s="139"/>
      <c r="B14" s="165"/>
      <c r="C14" s="165"/>
      <c r="D14" s="165"/>
      <c r="E14" s="165"/>
      <c r="F14" s="165"/>
      <c r="G14" s="173"/>
    </row>
    <row r="15" spans="1:8" s="152" customFormat="1"/>
    <row r="16" spans="1:8" s="152" customFormat="1"/>
    <row r="17" s="152" customFormat="1"/>
    <row r="18" s="152" customFormat="1"/>
    <row r="19" s="152" customFormat="1"/>
    <row r="20" s="152" customFormat="1"/>
    <row r="21" s="152" customFormat="1"/>
    <row r="22" s="152" customFormat="1"/>
    <row r="23" s="152" customFormat="1"/>
    <row r="24" s="152" customFormat="1"/>
    <row r="25" s="152" customFormat="1"/>
    <row r="26" s="152" customFormat="1"/>
    <row r="27" s="152" customFormat="1"/>
    <row r="28" s="152" customFormat="1"/>
    <row r="29" s="152" customFormat="1"/>
    <row r="30" s="152" customFormat="1"/>
    <row r="31" s="152" customFormat="1"/>
    <row r="32" s="152" customFormat="1"/>
    <row r="33" spans="2:7" s="152" customFormat="1"/>
    <row r="34" spans="2:7" s="152" customFormat="1"/>
    <row r="35" spans="2:7" s="152" customFormat="1"/>
    <row r="36" spans="2:7" s="152" customFormat="1"/>
    <row r="37" spans="2:7" s="152" customFormat="1"/>
    <row r="39" spans="2:7">
      <c r="B39" s="174"/>
      <c r="C39" s="174"/>
      <c r="D39" s="174"/>
      <c r="E39" s="174"/>
      <c r="F39" s="174"/>
      <c r="G39" s="174"/>
    </row>
    <row r="40" spans="2:7">
      <c r="B40" s="174"/>
      <c r="C40" s="174"/>
      <c r="D40" s="174"/>
      <c r="E40" s="174"/>
      <c r="F40" s="174"/>
      <c r="G40" s="174"/>
    </row>
    <row r="41" spans="2:7">
      <c r="B41" s="174"/>
      <c r="C41" s="174"/>
      <c r="D41" s="174"/>
      <c r="E41" s="174"/>
      <c r="F41" s="174"/>
      <c r="G41" s="174"/>
    </row>
    <row r="42" spans="2:7">
      <c r="B42" s="174"/>
      <c r="C42" s="174"/>
      <c r="D42" s="174"/>
      <c r="E42" s="174"/>
      <c r="F42" s="174"/>
      <c r="G42" s="174"/>
    </row>
    <row r="43" spans="2:7">
      <c r="B43" s="174"/>
      <c r="C43" s="174"/>
      <c r="D43" s="174"/>
      <c r="E43" s="174"/>
      <c r="F43" s="174"/>
      <c r="G43" s="174"/>
    </row>
    <row r="44" spans="2:7">
      <c r="B44" s="174"/>
      <c r="C44" s="174"/>
      <c r="D44" s="174"/>
      <c r="E44" s="174"/>
      <c r="F44" s="174"/>
      <c r="G44" s="174"/>
    </row>
    <row r="45" spans="2:7">
      <c r="B45" s="174"/>
      <c r="C45" s="174"/>
      <c r="D45" s="174"/>
      <c r="E45" s="174"/>
      <c r="F45" s="174"/>
      <c r="G45" s="174"/>
    </row>
    <row r="46" spans="2:7">
      <c r="B46" s="174"/>
      <c r="C46" s="174"/>
      <c r="D46" s="174"/>
      <c r="E46" s="174"/>
      <c r="F46" s="174"/>
      <c r="G46" s="174"/>
    </row>
    <row r="47" spans="2:7">
      <c r="B47" s="174"/>
      <c r="C47" s="174"/>
      <c r="D47" s="174"/>
      <c r="E47" s="174"/>
      <c r="F47" s="174"/>
      <c r="G47" s="174"/>
    </row>
    <row r="48" spans="2:7">
      <c r="B48" s="174"/>
      <c r="C48" s="174"/>
      <c r="D48" s="174"/>
      <c r="E48" s="174"/>
      <c r="F48" s="174"/>
      <c r="G48" s="174"/>
    </row>
    <row r="49" spans="2:7">
      <c r="B49" s="174"/>
      <c r="C49" s="174"/>
      <c r="D49" s="174"/>
      <c r="E49" s="174"/>
      <c r="F49" s="174"/>
      <c r="G49" s="174"/>
    </row>
    <row r="50" spans="2:7">
      <c r="B50" s="174"/>
      <c r="C50" s="174"/>
      <c r="D50" s="174"/>
      <c r="E50" s="174"/>
      <c r="F50" s="174"/>
      <c r="G50" s="174"/>
    </row>
    <row r="51" spans="2:7">
      <c r="B51" s="174"/>
      <c r="C51" s="174"/>
      <c r="D51" s="174"/>
      <c r="E51" s="174"/>
      <c r="F51" s="174"/>
      <c r="G51" s="174"/>
    </row>
    <row r="52" spans="2:7">
      <c r="B52" s="174"/>
      <c r="C52" s="174"/>
      <c r="D52" s="174"/>
      <c r="E52" s="174"/>
      <c r="F52" s="174"/>
      <c r="G52" s="174"/>
    </row>
    <row r="53" spans="2:7">
      <c r="B53" s="174"/>
      <c r="C53" s="174"/>
      <c r="D53" s="174"/>
      <c r="E53" s="174"/>
      <c r="F53" s="174"/>
      <c r="G53" s="174"/>
    </row>
    <row r="54" spans="2:7">
      <c r="B54" s="174"/>
      <c r="C54" s="174"/>
      <c r="D54" s="174"/>
      <c r="E54" s="174"/>
      <c r="F54" s="174"/>
      <c r="G54" s="174"/>
    </row>
    <row r="55" spans="2:7">
      <c r="B55" s="174"/>
      <c r="C55" s="174"/>
      <c r="D55" s="174"/>
      <c r="E55" s="174"/>
      <c r="F55" s="174"/>
      <c r="G55" s="174"/>
    </row>
    <row r="56" spans="2:7">
      <c r="B56" s="174"/>
      <c r="C56" s="174"/>
      <c r="D56" s="174"/>
      <c r="E56" s="174"/>
      <c r="F56" s="174"/>
      <c r="G56" s="174"/>
    </row>
    <row r="57" spans="2:7">
      <c r="B57" s="174"/>
      <c r="C57" s="174"/>
      <c r="D57" s="174"/>
      <c r="E57" s="174"/>
      <c r="F57" s="174"/>
      <c r="G57" s="174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12DAC47A-6703-47DB-83D2-ED38AFC28A3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9FAF5-9076-4E3A-9AB7-331B3716C4F1}">
  <dimension ref="A1:E19"/>
  <sheetViews>
    <sheetView zoomScale="115" zoomScaleNormal="115" workbookViewId="0"/>
  </sheetViews>
  <sheetFormatPr baseColWidth="10" defaultColWidth="13.140625" defaultRowHeight="12.75"/>
  <cols>
    <col min="1" max="1" width="38.85546875" style="311" customWidth="1"/>
    <col min="2" max="2" width="20.140625" style="311" customWidth="1"/>
    <col min="3" max="3" width="17.5703125" style="311" customWidth="1"/>
    <col min="4" max="5" width="20.140625" style="311" customWidth="1"/>
    <col min="6" max="256" width="13.140625" style="311"/>
    <col min="257" max="257" width="38.85546875" style="311" customWidth="1"/>
    <col min="258" max="258" width="20.140625" style="311" customWidth="1"/>
    <col min="259" max="259" width="17.5703125" style="311" customWidth="1"/>
    <col min="260" max="261" width="20.140625" style="311" customWidth="1"/>
    <col min="262" max="512" width="13.140625" style="311"/>
    <col min="513" max="513" width="38.85546875" style="311" customWidth="1"/>
    <col min="514" max="514" width="20.140625" style="311" customWidth="1"/>
    <col min="515" max="515" width="17.5703125" style="311" customWidth="1"/>
    <col min="516" max="517" width="20.140625" style="311" customWidth="1"/>
    <col min="518" max="768" width="13.140625" style="311"/>
    <col min="769" max="769" width="38.85546875" style="311" customWidth="1"/>
    <col min="770" max="770" width="20.140625" style="311" customWidth="1"/>
    <col min="771" max="771" width="17.5703125" style="311" customWidth="1"/>
    <col min="772" max="773" width="20.140625" style="311" customWidth="1"/>
    <col min="774" max="1024" width="13.140625" style="311"/>
    <col min="1025" max="1025" width="38.85546875" style="311" customWidth="1"/>
    <col min="1026" max="1026" width="20.140625" style="311" customWidth="1"/>
    <col min="1027" max="1027" width="17.5703125" style="311" customWidth="1"/>
    <col min="1028" max="1029" width="20.140625" style="311" customWidth="1"/>
    <col min="1030" max="1280" width="13.140625" style="311"/>
    <col min="1281" max="1281" width="38.85546875" style="311" customWidth="1"/>
    <col min="1282" max="1282" width="20.140625" style="311" customWidth="1"/>
    <col min="1283" max="1283" width="17.5703125" style="311" customWidth="1"/>
    <col min="1284" max="1285" width="20.140625" style="311" customWidth="1"/>
    <col min="1286" max="1536" width="13.140625" style="311"/>
    <col min="1537" max="1537" width="38.85546875" style="311" customWidth="1"/>
    <col min="1538" max="1538" width="20.140625" style="311" customWidth="1"/>
    <col min="1539" max="1539" width="17.5703125" style="311" customWidth="1"/>
    <col min="1540" max="1541" width="20.140625" style="311" customWidth="1"/>
    <col min="1542" max="1792" width="13.140625" style="311"/>
    <col min="1793" max="1793" width="38.85546875" style="311" customWidth="1"/>
    <col min="1794" max="1794" width="20.140625" style="311" customWidth="1"/>
    <col min="1795" max="1795" width="17.5703125" style="311" customWidth="1"/>
    <col min="1796" max="1797" width="20.140625" style="311" customWidth="1"/>
    <col min="1798" max="2048" width="13.140625" style="311"/>
    <col min="2049" max="2049" width="38.85546875" style="311" customWidth="1"/>
    <col min="2050" max="2050" width="20.140625" style="311" customWidth="1"/>
    <col min="2051" max="2051" width="17.5703125" style="311" customWidth="1"/>
    <col min="2052" max="2053" width="20.140625" style="311" customWidth="1"/>
    <col min="2054" max="2304" width="13.140625" style="311"/>
    <col min="2305" max="2305" width="38.85546875" style="311" customWidth="1"/>
    <col min="2306" max="2306" width="20.140625" style="311" customWidth="1"/>
    <col min="2307" max="2307" width="17.5703125" style="311" customWidth="1"/>
    <col min="2308" max="2309" width="20.140625" style="311" customWidth="1"/>
    <col min="2310" max="2560" width="13.140625" style="311"/>
    <col min="2561" max="2561" width="38.85546875" style="311" customWidth="1"/>
    <col min="2562" max="2562" width="20.140625" style="311" customWidth="1"/>
    <col min="2563" max="2563" width="17.5703125" style="311" customWidth="1"/>
    <col min="2564" max="2565" width="20.140625" style="311" customWidth="1"/>
    <col min="2566" max="2816" width="13.140625" style="311"/>
    <col min="2817" max="2817" width="38.85546875" style="311" customWidth="1"/>
    <col min="2818" max="2818" width="20.140625" style="311" customWidth="1"/>
    <col min="2819" max="2819" width="17.5703125" style="311" customWidth="1"/>
    <col min="2820" max="2821" width="20.140625" style="311" customWidth="1"/>
    <col min="2822" max="3072" width="13.140625" style="311"/>
    <col min="3073" max="3073" width="38.85546875" style="311" customWidth="1"/>
    <col min="3074" max="3074" width="20.140625" style="311" customWidth="1"/>
    <col min="3075" max="3075" width="17.5703125" style="311" customWidth="1"/>
    <col min="3076" max="3077" width="20.140625" style="311" customWidth="1"/>
    <col min="3078" max="3328" width="13.140625" style="311"/>
    <col min="3329" max="3329" width="38.85546875" style="311" customWidth="1"/>
    <col min="3330" max="3330" width="20.140625" style="311" customWidth="1"/>
    <col min="3331" max="3331" width="17.5703125" style="311" customWidth="1"/>
    <col min="3332" max="3333" width="20.140625" style="311" customWidth="1"/>
    <col min="3334" max="3584" width="13.140625" style="311"/>
    <col min="3585" max="3585" width="38.85546875" style="311" customWidth="1"/>
    <col min="3586" max="3586" width="20.140625" style="311" customWidth="1"/>
    <col min="3587" max="3587" width="17.5703125" style="311" customWidth="1"/>
    <col min="3588" max="3589" width="20.140625" style="311" customWidth="1"/>
    <col min="3590" max="3840" width="13.140625" style="311"/>
    <col min="3841" max="3841" width="38.85546875" style="311" customWidth="1"/>
    <col min="3842" max="3842" width="20.140625" style="311" customWidth="1"/>
    <col min="3843" max="3843" width="17.5703125" style="311" customWidth="1"/>
    <col min="3844" max="3845" width="20.140625" style="311" customWidth="1"/>
    <col min="3846" max="4096" width="13.140625" style="311"/>
    <col min="4097" max="4097" width="38.85546875" style="311" customWidth="1"/>
    <col min="4098" max="4098" width="20.140625" style="311" customWidth="1"/>
    <col min="4099" max="4099" width="17.5703125" style="311" customWidth="1"/>
    <col min="4100" max="4101" width="20.140625" style="311" customWidth="1"/>
    <col min="4102" max="4352" width="13.140625" style="311"/>
    <col min="4353" max="4353" width="38.85546875" style="311" customWidth="1"/>
    <col min="4354" max="4354" width="20.140625" style="311" customWidth="1"/>
    <col min="4355" max="4355" width="17.5703125" style="311" customWidth="1"/>
    <col min="4356" max="4357" width="20.140625" style="311" customWidth="1"/>
    <col min="4358" max="4608" width="13.140625" style="311"/>
    <col min="4609" max="4609" width="38.85546875" style="311" customWidth="1"/>
    <col min="4610" max="4610" width="20.140625" style="311" customWidth="1"/>
    <col min="4611" max="4611" width="17.5703125" style="311" customWidth="1"/>
    <col min="4612" max="4613" width="20.140625" style="311" customWidth="1"/>
    <col min="4614" max="4864" width="13.140625" style="311"/>
    <col min="4865" max="4865" width="38.85546875" style="311" customWidth="1"/>
    <col min="4866" max="4866" width="20.140625" style="311" customWidth="1"/>
    <col min="4867" max="4867" width="17.5703125" style="311" customWidth="1"/>
    <col min="4868" max="4869" width="20.140625" style="311" customWidth="1"/>
    <col min="4870" max="5120" width="13.140625" style="311"/>
    <col min="5121" max="5121" width="38.85546875" style="311" customWidth="1"/>
    <col min="5122" max="5122" width="20.140625" style="311" customWidth="1"/>
    <col min="5123" max="5123" width="17.5703125" style="311" customWidth="1"/>
    <col min="5124" max="5125" width="20.140625" style="311" customWidth="1"/>
    <col min="5126" max="5376" width="13.140625" style="311"/>
    <col min="5377" max="5377" width="38.85546875" style="311" customWidth="1"/>
    <col min="5378" max="5378" width="20.140625" style="311" customWidth="1"/>
    <col min="5379" max="5379" width="17.5703125" style="311" customWidth="1"/>
    <col min="5380" max="5381" width="20.140625" style="311" customWidth="1"/>
    <col min="5382" max="5632" width="13.140625" style="311"/>
    <col min="5633" max="5633" width="38.85546875" style="311" customWidth="1"/>
    <col min="5634" max="5634" width="20.140625" style="311" customWidth="1"/>
    <col min="5635" max="5635" width="17.5703125" style="311" customWidth="1"/>
    <col min="5636" max="5637" width="20.140625" style="311" customWidth="1"/>
    <col min="5638" max="5888" width="13.140625" style="311"/>
    <col min="5889" max="5889" width="38.85546875" style="311" customWidth="1"/>
    <col min="5890" max="5890" width="20.140625" style="311" customWidth="1"/>
    <col min="5891" max="5891" width="17.5703125" style="311" customWidth="1"/>
    <col min="5892" max="5893" width="20.140625" style="311" customWidth="1"/>
    <col min="5894" max="6144" width="13.140625" style="311"/>
    <col min="6145" max="6145" width="38.85546875" style="311" customWidth="1"/>
    <col min="6146" max="6146" width="20.140625" style="311" customWidth="1"/>
    <col min="6147" max="6147" width="17.5703125" style="311" customWidth="1"/>
    <col min="6148" max="6149" width="20.140625" style="311" customWidth="1"/>
    <col min="6150" max="6400" width="13.140625" style="311"/>
    <col min="6401" max="6401" width="38.85546875" style="311" customWidth="1"/>
    <col min="6402" max="6402" width="20.140625" style="311" customWidth="1"/>
    <col min="6403" max="6403" width="17.5703125" style="311" customWidth="1"/>
    <col min="6404" max="6405" width="20.140625" style="311" customWidth="1"/>
    <col min="6406" max="6656" width="13.140625" style="311"/>
    <col min="6657" max="6657" width="38.85546875" style="311" customWidth="1"/>
    <col min="6658" max="6658" width="20.140625" style="311" customWidth="1"/>
    <col min="6659" max="6659" width="17.5703125" style="311" customWidth="1"/>
    <col min="6660" max="6661" width="20.140625" style="311" customWidth="1"/>
    <col min="6662" max="6912" width="13.140625" style="311"/>
    <col min="6913" max="6913" width="38.85546875" style="311" customWidth="1"/>
    <col min="6914" max="6914" width="20.140625" style="311" customWidth="1"/>
    <col min="6915" max="6915" width="17.5703125" style="311" customWidth="1"/>
    <col min="6916" max="6917" width="20.140625" style="311" customWidth="1"/>
    <col min="6918" max="7168" width="13.140625" style="311"/>
    <col min="7169" max="7169" width="38.85546875" style="311" customWidth="1"/>
    <col min="7170" max="7170" width="20.140625" style="311" customWidth="1"/>
    <col min="7171" max="7171" width="17.5703125" style="311" customWidth="1"/>
    <col min="7172" max="7173" width="20.140625" style="311" customWidth="1"/>
    <col min="7174" max="7424" width="13.140625" style="311"/>
    <col min="7425" max="7425" width="38.85546875" style="311" customWidth="1"/>
    <col min="7426" max="7426" width="20.140625" style="311" customWidth="1"/>
    <col min="7427" max="7427" width="17.5703125" style="311" customWidth="1"/>
    <col min="7428" max="7429" width="20.140625" style="311" customWidth="1"/>
    <col min="7430" max="7680" width="13.140625" style="311"/>
    <col min="7681" max="7681" width="38.85546875" style="311" customWidth="1"/>
    <col min="7682" max="7682" width="20.140625" style="311" customWidth="1"/>
    <col min="7683" max="7683" width="17.5703125" style="311" customWidth="1"/>
    <col min="7684" max="7685" width="20.140625" style="311" customWidth="1"/>
    <col min="7686" max="7936" width="13.140625" style="311"/>
    <col min="7937" max="7937" width="38.85546875" style="311" customWidth="1"/>
    <col min="7938" max="7938" width="20.140625" style="311" customWidth="1"/>
    <col min="7939" max="7939" width="17.5703125" style="311" customWidth="1"/>
    <col min="7940" max="7941" width="20.140625" style="311" customWidth="1"/>
    <col min="7942" max="8192" width="13.140625" style="311"/>
    <col min="8193" max="8193" width="38.85546875" style="311" customWidth="1"/>
    <col min="8194" max="8194" width="20.140625" style="311" customWidth="1"/>
    <col min="8195" max="8195" width="17.5703125" style="311" customWidth="1"/>
    <col min="8196" max="8197" width="20.140625" style="311" customWidth="1"/>
    <col min="8198" max="8448" width="13.140625" style="311"/>
    <col min="8449" max="8449" width="38.85546875" style="311" customWidth="1"/>
    <col min="8450" max="8450" width="20.140625" style="311" customWidth="1"/>
    <col min="8451" max="8451" width="17.5703125" style="311" customWidth="1"/>
    <col min="8452" max="8453" width="20.140625" style="311" customWidth="1"/>
    <col min="8454" max="8704" width="13.140625" style="311"/>
    <col min="8705" max="8705" width="38.85546875" style="311" customWidth="1"/>
    <col min="8706" max="8706" width="20.140625" style="311" customWidth="1"/>
    <col min="8707" max="8707" width="17.5703125" style="311" customWidth="1"/>
    <col min="8708" max="8709" width="20.140625" style="311" customWidth="1"/>
    <col min="8710" max="8960" width="13.140625" style="311"/>
    <col min="8961" max="8961" width="38.85546875" style="311" customWidth="1"/>
    <col min="8962" max="8962" width="20.140625" style="311" customWidth="1"/>
    <col min="8963" max="8963" width="17.5703125" style="311" customWidth="1"/>
    <col min="8964" max="8965" width="20.140625" style="311" customWidth="1"/>
    <col min="8966" max="9216" width="13.140625" style="311"/>
    <col min="9217" max="9217" width="38.85546875" style="311" customWidth="1"/>
    <col min="9218" max="9218" width="20.140625" style="311" customWidth="1"/>
    <col min="9219" max="9219" width="17.5703125" style="311" customWidth="1"/>
    <col min="9220" max="9221" width="20.140625" style="311" customWidth="1"/>
    <col min="9222" max="9472" width="13.140625" style="311"/>
    <col min="9473" max="9473" width="38.85546875" style="311" customWidth="1"/>
    <col min="9474" max="9474" width="20.140625" style="311" customWidth="1"/>
    <col min="9475" max="9475" width="17.5703125" style="311" customWidth="1"/>
    <col min="9476" max="9477" width="20.140625" style="311" customWidth="1"/>
    <col min="9478" max="9728" width="13.140625" style="311"/>
    <col min="9729" max="9729" width="38.85546875" style="311" customWidth="1"/>
    <col min="9730" max="9730" width="20.140625" style="311" customWidth="1"/>
    <col min="9731" max="9731" width="17.5703125" style="311" customWidth="1"/>
    <col min="9732" max="9733" width="20.140625" style="311" customWidth="1"/>
    <col min="9734" max="9984" width="13.140625" style="311"/>
    <col min="9985" max="9985" width="38.85546875" style="311" customWidth="1"/>
    <col min="9986" max="9986" width="20.140625" style="311" customWidth="1"/>
    <col min="9987" max="9987" width="17.5703125" style="311" customWidth="1"/>
    <col min="9988" max="9989" width="20.140625" style="311" customWidth="1"/>
    <col min="9990" max="10240" width="13.140625" style="311"/>
    <col min="10241" max="10241" width="38.85546875" style="311" customWidth="1"/>
    <col min="10242" max="10242" width="20.140625" style="311" customWidth="1"/>
    <col min="10243" max="10243" width="17.5703125" style="311" customWidth="1"/>
    <col min="10244" max="10245" width="20.140625" style="311" customWidth="1"/>
    <col min="10246" max="10496" width="13.140625" style="311"/>
    <col min="10497" max="10497" width="38.85546875" style="311" customWidth="1"/>
    <col min="10498" max="10498" width="20.140625" style="311" customWidth="1"/>
    <col min="10499" max="10499" width="17.5703125" style="311" customWidth="1"/>
    <col min="10500" max="10501" width="20.140625" style="311" customWidth="1"/>
    <col min="10502" max="10752" width="13.140625" style="311"/>
    <col min="10753" max="10753" width="38.85546875" style="311" customWidth="1"/>
    <col min="10754" max="10754" width="20.140625" style="311" customWidth="1"/>
    <col min="10755" max="10755" width="17.5703125" style="311" customWidth="1"/>
    <col min="10756" max="10757" width="20.140625" style="311" customWidth="1"/>
    <col min="10758" max="11008" width="13.140625" style="311"/>
    <col min="11009" max="11009" width="38.85546875" style="311" customWidth="1"/>
    <col min="11010" max="11010" width="20.140625" style="311" customWidth="1"/>
    <col min="11011" max="11011" width="17.5703125" style="311" customWidth="1"/>
    <col min="11012" max="11013" width="20.140625" style="311" customWidth="1"/>
    <col min="11014" max="11264" width="13.140625" style="311"/>
    <col min="11265" max="11265" width="38.85546875" style="311" customWidth="1"/>
    <col min="11266" max="11266" width="20.140625" style="311" customWidth="1"/>
    <col min="11267" max="11267" width="17.5703125" style="311" customWidth="1"/>
    <col min="11268" max="11269" width="20.140625" style="311" customWidth="1"/>
    <col min="11270" max="11520" width="13.140625" style="311"/>
    <col min="11521" max="11521" width="38.85546875" style="311" customWidth="1"/>
    <col min="11522" max="11522" width="20.140625" style="311" customWidth="1"/>
    <col min="11523" max="11523" width="17.5703125" style="311" customWidth="1"/>
    <col min="11524" max="11525" width="20.140625" style="311" customWidth="1"/>
    <col min="11526" max="11776" width="13.140625" style="311"/>
    <col min="11777" max="11777" width="38.85546875" style="311" customWidth="1"/>
    <col min="11778" max="11778" width="20.140625" style="311" customWidth="1"/>
    <col min="11779" max="11779" width="17.5703125" style="311" customWidth="1"/>
    <col min="11780" max="11781" width="20.140625" style="311" customWidth="1"/>
    <col min="11782" max="12032" width="13.140625" style="311"/>
    <col min="12033" max="12033" width="38.85546875" style="311" customWidth="1"/>
    <col min="12034" max="12034" width="20.140625" style="311" customWidth="1"/>
    <col min="12035" max="12035" width="17.5703125" style="311" customWidth="1"/>
    <col min="12036" max="12037" width="20.140625" style="311" customWidth="1"/>
    <col min="12038" max="12288" width="13.140625" style="311"/>
    <col min="12289" max="12289" width="38.85546875" style="311" customWidth="1"/>
    <col min="12290" max="12290" width="20.140625" style="311" customWidth="1"/>
    <col min="12291" max="12291" width="17.5703125" style="311" customWidth="1"/>
    <col min="12292" max="12293" width="20.140625" style="311" customWidth="1"/>
    <col min="12294" max="12544" width="13.140625" style="311"/>
    <col min="12545" max="12545" width="38.85546875" style="311" customWidth="1"/>
    <col min="12546" max="12546" width="20.140625" style="311" customWidth="1"/>
    <col min="12547" max="12547" width="17.5703125" style="311" customWidth="1"/>
    <col min="12548" max="12549" width="20.140625" style="311" customWidth="1"/>
    <col min="12550" max="12800" width="13.140625" style="311"/>
    <col min="12801" max="12801" width="38.85546875" style="311" customWidth="1"/>
    <col min="12802" max="12802" width="20.140625" style="311" customWidth="1"/>
    <col min="12803" max="12803" width="17.5703125" style="311" customWidth="1"/>
    <col min="12804" max="12805" width="20.140625" style="311" customWidth="1"/>
    <col min="12806" max="13056" width="13.140625" style="311"/>
    <col min="13057" max="13057" width="38.85546875" style="311" customWidth="1"/>
    <col min="13058" max="13058" width="20.140625" style="311" customWidth="1"/>
    <col min="13059" max="13059" width="17.5703125" style="311" customWidth="1"/>
    <col min="13060" max="13061" width="20.140625" style="311" customWidth="1"/>
    <col min="13062" max="13312" width="13.140625" style="311"/>
    <col min="13313" max="13313" width="38.85546875" style="311" customWidth="1"/>
    <col min="13314" max="13314" width="20.140625" style="311" customWidth="1"/>
    <col min="13315" max="13315" width="17.5703125" style="311" customWidth="1"/>
    <col min="13316" max="13317" width="20.140625" style="311" customWidth="1"/>
    <col min="13318" max="13568" width="13.140625" style="311"/>
    <col min="13569" max="13569" width="38.85546875" style="311" customWidth="1"/>
    <col min="13570" max="13570" width="20.140625" style="311" customWidth="1"/>
    <col min="13571" max="13571" width="17.5703125" style="311" customWidth="1"/>
    <col min="13572" max="13573" width="20.140625" style="311" customWidth="1"/>
    <col min="13574" max="13824" width="13.140625" style="311"/>
    <col min="13825" max="13825" width="38.85546875" style="311" customWidth="1"/>
    <col min="13826" max="13826" width="20.140625" style="311" customWidth="1"/>
    <col min="13827" max="13827" width="17.5703125" style="311" customWidth="1"/>
    <col min="13828" max="13829" width="20.140625" style="311" customWidth="1"/>
    <col min="13830" max="14080" width="13.140625" style="311"/>
    <col min="14081" max="14081" width="38.85546875" style="311" customWidth="1"/>
    <col min="14082" max="14082" width="20.140625" style="311" customWidth="1"/>
    <col min="14083" max="14083" width="17.5703125" style="311" customWidth="1"/>
    <col min="14084" max="14085" width="20.140625" style="311" customWidth="1"/>
    <col min="14086" max="14336" width="13.140625" style="311"/>
    <col min="14337" max="14337" width="38.85546875" style="311" customWidth="1"/>
    <col min="14338" max="14338" width="20.140625" style="311" customWidth="1"/>
    <col min="14339" max="14339" width="17.5703125" style="311" customWidth="1"/>
    <col min="14340" max="14341" width="20.140625" style="311" customWidth="1"/>
    <col min="14342" max="14592" width="13.140625" style="311"/>
    <col min="14593" max="14593" width="38.85546875" style="311" customWidth="1"/>
    <col min="14594" max="14594" width="20.140625" style="311" customWidth="1"/>
    <col min="14595" max="14595" width="17.5703125" style="311" customWidth="1"/>
    <col min="14596" max="14597" width="20.140625" style="311" customWidth="1"/>
    <col min="14598" max="14848" width="13.140625" style="311"/>
    <col min="14849" max="14849" width="38.85546875" style="311" customWidth="1"/>
    <col min="14850" max="14850" width="20.140625" style="311" customWidth="1"/>
    <col min="14851" max="14851" width="17.5703125" style="311" customWidth="1"/>
    <col min="14852" max="14853" width="20.140625" style="311" customWidth="1"/>
    <col min="14854" max="15104" width="13.140625" style="311"/>
    <col min="15105" max="15105" width="38.85546875" style="311" customWidth="1"/>
    <col min="15106" max="15106" width="20.140625" style="311" customWidth="1"/>
    <col min="15107" max="15107" width="17.5703125" style="311" customWidth="1"/>
    <col min="15108" max="15109" width="20.140625" style="311" customWidth="1"/>
    <col min="15110" max="15360" width="13.140625" style="311"/>
    <col min="15361" max="15361" width="38.85546875" style="311" customWidth="1"/>
    <col min="15362" max="15362" width="20.140625" style="311" customWidth="1"/>
    <col min="15363" max="15363" width="17.5703125" style="311" customWidth="1"/>
    <col min="15364" max="15365" width="20.140625" style="311" customWidth="1"/>
    <col min="15366" max="15616" width="13.140625" style="311"/>
    <col min="15617" max="15617" width="38.85546875" style="311" customWidth="1"/>
    <col min="15618" max="15618" width="20.140625" style="311" customWidth="1"/>
    <col min="15619" max="15619" width="17.5703125" style="311" customWidth="1"/>
    <col min="15620" max="15621" width="20.140625" style="311" customWidth="1"/>
    <col min="15622" max="15872" width="13.140625" style="311"/>
    <col min="15873" max="15873" width="38.85546875" style="311" customWidth="1"/>
    <col min="15874" max="15874" width="20.140625" style="311" customWidth="1"/>
    <col min="15875" max="15875" width="17.5703125" style="311" customWidth="1"/>
    <col min="15876" max="15877" width="20.140625" style="311" customWidth="1"/>
    <col min="15878" max="16128" width="13.140625" style="311"/>
    <col min="16129" max="16129" width="38.85546875" style="311" customWidth="1"/>
    <col min="16130" max="16130" width="20.140625" style="311" customWidth="1"/>
    <col min="16131" max="16131" width="17.5703125" style="311" customWidth="1"/>
    <col min="16132" max="16133" width="20.140625" style="311" customWidth="1"/>
    <col min="16134" max="16384" width="13.140625" style="311"/>
  </cols>
  <sheetData>
    <row r="1" spans="1:5">
      <c r="A1" s="364" t="s">
        <v>823</v>
      </c>
    </row>
    <row r="3" spans="1:5" ht="27.75">
      <c r="A3" s="310" t="s">
        <v>804</v>
      </c>
      <c r="B3" s="310"/>
      <c r="C3" s="310"/>
      <c r="D3" s="310"/>
      <c r="E3" s="310"/>
    </row>
    <row r="4" spans="1:5" ht="18.75">
      <c r="A4" s="312">
        <v>45443</v>
      </c>
      <c r="B4" s="312"/>
      <c r="C4" s="312"/>
      <c r="D4" s="312"/>
      <c r="E4" s="312"/>
    </row>
    <row r="5" spans="1:5" ht="16.5">
      <c r="A5" s="313" t="s">
        <v>204</v>
      </c>
      <c r="B5" s="313"/>
      <c r="C5" s="313"/>
      <c r="D5" s="313"/>
      <c r="E5" s="313"/>
    </row>
    <row r="6" spans="1:5">
      <c r="A6" s="314"/>
      <c r="B6" s="314"/>
    </row>
    <row r="7" spans="1:5" ht="13.5" thickBot="1">
      <c r="A7" s="315">
        <v>45505</v>
      </c>
      <c r="B7" s="314"/>
    </row>
    <row r="8" spans="1:5">
      <c r="A8" s="316"/>
      <c r="B8" s="317" t="s">
        <v>805</v>
      </c>
      <c r="C8" s="317"/>
      <c r="D8" s="317" t="s">
        <v>806</v>
      </c>
      <c r="E8" s="317" t="s">
        <v>807</v>
      </c>
    </row>
    <row r="9" spans="1:5" ht="25.5">
      <c r="A9" s="318" t="s">
        <v>808</v>
      </c>
      <c r="B9" s="319" t="s">
        <v>809</v>
      </c>
      <c r="C9" s="319" t="s">
        <v>810</v>
      </c>
      <c r="D9" s="290"/>
      <c r="E9" s="290"/>
    </row>
    <row r="10" spans="1:5">
      <c r="A10" s="320"/>
      <c r="B10" s="321"/>
      <c r="C10" s="321"/>
      <c r="D10" s="321"/>
      <c r="E10" s="321"/>
    </row>
    <row r="11" spans="1:5" ht="13.5">
      <c r="A11" s="322"/>
      <c r="B11" s="323"/>
      <c r="C11" s="323"/>
      <c r="D11" s="323"/>
      <c r="E11" s="324"/>
    </row>
    <row r="12" spans="1:5" ht="18" customHeight="1">
      <c r="A12" s="325" t="s">
        <v>794</v>
      </c>
      <c r="B12" s="326">
        <v>2141172.0619999999</v>
      </c>
      <c r="C12" s="326">
        <v>0</v>
      </c>
      <c r="D12" s="326">
        <v>391589.62</v>
      </c>
      <c r="E12" s="327">
        <v>2532761.682</v>
      </c>
    </row>
    <row r="13" spans="1:5" ht="18" customHeight="1">
      <c r="A13" s="325" t="s">
        <v>795</v>
      </c>
      <c r="B13" s="326">
        <v>3108610.2039999999</v>
      </c>
      <c r="C13" s="326">
        <v>0</v>
      </c>
      <c r="D13" s="326">
        <v>448019.848</v>
      </c>
      <c r="E13" s="327">
        <v>3556630.0520000001</v>
      </c>
    </row>
    <row r="14" spans="1:5" ht="18" customHeight="1">
      <c r="A14" s="325" t="s">
        <v>757</v>
      </c>
      <c r="B14" s="326">
        <v>442309.59100000001</v>
      </c>
      <c r="C14" s="326">
        <v>0</v>
      </c>
      <c r="D14" s="326">
        <v>6090.4930000000004</v>
      </c>
      <c r="E14" s="327">
        <v>448400.08399999997</v>
      </c>
    </row>
    <row r="15" spans="1:5" ht="8.25" customHeight="1" thickBot="1">
      <c r="A15" s="328"/>
      <c r="B15" s="329"/>
      <c r="C15" s="329"/>
      <c r="D15" s="329"/>
      <c r="E15" s="329"/>
    </row>
    <row r="16" spans="1:5" ht="13.5">
      <c r="A16" s="325" t="s">
        <v>811</v>
      </c>
      <c r="B16" s="325"/>
      <c r="C16" s="330"/>
      <c r="D16" s="330"/>
      <c r="E16" s="330"/>
    </row>
    <row r="17" spans="1:5">
      <c r="A17" s="331" t="s">
        <v>812</v>
      </c>
      <c r="B17" s="331"/>
      <c r="C17" s="331"/>
      <c r="D17" s="331"/>
      <c r="E17" s="331"/>
    </row>
    <row r="18" spans="1:5">
      <c r="A18" s="331"/>
      <c r="B18" s="331"/>
      <c r="C18" s="331"/>
      <c r="D18" s="331"/>
      <c r="E18" s="331"/>
    </row>
    <row r="19" spans="1:5">
      <c r="A19" s="332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92DF735A-C8F0-407A-BF1E-8E1AD1CB14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2024-09-05T13:41:05Z</dcterms:created>
  <dcterms:modified xsi:type="dcterms:W3CDTF">2024-09-05T13:41:12Z</dcterms:modified>
</cp:coreProperties>
</file>